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5360" windowHeight="7230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75" i="3" l="1"/>
  <c r="AA698" i="3"/>
  <c r="AA344" i="3"/>
  <c r="AA345" i="3"/>
  <c r="AA276" i="3"/>
  <c r="AA576" i="3"/>
  <c r="AA577" i="3"/>
  <c r="AA584" i="3"/>
  <c r="AA583" i="3"/>
  <c r="AA575" i="3"/>
  <c r="AA555" i="3"/>
  <c r="AA542" i="3"/>
  <c r="AA509" i="3"/>
  <c r="AA508" i="3"/>
  <c r="AA343" i="3"/>
  <c r="AA311" i="3"/>
  <c r="AA257" i="3"/>
  <c r="AA181" i="3"/>
  <c r="AA151" i="3"/>
  <c r="AA125" i="3"/>
  <c r="AA124" i="3"/>
  <c r="AA88" i="3"/>
  <c r="AA86" i="3"/>
  <c r="AA77" i="3"/>
  <c r="U852" i="3"/>
  <c r="H852" i="3"/>
  <c r="J852" i="3" s="1"/>
  <c r="R850" i="3"/>
  <c r="U850" i="3" s="1"/>
  <c r="J850" i="3"/>
  <c r="H850" i="3"/>
  <c r="Y848" i="3"/>
  <c r="W848" i="3"/>
  <c r="U848" i="3"/>
  <c r="H848" i="3"/>
  <c r="J848" i="3" s="1"/>
  <c r="V848" i="3" s="1"/>
  <c r="U847" i="3"/>
  <c r="J847" i="3"/>
  <c r="H847" i="3"/>
  <c r="V846" i="3"/>
  <c r="W846" i="3" s="1"/>
  <c r="U846" i="3"/>
  <c r="H846" i="3"/>
  <c r="J846" i="3" s="1"/>
  <c r="Y846" i="3" s="1"/>
  <c r="R845" i="3"/>
  <c r="U845" i="3" s="1"/>
  <c r="Y845" i="3" s="1"/>
  <c r="H845" i="3"/>
  <c r="J845" i="3" s="1"/>
  <c r="R844" i="3"/>
  <c r="U844" i="3" s="1"/>
  <c r="J844" i="3"/>
  <c r="H844" i="3"/>
  <c r="U842" i="3"/>
  <c r="H842" i="3"/>
  <c r="J842" i="3" s="1"/>
  <c r="U841" i="3"/>
  <c r="J841" i="3"/>
  <c r="H841" i="3"/>
  <c r="V839" i="3"/>
  <c r="W839" i="3" s="1"/>
  <c r="U839" i="3"/>
  <c r="H839" i="3"/>
  <c r="J839" i="3" s="1"/>
  <c r="Y839" i="3" s="1"/>
  <c r="U838" i="3"/>
  <c r="J838" i="3"/>
  <c r="H838" i="3"/>
  <c r="U837" i="3"/>
  <c r="H837" i="3"/>
  <c r="J837" i="3" s="1"/>
  <c r="Y836" i="3"/>
  <c r="V836" i="3"/>
  <c r="W836" i="3" s="1"/>
  <c r="U836" i="3"/>
  <c r="J836" i="3"/>
  <c r="H836" i="3"/>
  <c r="U835" i="3"/>
  <c r="J835" i="3"/>
  <c r="H835" i="3"/>
  <c r="U834" i="3"/>
  <c r="J834" i="3"/>
  <c r="H834" i="3"/>
  <c r="R833" i="3"/>
  <c r="U833" i="3" s="1"/>
  <c r="H833" i="3"/>
  <c r="J833" i="3" s="1"/>
  <c r="U832" i="3"/>
  <c r="R832" i="3"/>
  <c r="H832" i="3"/>
  <c r="J832" i="3" s="1"/>
  <c r="V831" i="3"/>
  <c r="W831" i="3" s="1"/>
  <c r="R831" i="3"/>
  <c r="U831" i="3" s="1"/>
  <c r="Y831" i="3" s="1"/>
  <c r="H831" i="3"/>
  <c r="J831" i="3" s="1"/>
  <c r="U829" i="3"/>
  <c r="J829" i="3"/>
  <c r="H829" i="3"/>
  <c r="U828" i="3"/>
  <c r="H828" i="3"/>
  <c r="J828" i="3" s="1"/>
  <c r="U826" i="3"/>
  <c r="J826" i="3"/>
  <c r="H826" i="3"/>
  <c r="U825" i="3"/>
  <c r="V825" i="3" s="1"/>
  <c r="W825" i="3" s="1"/>
  <c r="H825" i="3"/>
  <c r="J825" i="3" s="1"/>
  <c r="U824" i="3"/>
  <c r="R824" i="3"/>
  <c r="J824" i="3"/>
  <c r="H824" i="3"/>
  <c r="Y822" i="3"/>
  <c r="U822" i="3"/>
  <c r="J822" i="3"/>
  <c r="V822" i="3" s="1"/>
  <c r="W822" i="3" s="1"/>
  <c r="H822" i="3"/>
  <c r="U821" i="3"/>
  <c r="Y821" i="3" s="1"/>
  <c r="J821" i="3"/>
  <c r="H821" i="3"/>
  <c r="U820" i="3"/>
  <c r="H820" i="3"/>
  <c r="J820" i="3" s="1"/>
  <c r="U818" i="3"/>
  <c r="J818" i="3"/>
  <c r="H818" i="3"/>
  <c r="W817" i="3"/>
  <c r="V817" i="3"/>
  <c r="U817" i="3"/>
  <c r="H817" i="3"/>
  <c r="J817" i="3" s="1"/>
  <c r="Y817" i="3" s="1"/>
  <c r="Y815" i="3"/>
  <c r="R815" i="3"/>
  <c r="U815" i="3" s="1"/>
  <c r="H815" i="3"/>
  <c r="J815" i="3" s="1"/>
  <c r="U813" i="3"/>
  <c r="J813" i="3"/>
  <c r="H813" i="3"/>
  <c r="U812" i="3"/>
  <c r="V812" i="3" s="1"/>
  <c r="W812" i="3" s="1"/>
  <c r="H812" i="3"/>
  <c r="J812" i="3" s="1"/>
  <c r="U811" i="3"/>
  <c r="H811" i="3"/>
  <c r="J811" i="3" s="1"/>
  <c r="U810" i="3"/>
  <c r="R810" i="3"/>
  <c r="J810" i="3"/>
  <c r="H810" i="3"/>
  <c r="R809" i="3"/>
  <c r="U809" i="3" s="1"/>
  <c r="V809" i="3" s="1"/>
  <c r="W809" i="3" s="1"/>
  <c r="H809" i="3"/>
  <c r="J809" i="3" s="1"/>
  <c r="Y809" i="3" s="1"/>
  <c r="U807" i="3"/>
  <c r="H807" i="3"/>
  <c r="J807" i="3" s="1"/>
  <c r="V806" i="3"/>
  <c r="W806" i="3" s="1"/>
  <c r="U806" i="3"/>
  <c r="R806" i="3"/>
  <c r="H806" i="3"/>
  <c r="J806" i="3" s="1"/>
  <c r="Y806" i="3" s="1"/>
  <c r="R804" i="3"/>
  <c r="U804" i="3" s="1"/>
  <c r="V804" i="3" s="1"/>
  <c r="W804" i="3" s="1"/>
  <c r="H804" i="3"/>
  <c r="J804" i="3" s="1"/>
  <c r="U802" i="3"/>
  <c r="H802" i="3"/>
  <c r="J802" i="3" s="1"/>
  <c r="V801" i="3"/>
  <c r="W801" i="3" s="1"/>
  <c r="U801" i="3"/>
  <c r="H801" i="3"/>
  <c r="J801" i="3" s="1"/>
  <c r="Y801" i="3" s="1"/>
  <c r="Y800" i="3"/>
  <c r="W800" i="3"/>
  <c r="U800" i="3"/>
  <c r="H800" i="3"/>
  <c r="J800" i="3" s="1"/>
  <c r="V800" i="3" s="1"/>
  <c r="U799" i="3"/>
  <c r="H799" i="3"/>
  <c r="J799" i="3" s="1"/>
  <c r="R798" i="3"/>
  <c r="U798" i="3" s="1"/>
  <c r="J798" i="3"/>
  <c r="H798" i="3"/>
  <c r="V797" i="3"/>
  <c r="W797" i="3" s="1"/>
  <c r="R797" i="3"/>
  <c r="U797" i="3" s="1"/>
  <c r="H797" i="3"/>
  <c r="J797" i="3" s="1"/>
  <c r="Y797" i="3" s="1"/>
  <c r="U795" i="3"/>
  <c r="R795" i="3"/>
  <c r="J795" i="3"/>
  <c r="H795" i="3"/>
  <c r="U794" i="3"/>
  <c r="V794" i="3" s="1"/>
  <c r="W794" i="3" s="1"/>
  <c r="R794" i="3"/>
  <c r="H794" i="3"/>
  <c r="J794" i="3" s="1"/>
  <c r="Y792" i="3"/>
  <c r="W792" i="3"/>
  <c r="U792" i="3"/>
  <c r="H792" i="3"/>
  <c r="J792" i="3" s="1"/>
  <c r="V792" i="3" s="1"/>
  <c r="U791" i="3"/>
  <c r="H791" i="3"/>
  <c r="J791" i="3" s="1"/>
  <c r="U790" i="3"/>
  <c r="J790" i="3"/>
  <c r="H790" i="3"/>
  <c r="U789" i="3"/>
  <c r="H789" i="3"/>
  <c r="J789" i="3" s="1"/>
  <c r="U788" i="3"/>
  <c r="R788" i="3"/>
  <c r="J788" i="3"/>
  <c r="H788" i="3"/>
  <c r="R787" i="3"/>
  <c r="U787" i="3" s="1"/>
  <c r="J787" i="3"/>
  <c r="H787" i="3"/>
  <c r="U786" i="3"/>
  <c r="R786" i="3"/>
  <c r="H786" i="3"/>
  <c r="J786" i="3" s="1"/>
  <c r="Y784" i="3"/>
  <c r="V784" i="3"/>
  <c r="W784" i="3" s="1"/>
  <c r="U784" i="3"/>
  <c r="J784" i="3"/>
  <c r="H784" i="3"/>
  <c r="R783" i="3"/>
  <c r="U783" i="3" s="1"/>
  <c r="J783" i="3"/>
  <c r="H783" i="3"/>
  <c r="U782" i="3"/>
  <c r="R782" i="3"/>
  <c r="H782" i="3"/>
  <c r="J782" i="3" s="1"/>
  <c r="U780" i="3"/>
  <c r="J780" i="3"/>
  <c r="H780" i="3"/>
  <c r="U778" i="3"/>
  <c r="H778" i="3"/>
  <c r="J778" i="3" s="1"/>
  <c r="Y777" i="3"/>
  <c r="V777" i="3"/>
  <c r="W777" i="3" s="1"/>
  <c r="U777" i="3"/>
  <c r="J777" i="3"/>
  <c r="H777" i="3"/>
  <c r="U775" i="3"/>
  <c r="J775" i="3"/>
  <c r="H775" i="3"/>
  <c r="U774" i="3"/>
  <c r="Y774" i="3" s="1"/>
  <c r="J774" i="3"/>
  <c r="H774" i="3"/>
  <c r="U773" i="3"/>
  <c r="J773" i="3"/>
  <c r="H773" i="3"/>
  <c r="U772" i="3"/>
  <c r="J772" i="3"/>
  <c r="H772" i="3"/>
  <c r="R771" i="3"/>
  <c r="U771" i="3" s="1"/>
  <c r="H771" i="3"/>
  <c r="J771" i="3" s="1"/>
  <c r="U770" i="3"/>
  <c r="R770" i="3"/>
  <c r="J770" i="3"/>
  <c r="H770" i="3"/>
  <c r="U769" i="3"/>
  <c r="V769" i="3" s="1"/>
  <c r="W769" i="3" s="1"/>
  <c r="R769" i="3"/>
  <c r="H769" i="3"/>
  <c r="J769" i="3" s="1"/>
  <c r="R767" i="3"/>
  <c r="U767" i="3" s="1"/>
  <c r="Y767" i="3" s="1"/>
  <c r="J767" i="3"/>
  <c r="H767" i="3"/>
  <c r="V766" i="3"/>
  <c r="W766" i="3" s="1"/>
  <c r="R766" i="3"/>
  <c r="U766" i="3" s="1"/>
  <c r="H766" i="3"/>
  <c r="J766" i="3" s="1"/>
  <c r="V764" i="3"/>
  <c r="W764" i="3" s="1"/>
  <c r="U764" i="3"/>
  <c r="H764" i="3"/>
  <c r="J764" i="3" s="1"/>
  <c r="Y764" i="3" s="1"/>
  <c r="Y763" i="3"/>
  <c r="W763" i="3"/>
  <c r="U763" i="3"/>
  <c r="H763" i="3"/>
  <c r="J763" i="3" s="1"/>
  <c r="V763" i="3" s="1"/>
  <c r="U761" i="3"/>
  <c r="H761" i="3"/>
  <c r="J761" i="3" s="1"/>
  <c r="R760" i="3"/>
  <c r="U760" i="3" s="1"/>
  <c r="J760" i="3"/>
  <c r="H760" i="3"/>
  <c r="R759" i="3"/>
  <c r="U759" i="3" s="1"/>
  <c r="H759" i="3"/>
  <c r="J759" i="3" s="1"/>
  <c r="U757" i="3"/>
  <c r="H757" i="3"/>
  <c r="J757" i="3" s="1"/>
  <c r="U756" i="3"/>
  <c r="H756" i="3"/>
  <c r="J756" i="3" s="1"/>
  <c r="U755" i="3"/>
  <c r="H755" i="3"/>
  <c r="J755" i="3" s="1"/>
  <c r="U754" i="3"/>
  <c r="J754" i="3"/>
  <c r="H754" i="3"/>
  <c r="U753" i="3"/>
  <c r="R753" i="3"/>
  <c r="H753" i="3"/>
  <c r="J753" i="3" s="1"/>
  <c r="R752" i="3"/>
  <c r="U752" i="3" s="1"/>
  <c r="J752" i="3"/>
  <c r="H752" i="3"/>
  <c r="R751" i="3"/>
  <c r="U751" i="3" s="1"/>
  <c r="J751" i="3"/>
  <c r="H751" i="3"/>
  <c r="U749" i="3"/>
  <c r="H749" i="3"/>
  <c r="J749" i="3" s="1"/>
  <c r="U747" i="3"/>
  <c r="J747" i="3"/>
  <c r="H747" i="3"/>
  <c r="U745" i="3"/>
  <c r="H745" i="3"/>
  <c r="J745" i="3" s="1"/>
  <c r="R743" i="3"/>
  <c r="U743" i="3" s="1"/>
  <c r="J743" i="3"/>
  <c r="H743" i="3"/>
  <c r="R742" i="3"/>
  <c r="U742" i="3" s="1"/>
  <c r="H742" i="3"/>
  <c r="J742" i="3" s="1"/>
  <c r="V741" i="3"/>
  <c r="W741" i="3" s="1"/>
  <c r="U741" i="3"/>
  <c r="R741" i="3"/>
  <c r="H741" i="3"/>
  <c r="J741" i="3" s="1"/>
  <c r="Y739" i="3"/>
  <c r="U739" i="3"/>
  <c r="J739" i="3"/>
  <c r="H739" i="3"/>
  <c r="W737" i="3"/>
  <c r="V737" i="3"/>
  <c r="U737" i="3"/>
  <c r="H737" i="3"/>
  <c r="J737" i="3" s="1"/>
  <c r="Y737" i="3" s="1"/>
  <c r="Y736" i="3"/>
  <c r="U736" i="3"/>
  <c r="J736" i="3"/>
  <c r="H736" i="3"/>
  <c r="W734" i="3"/>
  <c r="V734" i="3"/>
  <c r="U734" i="3"/>
  <c r="H734" i="3"/>
  <c r="J734" i="3" s="1"/>
  <c r="Y734" i="3" s="1"/>
  <c r="Y733" i="3"/>
  <c r="U733" i="3"/>
  <c r="J733" i="3"/>
  <c r="H733" i="3"/>
  <c r="W732" i="3"/>
  <c r="V732" i="3"/>
  <c r="U732" i="3"/>
  <c r="H732" i="3"/>
  <c r="J732" i="3" s="1"/>
  <c r="Y732" i="3" s="1"/>
  <c r="Y731" i="3"/>
  <c r="U731" i="3"/>
  <c r="J731" i="3"/>
  <c r="H731" i="3"/>
  <c r="W730" i="3"/>
  <c r="V730" i="3"/>
  <c r="U730" i="3"/>
  <c r="H730" i="3"/>
  <c r="J730" i="3" s="1"/>
  <c r="Y730" i="3" s="1"/>
  <c r="Y729" i="3"/>
  <c r="U729" i="3"/>
  <c r="J729" i="3"/>
  <c r="H729" i="3"/>
  <c r="W727" i="3"/>
  <c r="V727" i="3"/>
  <c r="U727" i="3"/>
  <c r="H727" i="3"/>
  <c r="J727" i="3" s="1"/>
  <c r="Y727" i="3" s="1"/>
  <c r="Y726" i="3"/>
  <c r="U726" i="3"/>
  <c r="J726" i="3"/>
  <c r="H726" i="3"/>
  <c r="U724" i="3"/>
  <c r="H724" i="3"/>
  <c r="J724" i="3" s="1"/>
  <c r="Y723" i="3"/>
  <c r="U723" i="3"/>
  <c r="J723" i="3"/>
  <c r="V723" i="3" s="1"/>
  <c r="W723" i="3" s="1"/>
  <c r="H723" i="3"/>
  <c r="V721" i="3"/>
  <c r="W721" i="3" s="1"/>
  <c r="U721" i="3"/>
  <c r="H721" i="3"/>
  <c r="J721" i="3" s="1"/>
  <c r="Y721" i="3" s="1"/>
  <c r="Y720" i="3"/>
  <c r="V720" i="3"/>
  <c r="W720" i="3" s="1"/>
  <c r="U720" i="3"/>
  <c r="J720" i="3"/>
  <c r="H720" i="3"/>
  <c r="Y719" i="3"/>
  <c r="U719" i="3"/>
  <c r="J719" i="3"/>
  <c r="V719" i="3" s="1"/>
  <c r="W719" i="3" s="1"/>
  <c r="H719" i="3"/>
  <c r="V718" i="3"/>
  <c r="W718" i="3" s="1"/>
  <c r="U718" i="3"/>
  <c r="Y718" i="3" s="1"/>
  <c r="J718" i="3"/>
  <c r="H718" i="3"/>
  <c r="U716" i="3"/>
  <c r="J716" i="3"/>
  <c r="H716" i="3"/>
  <c r="R715" i="3"/>
  <c r="U715" i="3" s="1"/>
  <c r="V715" i="3" s="1"/>
  <c r="W715" i="3" s="1"/>
  <c r="H715" i="3"/>
  <c r="J715" i="3" s="1"/>
  <c r="Y715" i="3" s="1"/>
  <c r="U713" i="3"/>
  <c r="H713" i="3"/>
  <c r="J713" i="3" s="1"/>
  <c r="V711" i="3"/>
  <c r="W711" i="3" s="1"/>
  <c r="U711" i="3"/>
  <c r="H711" i="3"/>
  <c r="J711" i="3" s="1"/>
  <c r="Y711" i="3" s="1"/>
  <c r="Y709" i="3"/>
  <c r="W709" i="3"/>
  <c r="U709" i="3"/>
  <c r="H709" i="3"/>
  <c r="J709" i="3" s="1"/>
  <c r="V709" i="3" s="1"/>
  <c r="U708" i="3"/>
  <c r="R708" i="3"/>
  <c r="J708" i="3"/>
  <c r="H708" i="3"/>
  <c r="V707" i="3"/>
  <c r="W707" i="3" s="1"/>
  <c r="U707" i="3"/>
  <c r="R707" i="3"/>
  <c r="H707" i="3"/>
  <c r="J707" i="3" s="1"/>
  <c r="Y707" i="3" s="1"/>
  <c r="Y706" i="3"/>
  <c r="R706" i="3"/>
  <c r="U706" i="3" s="1"/>
  <c r="J706" i="3"/>
  <c r="V706" i="3" s="1"/>
  <c r="W706" i="3" s="1"/>
  <c r="H706" i="3"/>
  <c r="R704" i="3"/>
  <c r="U704" i="3" s="1"/>
  <c r="H704" i="3"/>
  <c r="J704" i="3" s="1"/>
  <c r="U703" i="3"/>
  <c r="R703" i="3"/>
  <c r="J703" i="3"/>
  <c r="H703" i="3"/>
  <c r="R702" i="3"/>
  <c r="U702" i="3" s="1"/>
  <c r="V702" i="3" s="1"/>
  <c r="W702" i="3" s="1"/>
  <c r="H702" i="3"/>
  <c r="J702" i="3" s="1"/>
  <c r="Y702" i="3" s="1"/>
  <c r="U700" i="3"/>
  <c r="H700" i="3"/>
  <c r="J700" i="3" s="1"/>
  <c r="W698" i="3"/>
  <c r="V698" i="3"/>
  <c r="U698" i="3"/>
  <c r="H698" i="3"/>
  <c r="J698" i="3" s="1"/>
  <c r="Y698" i="3" s="1"/>
  <c r="Y697" i="3"/>
  <c r="U697" i="3"/>
  <c r="H697" i="3"/>
  <c r="J697" i="3" s="1"/>
  <c r="V697" i="3" s="1"/>
  <c r="W697" i="3" s="1"/>
  <c r="U696" i="3"/>
  <c r="H696" i="3"/>
  <c r="J696" i="3" s="1"/>
  <c r="U695" i="3"/>
  <c r="H695" i="3"/>
  <c r="J695" i="3" s="1"/>
  <c r="V694" i="3"/>
  <c r="W694" i="3" s="1"/>
  <c r="U694" i="3"/>
  <c r="H694" i="3"/>
  <c r="J694" i="3" s="1"/>
  <c r="U693" i="3"/>
  <c r="H693" i="3"/>
  <c r="J693" i="3" s="1"/>
  <c r="U692" i="3"/>
  <c r="V692" i="3" s="1"/>
  <c r="W692" i="3" s="1"/>
  <c r="R692" i="3"/>
  <c r="H692" i="3"/>
  <c r="J692" i="3" s="1"/>
  <c r="U691" i="3"/>
  <c r="Y691" i="3" s="1"/>
  <c r="R691" i="3"/>
  <c r="H691" i="3"/>
  <c r="J691" i="3" s="1"/>
  <c r="Y690" i="3"/>
  <c r="W690" i="3"/>
  <c r="R690" i="3"/>
  <c r="U690" i="3" s="1"/>
  <c r="J690" i="3"/>
  <c r="V690" i="3" s="1"/>
  <c r="H690" i="3"/>
  <c r="U688" i="3"/>
  <c r="H688" i="3"/>
  <c r="J688" i="3" s="1"/>
  <c r="Y687" i="3"/>
  <c r="U687" i="3"/>
  <c r="J687" i="3"/>
  <c r="V687" i="3" s="1"/>
  <c r="W687" i="3" s="1"/>
  <c r="H687" i="3"/>
  <c r="U686" i="3"/>
  <c r="H686" i="3"/>
  <c r="J686" i="3" s="1"/>
  <c r="Y685" i="3"/>
  <c r="U685" i="3"/>
  <c r="J685" i="3"/>
  <c r="V685" i="3" s="1"/>
  <c r="W685" i="3" s="1"/>
  <c r="H685" i="3"/>
  <c r="U683" i="3"/>
  <c r="H683" i="3"/>
  <c r="J683" i="3" s="1"/>
  <c r="Y682" i="3"/>
  <c r="U682" i="3"/>
  <c r="J682" i="3"/>
  <c r="V682" i="3" s="1"/>
  <c r="W682" i="3" s="1"/>
  <c r="H682" i="3"/>
  <c r="U680" i="3"/>
  <c r="H680" i="3"/>
  <c r="J680" i="3" s="1"/>
  <c r="Y678" i="3"/>
  <c r="U678" i="3"/>
  <c r="J678" i="3"/>
  <c r="V678" i="3" s="1"/>
  <c r="W678" i="3" s="1"/>
  <c r="H678" i="3"/>
  <c r="U677" i="3"/>
  <c r="H677" i="3"/>
  <c r="J677" i="3" s="1"/>
  <c r="Y676" i="3"/>
  <c r="U676" i="3"/>
  <c r="J676" i="3"/>
  <c r="V676" i="3" s="1"/>
  <c r="W676" i="3" s="1"/>
  <c r="H676" i="3"/>
  <c r="U675" i="3"/>
  <c r="H675" i="3"/>
  <c r="J675" i="3" s="1"/>
  <c r="R674" i="3"/>
  <c r="U674" i="3" s="1"/>
  <c r="H674" i="3"/>
  <c r="J674" i="3" s="1"/>
  <c r="Y673" i="3"/>
  <c r="R673" i="3"/>
  <c r="U673" i="3" s="1"/>
  <c r="J673" i="3"/>
  <c r="H673" i="3"/>
  <c r="R671" i="3"/>
  <c r="U671" i="3" s="1"/>
  <c r="H671" i="3"/>
  <c r="J671" i="3" s="1"/>
  <c r="U670" i="3"/>
  <c r="R670" i="3"/>
  <c r="J670" i="3"/>
  <c r="H670" i="3"/>
  <c r="V668" i="3"/>
  <c r="W668" i="3" s="1"/>
  <c r="U668" i="3"/>
  <c r="Y668" i="3" s="1"/>
  <c r="J668" i="3"/>
  <c r="H668" i="3"/>
  <c r="U667" i="3"/>
  <c r="J667" i="3"/>
  <c r="H667" i="3"/>
  <c r="U666" i="3"/>
  <c r="J666" i="3"/>
  <c r="H666" i="3"/>
  <c r="U665" i="3"/>
  <c r="H665" i="3"/>
  <c r="J665" i="3" s="1"/>
  <c r="U664" i="3"/>
  <c r="J664" i="3"/>
  <c r="H664" i="3"/>
  <c r="U663" i="3"/>
  <c r="H663" i="3"/>
  <c r="J663" i="3" s="1"/>
  <c r="Y662" i="3"/>
  <c r="V662" i="3"/>
  <c r="W662" i="3" s="1"/>
  <c r="U662" i="3"/>
  <c r="J662" i="3"/>
  <c r="H662" i="3"/>
  <c r="U661" i="3"/>
  <c r="J661" i="3"/>
  <c r="H661" i="3"/>
  <c r="V660" i="3"/>
  <c r="W660" i="3" s="1"/>
  <c r="U660" i="3"/>
  <c r="R660" i="3"/>
  <c r="H660" i="3"/>
  <c r="J660" i="3" s="1"/>
  <c r="Y660" i="3" s="1"/>
  <c r="R659" i="3"/>
  <c r="U659" i="3" s="1"/>
  <c r="J659" i="3"/>
  <c r="H659" i="3"/>
  <c r="R658" i="3"/>
  <c r="U658" i="3" s="1"/>
  <c r="H658" i="3"/>
  <c r="J658" i="3" s="1"/>
  <c r="U656" i="3"/>
  <c r="R656" i="3"/>
  <c r="J656" i="3"/>
  <c r="Y656" i="3" s="1"/>
  <c r="H656" i="3"/>
  <c r="U655" i="3"/>
  <c r="V655" i="3" s="1"/>
  <c r="W655" i="3" s="1"/>
  <c r="R655" i="3"/>
  <c r="H655" i="3"/>
  <c r="J655" i="3" s="1"/>
  <c r="U654" i="3"/>
  <c r="R654" i="3"/>
  <c r="J654" i="3"/>
  <c r="H654" i="3"/>
  <c r="Y652" i="3"/>
  <c r="U652" i="3"/>
  <c r="J652" i="3"/>
  <c r="V652" i="3" s="1"/>
  <c r="W652" i="3" s="1"/>
  <c r="H652" i="3"/>
  <c r="V650" i="3"/>
  <c r="W650" i="3" s="1"/>
  <c r="U650" i="3"/>
  <c r="R650" i="3"/>
  <c r="H650" i="3"/>
  <c r="J650" i="3" s="1"/>
  <c r="Y649" i="3"/>
  <c r="R649" i="3"/>
  <c r="U649" i="3" s="1"/>
  <c r="J649" i="3"/>
  <c r="H649" i="3"/>
  <c r="V647" i="3"/>
  <c r="W647" i="3" s="1"/>
  <c r="U647" i="3"/>
  <c r="H647" i="3"/>
  <c r="J647" i="3" s="1"/>
  <c r="Y647" i="3" s="1"/>
  <c r="Y646" i="3"/>
  <c r="V646" i="3"/>
  <c r="W646" i="3" s="1"/>
  <c r="U646" i="3"/>
  <c r="J646" i="3"/>
  <c r="H646" i="3"/>
  <c r="Y645" i="3"/>
  <c r="U645" i="3"/>
  <c r="J645" i="3"/>
  <c r="V645" i="3" s="1"/>
  <c r="W645" i="3" s="1"/>
  <c r="H645" i="3"/>
  <c r="V644" i="3"/>
  <c r="W644" i="3" s="1"/>
  <c r="U644" i="3"/>
  <c r="Y644" i="3" s="1"/>
  <c r="J644" i="3"/>
  <c r="H644" i="3"/>
  <c r="U643" i="3"/>
  <c r="H643" i="3"/>
  <c r="J643" i="3" s="1"/>
  <c r="U642" i="3"/>
  <c r="J642" i="3"/>
  <c r="H642" i="3"/>
  <c r="R641" i="3"/>
  <c r="U641" i="3" s="1"/>
  <c r="H641" i="3"/>
  <c r="J641" i="3" s="1"/>
  <c r="U640" i="3"/>
  <c r="R640" i="3"/>
  <c r="J640" i="3"/>
  <c r="H640" i="3"/>
  <c r="V638" i="3"/>
  <c r="W638" i="3" s="1"/>
  <c r="U638" i="3"/>
  <c r="Y638" i="3" s="1"/>
  <c r="J638" i="3"/>
  <c r="H638" i="3"/>
  <c r="U636" i="3"/>
  <c r="J636" i="3"/>
  <c r="H636" i="3"/>
  <c r="U634" i="3"/>
  <c r="J634" i="3"/>
  <c r="H634" i="3"/>
  <c r="U633" i="3"/>
  <c r="H633" i="3"/>
  <c r="J633" i="3" s="1"/>
  <c r="U631" i="3"/>
  <c r="J631" i="3"/>
  <c r="H631" i="3"/>
  <c r="U630" i="3"/>
  <c r="H630" i="3"/>
  <c r="J630" i="3" s="1"/>
  <c r="Y629" i="3"/>
  <c r="V629" i="3"/>
  <c r="W629" i="3" s="1"/>
  <c r="U629" i="3"/>
  <c r="J629" i="3"/>
  <c r="H629" i="3"/>
  <c r="R628" i="3"/>
  <c r="U628" i="3" s="1"/>
  <c r="J628" i="3"/>
  <c r="H628" i="3"/>
  <c r="U627" i="3"/>
  <c r="R627" i="3"/>
  <c r="H627" i="3"/>
  <c r="J627" i="3" s="1"/>
  <c r="R626" i="3"/>
  <c r="U626" i="3" s="1"/>
  <c r="H626" i="3"/>
  <c r="J626" i="3" s="1"/>
  <c r="U624" i="3"/>
  <c r="J624" i="3"/>
  <c r="H624" i="3"/>
  <c r="V623" i="3"/>
  <c r="W623" i="3" s="1"/>
  <c r="U623" i="3"/>
  <c r="H623" i="3"/>
  <c r="J623" i="3" s="1"/>
  <c r="U621" i="3"/>
  <c r="H621" i="3"/>
  <c r="J621" i="3" s="1"/>
  <c r="W619" i="3"/>
  <c r="V619" i="3"/>
  <c r="U619" i="3"/>
  <c r="H619" i="3"/>
  <c r="J619" i="3" s="1"/>
  <c r="Y619" i="3" s="1"/>
  <c r="U618" i="3"/>
  <c r="H618" i="3"/>
  <c r="J618" i="3" s="1"/>
  <c r="U617" i="3"/>
  <c r="R617" i="3"/>
  <c r="J617" i="3"/>
  <c r="H617" i="3"/>
  <c r="U616" i="3"/>
  <c r="V616" i="3" s="1"/>
  <c r="W616" i="3" s="1"/>
  <c r="R616" i="3"/>
  <c r="H616" i="3"/>
  <c r="J616" i="3" s="1"/>
  <c r="R615" i="3"/>
  <c r="U615" i="3" s="1"/>
  <c r="J615" i="3"/>
  <c r="H615" i="3"/>
  <c r="R613" i="3"/>
  <c r="U613" i="3" s="1"/>
  <c r="V613" i="3" s="1"/>
  <c r="W613" i="3" s="1"/>
  <c r="H613" i="3"/>
  <c r="J613" i="3" s="1"/>
  <c r="U611" i="3"/>
  <c r="R611" i="3"/>
  <c r="H611" i="3"/>
  <c r="J611" i="3" s="1"/>
  <c r="Y611" i="3" s="1"/>
  <c r="U610" i="3"/>
  <c r="V610" i="3" s="1"/>
  <c r="W610" i="3" s="1"/>
  <c r="R610" i="3"/>
  <c r="H610" i="3"/>
  <c r="J610" i="3" s="1"/>
  <c r="U608" i="3"/>
  <c r="H608" i="3"/>
  <c r="J608" i="3" s="1"/>
  <c r="V607" i="3"/>
  <c r="W607" i="3" s="1"/>
  <c r="U607" i="3"/>
  <c r="H607" i="3"/>
  <c r="J607" i="3" s="1"/>
  <c r="Y607" i="3" s="1"/>
  <c r="W606" i="3"/>
  <c r="U606" i="3"/>
  <c r="H606" i="3"/>
  <c r="J606" i="3" s="1"/>
  <c r="V606" i="3" s="1"/>
  <c r="U605" i="3"/>
  <c r="R605" i="3"/>
  <c r="J605" i="3"/>
  <c r="H605" i="3"/>
  <c r="U604" i="3"/>
  <c r="V604" i="3" s="1"/>
  <c r="W604" i="3" s="1"/>
  <c r="R604" i="3"/>
  <c r="H604" i="3"/>
  <c r="J604" i="3" s="1"/>
  <c r="Y603" i="3"/>
  <c r="R603" i="3"/>
  <c r="U603" i="3" s="1"/>
  <c r="J603" i="3"/>
  <c r="H603" i="3"/>
  <c r="V601" i="3"/>
  <c r="W601" i="3" s="1"/>
  <c r="U601" i="3"/>
  <c r="H601" i="3"/>
  <c r="J601" i="3" s="1"/>
  <c r="Y601" i="3" s="1"/>
  <c r="Y600" i="3"/>
  <c r="V600" i="3"/>
  <c r="W600" i="3" s="1"/>
  <c r="U600" i="3"/>
  <c r="J600" i="3"/>
  <c r="H600" i="3"/>
  <c r="Y599" i="3"/>
  <c r="U599" i="3"/>
  <c r="J599" i="3"/>
  <c r="V599" i="3" s="1"/>
  <c r="W599" i="3" s="1"/>
  <c r="H599" i="3"/>
  <c r="V598" i="3"/>
  <c r="W598" i="3" s="1"/>
  <c r="U598" i="3"/>
  <c r="Y598" i="3" s="1"/>
  <c r="J598" i="3"/>
  <c r="H598" i="3"/>
  <c r="Y597" i="3"/>
  <c r="R597" i="3"/>
  <c r="U597" i="3" s="1"/>
  <c r="J597" i="3"/>
  <c r="V597" i="3" s="1"/>
  <c r="W597" i="3" s="1"/>
  <c r="H597" i="3"/>
  <c r="U596" i="3"/>
  <c r="R596" i="3"/>
  <c r="H596" i="3"/>
  <c r="J596" i="3" s="1"/>
  <c r="R595" i="3"/>
  <c r="U595" i="3" s="1"/>
  <c r="H595" i="3"/>
  <c r="J595" i="3" s="1"/>
  <c r="V595" i="3" s="1"/>
  <c r="W595" i="3" s="1"/>
  <c r="Y593" i="3"/>
  <c r="R593" i="3"/>
  <c r="U593" i="3" s="1"/>
  <c r="J593" i="3"/>
  <c r="H593" i="3"/>
  <c r="R592" i="3"/>
  <c r="U592" i="3" s="1"/>
  <c r="H592" i="3"/>
  <c r="J592" i="3" s="1"/>
  <c r="U591" i="3"/>
  <c r="R591" i="3"/>
  <c r="J591" i="3"/>
  <c r="H591" i="3"/>
  <c r="V589" i="3"/>
  <c r="W589" i="3" s="1"/>
  <c r="U589" i="3"/>
  <c r="Y589" i="3" s="1"/>
  <c r="J589" i="3"/>
  <c r="H589" i="3"/>
  <c r="R587" i="3"/>
  <c r="U587" i="3" s="1"/>
  <c r="J587" i="3"/>
  <c r="H587" i="3"/>
  <c r="U585" i="3"/>
  <c r="H585" i="3"/>
  <c r="J585" i="3" s="1"/>
  <c r="U584" i="3"/>
  <c r="R584" i="3"/>
  <c r="J584" i="3"/>
  <c r="H584" i="3"/>
  <c r="R583" i="3"/>
  <c r="U583" i="3" s="1"/>
  <c r="J583" i="3"/>
  <c r="V583" i="3" s="1"/>
  <c r="W583" i="3" s="1"/>
  <c r="H583" i="3"/>
  <c r="U581" i="3"/>
  <c r="H581" i="3"/>
  <c r="J581" i="3" s="1"/>
  <c r="U579" i="3"/>
  <c r="J579" i="3"/>
  <c r="H579" i="3"/>
  <c r="U578" i="3"/>
  <c r="V578" i="3" s="1"/>
  <c r="W578" i="3" s="1"/>
  <c r="H578" i="3"/>
  <c r="J578" i="3" s="1"/>
  <c r="U577" i="3"/>
  <c r="R577" i="3"/>
  <c r="J577" i="3"/>
  <c r="H577" i="3"/>
  <c r="R576" i="3"/>
  <c r="U576" i="3" s="1"/>
  <c r="J576" i="3"/>
  <c r="H576" i="3"/>
  <c r="U575" i="3"/>
  <c r="R575" i="3"/>
  <c r="H575" i="3"/>
  <c r="J575" i="3" s="1"/>
  <c r="U573" i="3"/>
  <c r="J573" i="3"/>
  <c r="H573" i="3"/>
  <c r="U571" i="3"/>
  <c r="H571" i="3"/>
  <c r="J571" i="3" s="1"/>
  <c r="Y569" i="3"/>
  <c r="V569" i="3"/>
  <c r="W569" i="3" s="1"/>
  <c r="U569" i="3"/>
  <c r="J569" i="3"/>
  <c r="H569" i="3"/>
  <c r="U567" i="3"/>
  <c r="J567" i="3"/>
  <c r="H567" i="3"/>
  <c r="U566" i="3"/>
  <c r="J566" i="3"/>
  <c r="H566" i="3"/>
  <c r="W565" i="3"/>
  <c r="U565" i="3"/>
  <c r="J565" i="3"/>
  <c r="V565" i="3" s="1"/>
  <c r="H565" i="3"/>
  <c r="U564" i="3"/>
  <c r="J564" i="3"/>
  <c r="H564" i="3"/>
  <c r="V562" i="3"/>
  <c r="W562" i="3" s="1"/>
  <c r="U562" i="3"/>
  <c r="H562" i="3"/>
  <c r="J562" i="3" s="1"/>
  <c r="Y562" i="3" s="1"/>
  <c r="U560" i="3"/>
  <c r="J560" i="3"/>
  <c r="H560" i="3"/>
  <c r="U559" i="3"/>
  <c r="H559" i="3"/>
  <c r="J559" i="3" s="1"/>
  <c r="R558" i="3"/>
  <c r="U558" i="3" s="1"/>
  <c r="H558" i="3"/>
  <c r="J558" i="3" s="1"/>
  <c r="R557" i="3"/>
  <c r="U557" i="3" s="1"/>
  <c r="J557" i="3"/>
  <c r="H557" i="3"/>
  <c r="R555" i="3"/>
  <c r="U555" i="3" s="1"/>
  <c r="H555" i="3"/>
  <c r="J555" i="3" s="1"/>
  <c r="U553" i="3"/>
  <c r="H553" i="3"/>
  <c r="J553" i="3" s="1"/>
  <c r="Y552" i="3"/>
  <c r="U552" i="3"/>
  <c r="H552" i="3"/>
  <c r="J552" i="3" s="1"/>
  <c r="V552" i="3" s="1"/>
  <c r="W552" i="3" s="1"/>
  <c r="U551" i="3"/>
  <c r="H551" i="3"/>
  <c r="J551" i="3" s="1"/>
  <c r="U549" i="3"/>
  <c r="J549" i="3"/>
  <c r="H549" i="3"/>
  <c r="V548" i="3"/>
  <c r="W548" i="3" s="1"/>
  <c r="U548" i="3"/>
  <c r="H548" i="3"/>
  <c r="J548" i="3" s="1"/>
  <c r="U547" i="3"/>
  <c r="H547" i="3"/>
  <c r="J547" i="3" s="1"/>
  <c r="W545" i="3"/>
  <c r="V545" i="3"/>
  <c r="U545" i="3"/>
  <c r="H545" i="3"/>
  <c r="J545" i="3" s="1"/>
  <c r="Y545" i="3" s="1"/>
  <c r="Y544" i="3"/>
  <c r="W544" i="3"/>
  <c r="U544" i="3"/>
  <c r="H544" i="3"/>
  <c r="J544" i="3" s="1"/>
  <c r="V544" i="3" s="1"/>
  <c r="U543" i="3"/>
  <c r="R543" i="3"/>
  <c r="J543" i="3"/>
  <c r="H543" i="3"/>
  <c r="V542" i="3"/>
  <c r="W542" i="3" s="1"/>
  <c r="U542" i="3"/>
  <c r="R542" i="3"/>
  <c r="H542" i="3"/>
  <c r="J542" i="3" s="1"/>
  <c r="Y542" i="3" s="1"/>
  <c r="R541" i="3"/>
  <c r="U541" i="3" s="1"/>
  <c r="J541" i="3"/>
  <c r="V541" i="3" s="1"/>
  <c r="W541" i="3" s="1"/>
  <c r="H541" i="3"/>
  <c r="U539" i="3"/>
  <c r="H539" i="3"/>
  <c r="J539" i="3" s="1"/>
  <c r="Y538" i="3"/>
  <c r="V538" i="3"/>
  <c r="W538" i="3" s="1"/>
  <c r="U538" i="3"/>
  <c r="J538" i="3"/>
  <c r="H538" i="3"/>
  <c r="U536" i="3"/>
  <c r="J536" i="3"/>
  <c r="H536" i="3"/>
  <c r="U535" i="3"/>
  <c r="H535" i="3"/>
  <c r="J535" i="3" s="1"/>
  <c r="U534" i="3"/>
  <c r="J534" i="3"/>
  <c r="V534" i="3" s="1"/>
  <c r="W534" i="3" s="1"/>
  <c r="H534" i="3"/>
  <c r="U533" i="3"/>
  <c r="H533" i="3"/>
  <c r="J533" i="3" s="1"/>
  <c r="U532" i="3"/>
  <c r="H532" i="3"/>
  <c r="J532" i="3" s="1"/>
  <c r="U530" i="3"/>
  <c r="H530" i="3"/>
  <c r="J530" i="3" s="1"/>
  <c r="U529" i="3"/>
  <c r="J529" i="3"/>
  <c r="V529" i="3" s="1"/>
  <c r="W529" i="3" s="1"/>
  <c r="H529" i="3"/>
  <c r="U527" i="3"/>
  <c r="H527" i="3"/>
  <c r="J527" i="3" s="1"/>
  <c r="Y526" i="3"/>
  <c r="R526" i="3"/>
  <c r="U526" i="3" s="1"/>
  <c r="J526" i="3"/>
  <c r="V526" i="3" s="1"/>
  <c r="W526" i="3" s="1"/>
  <c r="H526" i="3"/>
  <c r="R525" i="3"/>
  <c r="U525" i="3" s="1"/>
  <c r="J525" i="3"/>
  <c r="H525" i="3"/>
  <c r="U524" i="3"/>
  <c r="R524" i="3"/>
  <c r="H524" i="3"/>
  <c r="J524" i="3" s="1"/>
  <c r="U522" i="3"/>
  <c r="J522" i="3"/>
  <c r="H522" i="3"/>
  <c r="V520" i="3"/>
  <c r="W520" i="3" s="1"/>
  <c r="U520" i="3"/>
  <c r="H520" i="3"/>
  <c r="J520" i="3" s="1"/>
  <c r="Y520" i="3" s="1"/>
  <c r="U519" i="3"/>
  <c r="R519" i="3"/>
  <c r="H519" i="3"/>
  <c r="J519" i="3" s="1"/>
  <c r="R518" i="3"/>
  <c r="U518" i="3" s="1"/>
  <c r="J518" i="3"/>
  <c r="H518" i="3"/>
  <c r="V516" i="3"/>
  <c r="W516" i="3" s="1"/>
  <c r="R516" i="3"/>
  <c r="U516" i="3" s="1"/>
  <c r="H516" i="3"/>
  <c r="J516" i="3" s="1"/>
  <c r="Y516" i="3" s="1"/>
  <c r="V515" i="3"/>
  <c r="W515" i="3" s="1"/>
  <c r="U515" i="3"/>
  <c r="R515" i="3"/>
  <c r="H515" i="3"/>
  <c r="J515" i="3" s="1"/>
  <c r="Y515" i="3" s="1"/>
  <c r="Y513" i="3"/>
  <c r="U513" i="3"/>
  <c r="R513" i="3"/>
  <c r="H513" i="3"/>
  <c r="J513" i="3" s="1"/>
  <c r="V513" i="3" s="1"/>
  <c r="W513" i="3" s="1"/>
  <c r="Y512" i="3"/>
  <c r="R512" i="3"/>
  <c r="U512" i="3" s="1"/>
  <c r="J512" i="3"/>
  <c r="V512" i="3" s="1"/>
  <c r="W512" i="3" s="1"/>
  <c r="H512" i="3"/>
  <c r="R511" i="3"/>
  <c r="U511" i="3" s="1"/>
  <c r="J511" i="3"/>
  <c r="H511" i="3"/>
  <c r="U509" i="3"/>
  <c r="H509" i="3"/>
  <c r="J509" i="3" s="1"/>
  <c r="U508" i="3"/>
  <c r="J508" i="3"/>
  <c r="H508" i="3"/>
  <c r="U507" i="3"/>
  <c r="H507" i="3"/>
  <c r="J507" i="3" s="1"/>
  <c r="R506" i="3"/>
  <c r="U506" i="3" s="1"/>
  <c r="J506" i="3"/>
  <c r="H506" i="3"/>
  <c r="V505" i="3"/>
  <c r="W505" i="3" s="1"/>
  <c r="R505" i="3"/>
  <c r="U505" i="3" s="1"/>
  <c r="J505" i="3"/>
  <c r="H505" i="3"/>
  <c r="V504" i="3"/>
  <c r="W504" i="3" s="1"/>
  <c r="U504" i="3"/>
  <c r="R504" i="3"/>
  <c r="H504" i="3"/>
  <c r="J504" i="3" s="1"/>
  <c r="Y503" i="3"/>
  <c r="U503" i="3"/>
  <c r="R503" i="3"/>
  <c r="H503" i="3"/>
  <c r="J503" i="3" s="1"/>
  <c r="Y501" i="3"/>
  <c r="R501" i="3"/>
  <c r="U501" i="3" s="1"/>
  <c r="J501" i="3"/>
  <c r="H501" i="3"/>
  <c r="R500" i="3"/>
  <c r="U500" i="3" s="1"/>
  <c r="H500" i="3"/>
  <c r="J500" i="3" s="1"/>
  <c r="U498" i="3"/>
  <c r="H498" i="3"/>
  <c r="J498" i="3" s="1"/>
  <c r="Y497" i="3"/>
  <c r="R497" i="3"/>
  <c r="U497" i="3" s="1"/>
  <c r="J497" i="3"/>
  <c r="V497" i="3" s="1"/>
  <c r="W497" i="3" s="1"/>
  <c r="H497" i="3"/>
  <c r="R496" i="3"/>
  <c r="U496" i="3" s="1"/>
  <c r="J496" i="3"/>
  <c r="H496" i="3"/>
  <c r="U495" i="3"/>
  <c r="R495" i="3"/>
  <c r="H495" i="3"/>
  <c r="J495" i="3" s="1"/>
  <c r="V495" i="3" s="1"/>
  <c r="W495" i="3" s="1"/>
  <c r="U493" i="3"/>
  <c r="J493" i="3"/>
  <c r="H493" i="3"/>
  <c r="V492" i="3"/>
  <c r="W492" i="3" s="1"/>
  <c r="R492" i="3"/>
  <c r="U492" i="3" s="1"/>
  <c r="J492" i="3"/>
  <c r="H492" i="3"/>
  <c r="V491" i="3"/>
  <c r="W491" i="3" s="1"/>
  <c r="U491" i="3"/>
  <c r="R491" i="3"/>
  <c r="H491" i="3"/>
  <c r="J491" i="3" s="1"/>
  <c r="Y490" i="3"/>
  <c r="U490" i="3"/>
  <c r="R490" i="3"/>
  <c r="H490" i="3"/>
  <c r="J490" i="3" s="1"/>
  <c r="Y488" i="3"/>
  <c r="U488" i="3"/>
  <c r="H488" i="3"/>
  <c r="J488" i="3" s="1"/>
  <c r="V488" i="3" s="1"/>
  <c r="W488" i="3" s="1"/>
  <c r="V487" i="3"/>
  <c r="W487" i="3" s="1"/>
  <c r="U487" i="3"/>
  <c r="H487" i="3"/>
  <c r="J487" i="3" s="1"/>
  <c r="Y486" i="3"/>
  <c r="W486" i="3"/>
  <c r="U486" i="3"/>
  <c r="H486" i="3"/>
  <c r="J486" i="3" s="1"/>
  <c r="V486" i="3" s="1"/>
  <c r="V485" i="3"/>
  <c r="W485" i="3" s="1"/>
  <c r="U485" i="3"/>
  <c r="H485" i="3"/>
  <c r="J485" i="3" s="1"/>
  <c r="W484" i="3"/>
  <c r="U484" i="3"/>
  <c r="H484" i="3"/>
  <c r="J484" i="3" s="1"/>
  <c r="V484" i="3" s="1"/>
  <c r="V482" i="3"/>
  <c r="W482" i="3" s="1"/>
  <c r="U482" i="3"/>
  <c r="H482" i="3"/>
  <c r="J482" i="3" s="1"/>
  <c r="U481" i="3"/>
  <c r="H481" i="3"/>
  <c r="J481" i="3" s="1"/>
  <c r="V481" i="3" s="1"/>
  <c r="W481" i="3" s="1"/>
  <c r="V480" i="3"/>
  <c r="W480" i="3" s="1"/>
  <c r="U480" i="3"/>
  <c r="H480" i="3"/>
  <c r="J480" i="3" s="1"/>
  <c r="Y479" i="3"/>
  <c r="U479" i="3"/>
  <c r="H479" i="3"/>
  <c r="J479" i="3" s="1"/>
  <c r="V479" i="3" s="1"/>
  <c r="W479" i="3" s="1"/>
  <c r="V477" i="3"/>
  <c r="W477" i="3" s="1"/>
  <c r="U477" i="3"/>
  <c r="H477" i="3"/>
  <c r="J477" i="3" s="1"/>
  <c r="Y476" i="3"/>
  <c r="W476" i="3"/>
  <c r="U476" i="3"/>
  <c r="H476" i="3"/>
  <c r="J476" i="3" s="1"/>
  <c r="V476" i="3" s="1"/>
  <c r="V474" i="3"/>
  <c r="W474" i="3" s="1"/>
  <c r="U474" i="3"/>
  <c r="H474" i="3"/>
  <c r="J474" i="3" s="1"/>
  <c r="W473" i="3"/>
  <c r="U473" i="3"/>
  <c r="H473" i="3"/>
  <c r="J473" i="3" s="1"/>
  <c r="V473" i="3" s="1"/>
  <c r="V472" i="3"/>
  <c r="W472" i="3" s="1"/>
  <c r="U472" i="3"/>
  <c r="H472" i="3"/>
  <c r="J472" i="3" s="1"/>
  <c r="Y471" i="3"/>
  <c r="R471" i="3"/>
  <c r="U471" i="3" s="1"/>
  <c r="J471" i="3"/>
  <c r="H471" i="3"/>
  <c r="R470" i="3"/>
  <c r="U470" i="3" s="1"/>
  <c r="J470" i="3"/>
  <c r="H470" i="3"/>
  <c r="U468" i="3"/>
  <c r="H468" i="3"/>
  <c r="J468" i="3" s="1"/>
  <c r="U467" i="3"/>
  <c r="H467" i="3"/>
  <c r="J467" i="3" s="1"/>
  <c r="U466" i="3"/>
  <c r="H466" i="3"/>
  <c r="J466" i="3" s="1"/>
  <c r="R464" i="3"/>
  <c r="U464" i="3" s="1"/>
  <c r="J464" i="3"/>
  <c r="V464" i="3" s="1"/>
  <c r="W464" i="3" s="1"/>
  <c r="H464" i="3"/>
  <c r="U462" i="3"/>
  <c r="H462" i="3"/>
  <c r="J462" i="3" s="1"/>
  <c r="R461" i="3"/>
  <c r="U461" i="3" s="1"/>
  <c r="H461" i="3"/>
  <c r="J461" i="3" s="1"/>
  <c r="R460" i="3"/>
  <c r="U460" i="3" s="1"/>
  <c r="J460" i="3"/>
  <c r="H460" i="3"/>
  <c r="V458" i="3"/>
  <c r="W458" i="3" s="1"/>
  <c r="R458" i="3"/>
  <c r="U458" i="3" s="1"/>
  <c r="J458" i="3"/>
  <c r="H458" i="3"/>
  <c r="V457" i="3"/>
  <c r="W457" i="3" s="1"/>
  <c r="U457" i="3"/>
  <c r="R457" i="3"/>
  <c r="H457" i="3"/>
  <c r="J457" i="3" s="1"/>
  <c r="Y456" i="3"/>
  <c r="U456" i="3"/>
  <c r="R456" i="3"/>
  <c r="H456" i="3"/>
  <c r="J456" i="3" s="1"/>
  <c r="Y455" i="3"/>
  <c r="R455" i="3"/>
  <c r="U455" i="3" s="1"/>
  <c r="J455" i="3"/>
  <c r="H455" i="3"/>
  <c r="R454" i="3"/>
  <c r="U454" i="3" s="1"/>
  <c r="J454" i="3"/>
  <c r="H454" i="3"/>
  <c r="U452" i="3"/>
  <c r="R452" i="3"/>
  <c r="H452" i="3"/>
  <c r="J452" i="3" s="1"/>
  <c r="U450" i="3"/>
  <c r="J450" i="3"/>
  <c r="H450" i="3"/>
  <c r="U449" i="3"/>
  <c r="H449" i="3"/>
  <c r="J449" i="3" s="1"/>
  <c r="U448" i="3"/>
  <c r="J448" i="3"/>
  <c r="H448" i="3"/>
  <c r="U446" i="3"/>
  <c r="H446" i="3"/>
  <c r="J446" i="3" s="1"/>
  <c r="U444" i="3"/>
  <c r="J444" i="3"/>
  <c r="H444" i="3"/>
  <c r="U443" i="3"/>
  <c r="H443" i="3"/>
  <c r="J443" i="3" s="1"/>
  <c r="U442" i="3"/>
  <c r="J442" i="3"/>
  <c r="H442" i="3"/>
  <c r="U441" i="3"/>
  <c r="H441" i="3"/>
  <c r="J441" i="3" s="1"/>
  <c r="U440" i="3"/>
  <c r="J440" i="3"/>
  <c r="H440" i="3"/>
  <c r="U439" i="3"/>
  <c r="H439" i="3"/>
  <c r="J439" i="3" s="1"/>
  <c r="Y439" i="3" s="1"/>
  <c r="Y437" i="3"/>
  <c r="U437" i="3"/>
  <c r="J437" i="3"/>
  <c r="V437" i="3" s="1"/>
  <c r="W437" i="3" s="1"/>
  <c r="H437" i="3"/>
  <c r="V435" i="3"/>
  <c r="W435" i="3" s="1"/>
  <c r="R435" i="3"/>
  <c r="U435" i="3" s="1"/>
  <c r="J435" i="3"/>
  <c r="H435" i="3"/>
  <c r="U434" i="3"/>
  <c r="R434" i="3"/>
  <c r="J434" i="3"/>
  <c r="Y434" i="3" s="1"/>
  <c r="H434" i="3"/>
  <c r="R432" i="3"/>
  <c r="U432" i="3" s="1"/>
  <c r="H432" i="3"/>
  <c r="J432" i="3" s="1"/>
  <c r="U431" i="3"/>
  <c r="R431" i="3"/>
  <c r="J431" i="3"/>
  <c r="H431" i="3"/>
  <c r="U429" i="3"/>
  <c r="J429" i="3"/>
  <c r="V429" i="3" s="1"/>
  <c r="W429" i="3" s="1"/>
  <c r="H429" i="3"/>
  <c r="U427" i="3"/>
  <c r="V427" i="3" s="1"/>
  <c r="W427" i="3" s="1"/>
  <c r="J427" i="3"/>
  <c r="Y427" i="3" s="1"/>
  <c r="H427" i="3"/>
  <c r="W426" i="3"/>
  <c r="U426" i="3"/>
  <c r="J426" i="3"/>
  <c r="V426" i="3" s="1"/>
  <c r="H426" i="3"/>
  <c r="U425" i="3"/>
  <c r="J425" i="3"/>
  <c r="H425" i="3"/>
  <c r="V424" i="3"/>
  <c r="W424" i="3" s="1"/>
  <c r="U424" i="3"/>
  <c r="H424" i="3"/>
  <c r="J424" i="3" s="1"/>
  <c r="Y424" i="3" s="1"/>
  <c r="U423" i="3"/>
  <c r="J423" i="3"/>
  <c r="V423" i="3" s="1"/>
  <c r="W423" i="3" s="1"/>
  <c r="H423" i="3"/>
  <c r="R422" i="3"/>
  <c r="U422" i="3" s="1"/>
  <c r="V422" i="3" s="1"/>
  <c r="W422" i="3" s="1"/>
  <c r="J422" i="3"/>
  <c r="Y422" i="3" s="1"/>
  <c r="H422" i="3"/>
  <c r="V420" i="3"/>
  <c r="W420" i="3" s="1"/>
  <c r="U420" i="3"/>
  <c r="H420" i="3"/>
  <c r="J420" i="3" s="1"/>
  <c r="W419" i="3"/>
  <c r="U419" i="3"/>
  <c r="R419" i="3"/>
  <c r="J419" i="3"/>
  <c r="V419" i="3" s="1"/>
  <c r="H419" i="3"/>
  <c r="V418" i="3"/>
  <c r="W418" i="3" s="1"/>
  <c r="R418" i="3"/>
  <c r="U418" i="3" s="1"/>
  <c r="J418" i="3"/>
  <c r="H418" i="3"/>
  <c r="U417" i="3"/>
  <c r="R417" i="3"/>
  <c r="J417" i="3"/>
  <c r="Y417" i="3" s="1"/>
  <c r="H417" i="3"/>
  <c r="U415" i="3"/>
  <c r="J415" i="3"/>
  <c r="H415" i="3"/>
  <c r="U414" i="3"/>
  <c r="H414" i="3"/>
  <c r="J414" i="3" s="1"/>
  <c r="Y414" i="3" s="1"/>
  <c r="U413" i="3"/>
  <c r="J413" i="3"/>
  <c r="V413" i="3" s="1"/>
  <c r="W413" i="3" s="1"/>
  <c r="H413" i="3"/>
  <c r="V412" i="3"/>
  <c r="W412" i="3" s="1"/>
  <c r="U412" i="3"/>
  <c r="J412" i="3"/>
  <c r="Y412" i="3" s="1"/>
  <c r="H412" i="3"/>
  <c r="Y410" i="3"/>
  <c r="V410" i="3"/>
  <c r="W410" i="3" s="1"/>
  <c r="U410" i="3"/>
  <c r="J410" i="3"/>
  <c r="H410" i="3"/>
  <c r="U409" i="3"/>
  <c r="J409" i="3"/>
  <c r="V409" i="3" s="1"/>
  <c r="W409" i="3" s="1"/>
  <c r="H409" i="3"/>
  <c r="U408" i="3"/>
  <c r="V408" i="3" s="1"/>
  <c r="W408" i="3" s="1"/>
  <c r="J408" i="3"/>
  <c r="Y408" i="3" s="1"/>
  <c r="H408" i="3"/>
  <c r="W407" i="3"/>
  <c r="U407" i="3"/>
  <c r="J407" i="3"/>
  <c r="V407" i="3" s="1"/>
  <c r="H407" i="3"/>
  <c r="U406" i="3"/>
  <c r="J406" i="3"/>
  <c r="H406" i="3"/>
  <c r="V404" i="3"/>
  <c r="W404" i="3" s="1"/>
  <c r="U404" i="3"/>
  <c r="H404" i="3"/>
  <c r="J404" i="3" s="1"/>
  <c r="Y404" i="3" s="1"/>
  <c r="U403" i="3"/>
  <c r="J403" i="3"/>
  <c r="V403" i="3" s="1"/>
  <c r="W403" i="3" s="1"/>
  <c r="H403" i="3"/>
  <c r="V401" i="3"/>
  <c r="W401" i="3" s="1"/>
  <c r="U401" i="3"/>
  <c r="J401" i="3"/>
  <c r="Y401" i="3" s="1"/>
  <c r="H401" i="3"/>
  <c r="Y399" i="3"/>
  <c r="V399" i="3"/>
  <c r="W399" i="3" s="1"/>
  <c r="U399" i="3"/>
  <c r="J399" i="3"/>
  <c r="H399" i="3"/>
  <c r="Y397" i="3"/>
  <c r="U397" i="3"/>
  <c r="J397" i="3"/>
  <c r="V397" i="3" s="1"/>
  <c r="W397" i="3" s="1"/>
  <c r="H397" i="3"/>
  <c r="U395" i="3"/>
  <c r="V395" i="3" s="1"/>
  <c r="W395" i="3" s="1"/>
  <c r="J395" i="3"/>
  <c r="H395" i="3"/>
  <c r="U393" i="3"/>
  <c r="H393" i="3"/>
  <c r="J393" i="3" s="1"/>
  <c r="U391" i="3"/>
  <c r="J391" i="3"/>
  <c r="H391" i="3"/>
  <c r="V390" i="3"/>
  <c r="W390" i="3" s="1"/>
  <c r="R390" i="3"/>
  <c r="U390" i="3" s="1"/>
  <c r="H390" i="3"/>
  <c r="J390" i="3" s="1"/>
  <c r="Y390" i="3" s="1"/>
  <c r="U389" i="3"/>
  <c r="R389" i="3"/>
  <c r="J389" i="3"/>
  <c r="H389" i="3"/>
  <c r="V388" i="3"/>
  <c r="W388" i="3" s="1"/>
  <c r="U388" i="3"/>
  <c r="R388" i="3"/>
  <c r="H388" i="3"/>
  <c r="J388" i="3" s="1"/>
  <c r="Y388" i="3" s="1"/>
  <c r="Y386" i="3"/>
  <c r="U386" i="3"/>
  <c r="H386" i="3"/>
  <c r="J386" i="3" s="1"/>
  <c r="V386" i="3" s="1"/>
  <c r="W386" i="3" s="1"/>
  <c r="U384" i="3"/>
  <c r="H384" i="3"/>
  <c r="J384" i="3" s="1"/>
  <c r="Y382" i="3"/>
  <c r="U382" i="3"/>
  <c r="J382" i="3"/>
  <c r="V382" i="3" s="1"/>
  <c r="W382" i="3" s="1"/>
  <c r="H382" i="3"/>
  <c r="U380" i="3"/>
  <c r="H380" i="3"/>
  <c r="J380" i="3" s="1"/>
  <c r="U379" i="3"/>
  <c r="R379" i="3"/>
  <c r="J379" i="3"/>
  <c r="H379" i="3"/>
  <c r="R378" i="3"/>
  <c r="U378" i="3" s="1"/>
  <c r="J378" i="3"/>
  <c r="V378" i="3" s="1"/>
  <c r="W378" i="3" s="1"/>
  <c r="H378" i="3"/>
  <c r="U376" i="3"/>
  <c r="H376" i="3"/>
  <c r="J376" i="3" s="1"/>
  <c r="U375" i="3"/>
  <c r="R375" i="3"/>
  <c r="J375" i="3"/>
  <c r="H375" i="3"/>
  <c r="R374" i="3"/>
  <c r="U374" i="3" s="1"/>
  <c r="H374" i="3"/>
  <c r="J374" i="3" s="1"/>
  <c r="U372" i="3"/>
  <c r="R372" i="3"/>
  <c r="J372" i="3"/>
  <c r="V372" i="3" s="1"/>
  <c r="W372" i="3" s="1"/>
  <c r="H372" i="3"/>
  <c r="Y370" i="3"/>
  <c r="V370" i="3"/>
  <c r="W370" i="3" s="1"/>
  <c r="U370" i="3"/>
  <c r="J370" i="3"/>
  <c r="H370" i="3"/>
  <c r="R369" i="3"/>
  <c r="U369" i="3" s="1"/>
  <c r="J369" i="3"/>
  <c r="V369" i="3" s="1"/>
  <c r="W369" i="3" s="1"/>
  <c r="H369" i="3"/>
  <c r="U368" i="3"/>
  <c r="R368" i="3"/>
  <c r="H368" i="3"/>
  <c r="J368" i="3" s="1"/>
  <c r="V368" i="3" s="1"/>
  <c r="W368" i="3" s="1"/>
  <c r="R366" i="3"/>
  <c r="U366" i="3" s="1"/>
  <c r="H366" i="3"/>
  <c r="J366" i="3" s="1"/>
  <c r="V366" i="3" s="1"/>
  <c r="W366" i="3" s="1"/>
  <c r="U365" i="3"/>
  <c r="R365" i="3"/>
  <c r="J365" i="3"/>
  <c r="H365" i="3"/>
  <c r="R364" i="3"/>
  <c r="U364" i="3" s="1"/>
  <c r="J364" i="3"/>
  <c r="V364" i="3" s="1"/>
  <c r="W364" i="3" s="1"/>
  <c r="H364" i="3"/>
  <c r="U362" i="3"/>
  <c r="H362" i="3"/>
  <c r="J362" i="3" s="1"/>
  <c r="U360" i="3"/>
  <c r="J360" i="3"/>
  <c r="H360" i="3"/>
  <c r="U359" i="3"/>
  <c r="V359" i="3" s="1"/>
  <c r="W359" i="3" s="1"/>
  <c r="R359" i="3"/>
  <c r="H359" i="3"/>
  <c r="J359" i="3" s="1"/>
  <c r="R358" i="3"/>
  <c r="U358" i="3" s="1"/>
  <c r="Y358" i="3" s="1"/>
  <c r="H358" i="3"/>
  <c r="J358" i="3" s="1"/>
  <c r="R357" i="3"/>
  <c r="U357" i="3" s="1"/>
  <c r="J357" i="3"/>
  <c r="H357" i="3"/>
  <c r="W355" i="3"/>
  <c r="U355" i="3"/>
  <c r="J355" i="3"/>
  <c r="V355" i="3" s="1"/>
  <c r="H355" i="3"/>
  <c r="U354" i="3"/>
  <c r="J354" i="3"/>
  <c r="H354" i="3"/>
  <c r="V353" i="3"/>
  <c r="W353" i="3" s="1"/>
  <c r="U353" i="3"/>
  <c r="H353" i="3"/>
  <c r="J353" i="3" s="1"/>
  <c r="Y353" i="3" s="1"/>
  <c r="U352" i="3"/>
  <c r="J352" i="3"/>
  <c r="V352" i="3" s="1"/>
  <c r="W352" i="3" s="1"/>
  <c r="H352" i="3"/>
  <c r="R351" i="3"/>
  <c r="U351" i="3" s="1"/>
  <c r="V351" i="3" s="1"/>
  <c r="W351" i="3" s="1"/>
  <c r="J351" i="3"/>
  <c r="Y351" i="3" s="1"/>
  <c r="H351" i="3"/>
  <c r="U350" i="3"/>
  <c r="R350" i="3"/>
  <c r="H350" i="3"/>
  <c r="J350" i="3" s="1"/>
  <c r="U348" i="3"/>
  <c r="J348" i="3"/>
  <c r="H348" i="3"/>
  <c r="V346" i="3"/>
  <c r="W346" i="3" s="1"/>
  <c r="U346" i="3"/>
  <c r="H346" i="3"/>
  <c r="J346" i="3" s="1"/>
  <c r="Y346" i="3" s="1"/>
  <c r="R345" i="3"/>
  <c r="U345" i="3" s="1"/>
  <c r="Y345" i="3" s="1"/>
  <c r="H345" i="3"/>
  <c r="J345" i="3" s="1"/>
  <c r="R344" i="3"/>
  <c r="U344" i="3" s="1"/>
  <c r="J344" i="3"/>
  <c r="H344" i="3"/>
  <c r="W343" i="3"/>
  <c r="R343" i="3"/>
  <c r="U343" i="3" s="1"/>
  <c r="J343" i="3"/>
  <c r="V343" i="3" s="1"/>
  <c r="H343" i="3"/>
  <c r="U341" i="3"/>
  <c r="H341" i="3"/>
  <c r="J341" i="3" s="1"/>
  <c r="U340" i="3"/>
  <c r="R340" i="3"/>
  <c r="J340" i="3"/>
  <c r="H340" i="3"/>
  <c r="R338" i="3"/>
  <c r="U338" i="3" s="1"/>
  <c r="J338" i="3"/>
  <c r="V338" i="3" s="1"/>
  <c r="W338" i="3" s="1"/>
  <c r="H338" i="3"/>
  <c r="U337" i="3"/>
  <c r="R337" i="3"/>
  <c r="J337" i="3"/>
  <c r="V337" i="3" s="1"/>
  <c r="W337" i="3" s="1"/>
  <c r="H337" i="3"/>
  <c r="V336" i="3"/>
  <c r="W336" i="3" s="1"/>
  <c r="U336" i="3"/>
  <c r="R336" i="3"/>
  <c r="H336" i="3"/>
  <c r="J336" i="3" s="1"/>
  <c r="Y336" i="3" s="1"/>
  <c r="R335" i="3"/>
  <c r="U335" i="3" s="1"/>
  <c r="Y335" i="3" s="1"/>
  <c r="J335" i="3"/>
  <c r="H335" i="3"/>
  <c r="V333" i="3"/>
  <c r="W333" i="3" s="1"/>
  <c r="R333" i="3"/>
  <c r="U333" i="3" s="1"/>
  <c r="H333" i="3"/>
  <c r="J333" i="3" s="1"/>
  <c r="Y333" i="3" s="1"/>
  <c r="U332" i="3"/>
  <c r="R332" i="3"/>
  <c r="J332" i="3"/>
  <c r="H332" i="3"/>
  <c r="V330" i="3"/>
  <c r="W330" i="3" s="1"/>
  <c r="U330" i="3"/>
  <c r="J330" i="3"/>
  <c r="H330" i="3"/>
  <c r="U329" i="3"/>
  <c r="H329" i="3"/>
  <c r="J329" i="3" s="1"/>
  <c r="V327" i="3"/>
  <c r="W327" i="3" s="1"/>
  <c r="U327" i="3"/>
  <c r="J327" i="3"/>
  <c r="Y327" i="3" s="1"/>
  <c r="H327" i="3"/>
  <c r="U325" i="3"/>
  <c r="J325" i="3"/>
  <c r="V325" i="3" s="1"/>
  <c r="W325" i="3" s="1"/>
  <c r="H325" i="3"/>
  <c r="U323" i="3"/>
  <c r="V323" i="3" s="1"/>
  <c r="W323" i="3" s="1"/>
  <c r="J323" i="3"/>
  <c r="Y323" i="3" s="1"/>
  <c r="H323" i="3"/>
  <c r="W322" i="3"/>
  <c r="U322" i="3"/>
  <c r="J322" i="3"/>
  <c r="V322" i="3" s="1"/>
  <c r="H322" i="3"/>
  <c r="U320" i="3"/>
  <c r="V320" i="3" s="1"/>
  <c r="W320" i="3" s="1"/>
  <c r="J320" i="3"/>
  <c r="H320" i="3"/>
  <c r="U318" i="3"/>
  <c r="H318" i="3"/>
  <c r="J318" i="3" s="1"/>
  <c r="V316" i="3"/>
  <c r="W316" i="3" s="1"/>
  <c r="U316" i="3"/>
  <c r="J316" i="3"/>
  <c r="H316" i="3"/>
  <c r="U315" i="3"/>
  <c r="H315" i="3"/>
  <c r="J315" i="3" s="1"/>
  <c r="U314" i="3"/>
  <c r="R314" i="3"/>
  <c r="H314" i="3"/>
  <c r="J314" i="3" s="1"/>
  <c r="Y314" i="3" s="1"/>
  <c r="R313" i="3"/>
  <c r="U313" i="3" s="1"/>
  <c r="Y313" i="3" s="1"/>
  <c r="J313" i="3"/>
  <c r="H313" i="3"/>
  <c r="W311" i="3"/>
  <c r="U311" i="3"/>
  <c r="J311" i="3"/>
  <c r="V311" i="3" s="1"/>
  <c r="H311" i="3"/>
  <c r="U309" i="3"/>
  <c r="V309" i="3" s="1"/>
  <c r="W309" i="3" s="1"/>
  <c r="J309" i="3"/>
  <c r="H309" i="3"/>
  <c r="U308" i="3"/>
  <c r="H308" i="3"/>
  <c r="J308" i="3" s="1"/>
  <c r="V307" i="3"/>
  <c r="W307" i="3" s="1"/>
  <c r="U307" i="3"/>
  <c r="R307" i="3"/>
  <c r="H307" i="3"/>
  <c r="J307" i="3" s="1"/>
  <c r="Y307" i="3" s="1"/>
  <c r="Y305" i="3"/>
  <c r="U305" i="3"/>
  <c r="J305" i="3"/>
  <c r="H305" i="3"/>
  <c r="U303" i="3"/>
  <c r="H303" i="3"/>
  <c r="J303" i="3" s="1"/>
  <c r="Y303" i="3" s="1"/>
  <c r="Y302" i="3"/>
  <c r="U302" i="3"/>
  <c r="J302" i="3"/>
  <c r="H302" i="3"/>
  <c r="U301" i="3"/>
  <c r="H301" i="3"/>
  <c r="J301" i="3" s="1"/>
  <c r="Y301" i="3" s="1"/>
  <c r="Y300" i="3"/>
  <c r="U300" i="3"/>
  <c r="J300" i="3"/>
  <c r="H300" i="3"/>
  <c r="U299" i="3"/>
  <c r="H299" i="3"/>
  <c r="J299" i="3" s="1"/>
  <c r="Y299" i="3" s="1"/>
  <c r="Y298" i="3"/>
  <c r="U298" i="3"/>
  <c r="J298" i="3"/>
  <c r="H298" i="3"/>
  <c r="U297" i="3"/>
  <c r="H297" i="3"/>
  <c r="J297" i="3" s="1"/>
  <c r="Y297" i="3" s="1"/>
  <c r="Y296" i="3"/>
  <c r="U296" i="3"/>
  <c r="J296" i="3"/>
  <c r="H296" i="3"/>
  <c r="U294" i="3"/>
  <c r="R294" i="3"/>
  <c r="J294" i="3"/>
  <c r="Y294" i="3" s="1"/>
  <c r="H294" i="3"/>
  <c r="U293" i="3"/>
  <c r="R293" i="3"/>
  <c r="H293" i="3"/>
  <c r="J293" i="3" s="1"/>
  <c r="V293" i="3" s="1"/>
  <c r="W293" i="3" s="1"/>
  <c r="U291" i="3"/>
  <c r="J291" i="3"/>
  <c r="V291" i="3" s="1"/>
  <c r="W291" i="3" s="1"/>
  <c r="H291" i="3"/>
  <c r="V290" i="3"/>
  <c r="W290" i="3" s="1"/>
  <c r="U290" i="3"/>
  <c r="H290" i="3"/>
  <c r="J290" i="3" s="1"/>
  <c r="Y290" i="3" s="1"/>
  <c r="R289" i="3"/>
  <c r="U289" i="3" s="1"/>
  <c r="Y289" i="3" s="1"/>
  <c r="J289" i="3"/>
  <c r="H289" i="3"/>
  <c r="Y288" i="3"/>
  <c r="R288" i="3"/>
  <c r="U288" i="3" s="1"/>
  <c r="J288" i="3"/>
  <c r="H288" i="3"/>
  <c r="U287" i="3"/>
  <c r="R287" i="3"/>
  <c r="J287" i="3"/>
  <c r="Y287" i="3" s="1"/>
  <c r="H287" i="3"/>
  <c r="U285" i="3"/>
  <c r="V285" i="3" s="1"/>
  <c r="W285" i="3" s="1"/>
  <c r="J285" i="3"/>
  <c r="Y285" i="3" s="1"/>
  <c r="H285" i="3"/>
  <c r="W284" i="3"/>
  <c r="U284" i="3"/>
  <c r="J284" i="3"/>
  <c r="V284" i="3" s="1"/>
  <c r="H284" i="3"/>
  <c r="U283" i="3"/>
  <c r="V283" i="3" s="1"/>
  <c r="W283" i="3" s="1"/>
  <c r="R283" i="3"/>
  <c r="H283" i="3"/>
  <c r="J283" i="3" s="1"/>
  <c r="U282" i="3"/>
  <c r="Y282" i="3" s="1"/>
  <c r="R282" i="3"/>
  <c r="J282" i="3"/>
  <c r="H282" i="3"/>
  <c r="Y281" i="3"/>
  <c r="R281" i="3"/>
  <c r="U281" i="3" s="1"/>
  <c r="J281" i="3"/>
  <c r="V281" i="3" s="1"/>
  <c r="W281" i="3" s="1"/>
  <c r="H281" i="3"/>
  <c r="U279" i="3"/>
  <c r="H279" i="3"/>
  <c r="J279" i="3" s="1"/>
  <c r="Y279" i="3" s="1"/>
  <c r="U278" i="3"/>
  <c r="J278" i="3"/>
  <c r="V278" i="3" s="1"/>
  <c r="W278" i="3" s="1"/>
  <c r="H278" i="3"/>
  <c r="U276" i="3"/>
  <c r="H276" i="3"/>
  <c r="J276" i="3" s="1"/>
  <c r="Y276" i="3" s="1"/>
  <c r="U275" i="3"/>
  <c r="J275" i="3"/>
  <c r="V275" i="3" s="1"/>
  <c r="W275" i="3" s="1"/>
  <c r="H275" i="3"/>
  <c r="U274" i="3"/>
  <c r="R274" i="3"/>
  <c r="J274" i="3"/>
  <c r="Y274" i="3" s="1"/>
  <c r="H274" i="3"/>
  <c r="U273" i="3"/>
  <c r="V273" i="3" s="1"/>
  <c r="W273" i="3" s="1"/>
  <c r="R273" i="3"/>
  <c r="H273" i="3"/>
  <c r="J273" i="3" s="1"/>
  <c r="U272" i="3"/>
  <c r="Y272" i="3" s="1"/>
  <c r="R272" i="3"/>
  <c r="J272" i="3"/>
  <c r="H272" i="3"/>
  <c r="U270" i="3"/>
  <c r="H270" i="3"/>
  <c r="J270" i="3" s="1"/>
  <c r="U268" i="3"/>
  <c r="R268" i="3"/>
  <c r="H268" i="3"/>
  <c r="J268" i="3" s="1"/>
  <c r="Y268" i="3" s="1"/>
  <c r="R267" i="3"/>
  <c r="U267" i="3" s="1"/>
  <c r="Y267" i="3" s="1"/>
  <c r="J267" i="3"/>
  <c r="H267" i="3"/>
  <c r="W265" i="3"/>
  <c r="U265" i="3"/>
  <c r="J265" i="3"/>
  <c r="V265" i="3" s="1"/>
  <c r="H265" i="3"/>
  <c r="U263" i="3"/>
  <c r="V263" i="3" s="1"/>
  <c r="W263" i="3" s="1"/>
  <c r="R263" i="3"/>
  <c r="H263" i="3"/>
  <c r="J263" i="3" s="1"/>
  <c r="U261" i="3"/>
  <c r="Y261" i="3" s="1"/>
  <c r="R261" i="3"/>
  <c r="J261" i="3"/>
  <c r="H261" i="3"/>
  <c r="Y260" i="3"/>
  <c r="R260" i="3"/>
  <c r="U260" i="3" s="1"/>
  <c r="J260" i="3"/>
  <c r="V260" i="3" s="1"/>
  <c r="W260" i="3" s="1"/>
  <c r="H260" i="3"/>
  <c r="U259" i="3"/>
  <c r="R259" i="3"/>
  <c r="J259" i="3"/>
  <c r="Y259" i="3" s="1"/>
  <c r="H259" i="3"/>
  <c r="U257" i="3"/>
  <c r="V257" i="3" s="1"/>
  <c r="W257" i="3" s="1"/>
  <c r="J257" i="3"/>
  <c r="H257" i="3"/>
  <c r="U255" i="3"/>
  <c r="H255" i="3"/>
  <c r="J255" i="3" s="1"/>
  <c r="V254" i="3"/>
  <c r="W254" i="3" s="1"/>
  <c r="U254" i="3"/>
  <c r="R254" i="3"/>
  <c r="H254" i="3"/>
  <c r="J254" i="3" s="1"/>
  <c r="Y254" i="3" s="1"/>
  <c r="Y253" i="3"/>
  <c r="U253" i="3"/>
  <c r="R253" i="3"/>
  <c r="J253" i="3"/>
  <c r="V253" i="3" s="1"/>
  <c r="W253" i="3" s="1"/>
  <c r="H253" i="3"/>
  <c r="U251" i="3"/>
  <c r="J251" i="3"/>
  <c r="V251" i="3" s="1"/>
  <c r="W251" i="3" s="1"/>
  <c r="H251" i="3"/>
  <c r="U250" i="3"/>
  <c r="V250" i="3" s="1"/>
  <c r="W250" i="3" s="1"/>
  <c r="J250" i="3"/>
  <c r="Y250" i="3" s="1"/>
  <c r="H250" i="3"/>
  <c r="W249" i="3"/>
  <c r="U249" i="3"/>
  <c r="J249" i="3"/>
  <c r="V249" i="3" s="1"/>
  <c r="H249" i="3"/>
  <c r="U247" i="3"/>
  <c r="V247" i="3" s="1"/>
  <c r="W247" i="3" s="1"/>
  <c r="J247" i="3"/>
  <c r="H247" i="3"/>
  <c r="U245" i="3"/>
  <c r="H245" i="3"/>
  <c r="J245" i="3" s="1"/>
  <c r="V244" i="3"/>
  <c r="W244" i="3" s="1"/>
  <c r="U244" i="3"/>
  <c r="J244" i="3"/>
  <c r="H244" i="3"/>
  <c r="U242" i="3"/>
  <c r="H242" i="3"/>
  <c r="J242" i="3" s="1"/>
  <c r="V241" i="3"/>
  <c r="W241" i="3" s="1"/>
  <c r="U241" i="3"/>
  <c r="J241" i="3"/>
  <c r="Y241" i="3" s="1"/>
  <c r="H241" i="3"/>
  <c r="R240" i="3"/>
  <c r="U240" i="3" s="1"/>
  <c r="J240" i="3"/>
  <c r="V240" i="3" s="1"/>
  <c r="W240" i="3" s="1"/>
  <c r="H240" i="3"/>
  <c r="U239" i="3"/>
  <c r="R239" i="3"/>
  <c r="H239" i="3"/>
  <c r="J239" i="3" s="1"/>
  <c r="V238" i="3"/>
  <c r="W238" i="3" s="1"/>
  <c r="U238" i="3"/>
  <c r="R238" i="3"/>
  <c r="H238" i="3"/>
  <c r="J238" i="3" s="1"/>
  <c r="Y238" i="3" s="1"/>
  <c r="Y236" i="3"/>
  <c r="U236" i="3"/>
  <c r="J236" i="3"/>
  <c r="H236" i="3"/>
  <c r="U235" i="3"/>
  <c r="H235" i="3"/>
  <c r="J235" i="3" s="1"/>
  <c r="Y235" i="3" s="1"/>
  <c r="Y234" i="3"/>
  <c r="U234" i="3"/>
  <c r="J234" i="3"/>
  <c r="H234" i="3"/>
  <c r="U233" i="3"/>
  <c r="R233" i="3"/>
  <c r="J233" i="3"/>
  <c r="Y233" i="3" s="1"/>
  <c r="H233" i="3"/>
  <c r="U232" i="3"/>
  <c r="R232" i="3"/>
  <c r="H232" i="3"/>
  <c r="J232" i="3" s="1"/>
  <c r="V232" i="3" s="1"/>
  <c r="W232" i="3" s="1"/>
  <c r="R231" i="3"/>
  <c r="U231" i="3" s="1"/>
  <c r="Y231" i="3" s="1"/>
  <c r="J231" i="3"/>
  <c r="H231" i="3"/>
  <c r="Y230" i="3"/>
  <c r="R230" i="3"/>
  <c r="U230" i="3" s="1"/>
  <c r="J230" i="3"/>
  <c r="H230" i="3"/>
  <c r="U228" i="3"/>
  <c r="R228" i="3"/>
  <c r="J228" i="3"/>
  <c r="Y228" i="3" s="1"/>
  <c r="H228" i="3"/>
  <c r="U227" i="3"/>
  <c r="R227" i="3"/>
  <c r="H227" i="3"/>
  <c r="J227" i="3" s="1"/>
  <c r="V227" i="3" s="1"/>
  <c r="W227" i="3" s="1"/>
  <c r="R226" i="3"/>
  <c r="U226" i="3" s="1"/>
  <c r="Y226" i="3" s="1"/>
  <c r="J226" i="3"/>
  <c r="H226" i="3"/>
  <c r="U224" i="3"/>
  <c r="H224" i="3"/>
  <c r="J224" i="3" s="1"/>
  <c r="V223" i="3"/>
  <c r="W223" i="3" s="1"/>
  <c r="U223" i="3"/>
  <c r="J223" i="3"/>
  <c r="H223" i="3"/>
  <c r="Y222" i="3"/>
  <c r="R222" i="3"/>
  <c r="U222" i="3" s="1"/>
  <c r="J222" i="3"/>
  <c r="V222" i="3" s="1"/>
  <c r="W222" i="3" s="1"/>
  <c r="H222" i="3"/>
  <c r="U221" i="3"/>
  <c r="R221" i="3"/>
  <c r="J221" i="3"/>
  <c r="Y221" i="3" s="1"/>
  <c r="H221" i="3"/>
  <c r="U219" i="3"/>
  <c r="V219" i="3" s="1"/>
  <c r="W219" i="3" s="1"/>
  <c r="J219" i="3"/>
  <c r="H219" i="3"/>
  <c r="U218" i="3"/>
  <c r="H218" i="3"/>
  <c r="J218" i="3" s="1"/>
  <c r="V217" i="3"/>
  <c r="W217" i="3" s="1"/>
  <c r="U217" i="3"/>
  <c r="J217" i="3"/>
  <c r="H217" i="3"/>
  <c r="U215" i="3"/>
  <c r="H215" i="3"/>
  <c r="J215" i="3" s="1"/>
  <c r="U214" i="3"/>
  <c r="R214" i="3"/>
  <c r="H214" i="3"/>
  <c r="J214" i="3" s="1"/>
  <c r="Y214" i="3" s="1"/>
  <c r="R213" i="3"/>
  <c r="U213" i="3" s="1"/>
  <c r="Y213" i="3" s="1"/>
  <c r="J213" i="3"/>
  <c r="H213" i="3"/>
  <c r="R211" i="3"/>
  <c r="U211" i="3" s="1"/>
  <c r="J211" i="3"/>
  <c r="Y211" i="3" s="1"/>
  <c r="H211" i="3"/>
  <c r="U210" i="3"/>
  <c r="R210" i="3"/>
  <c r="H210" i="3"/>
  <c r="J210" i="3" s="1"/>
  <c r="V208" i="3"/>
  <c r="W208" i="3" s="1"/>
  <c r="U208" i="3"/>
  <c r="J208" i="3"/>
  <c r="Y208" i="3" s="1"/>
  <c r="H208" i="3"/>
  <c r="R207" i="3"/>
  <c r="U207" i="3" s="1"/>
  <c r="J207" i="3"/>
  <c r="V207" i="3" s="1"/>
  <c r="W207" i="3" s="1"/>
  <c r="H207" i="3"/>
  <c r="U206" i="3"/>
  <c r="R206" i="3"/>
  <c r="H206" i="3"/>
  <c r="J206" i="3" s="1"/>
  <c r="V205" i="3"/>
  <c r="W205" i="3" s="1"/>
  <c r="U205" i="3"/>
  <c r="R205" i="3"/>
  <c r="H205" i="3"/>
  <c r="J205" i="3" s="1"/>
  <c r="Y205" i="3" s="1"/>
  <c r="Y203" i="3"/>
  <c r="U203" i="3"/>
  <c r="R203" i="3"/>
  <c r="J203" i="3"/>
  <c r="V203" i="3" s="1"/>
  <c r="W203" i="3" s="1"/>
  <c r="H203" i="3"/>
  <c r="R202" i="3"/>
  <c r="U202" i="3" s="1"/>
  <c r="J202" i="3"/>
  <c r="V202" i="3" s="1"/>
  <c r="W202" i="3" s="1"/>
  <c r="H202" i="3"/>
  <c r="U201" i="3"/>
  <c r="R201" i="3"/>
  <c r="H201" i="3"/>
  <c r="J201" i="3" s="1"/>
  <c r="V200" i="3"/>
  <c r="W200" i="3" s="1"/>
  <c r="U200" i="3"/>
  <c r="R200" i="3"/>
  <c r="H200" i="3"/>
  <c r="J200" i="3" s="1"/>
  <c r="Y200" i="3" s="1"/>
  <c r="Y199" i="3"/>
  <c r="U199" i="3"/>
  <c r="R199" i="3"/>
  <c r="J199" i="3"/>
  <c r="V199" i="3" s="1"/>
  <c r="W199" i="3" s="1"/>
  <c r="H199" i="3"/>
  <c r="U197" i="3"/>
  <c r="J197" i="3"/>
  <c r="V197" i="3" s="1"/>
  <c r="W197" i="3" s="1"/>
  <c r="H197" i="3"/>
  <c r="U196" i="3"/>
  <c r="V196" i="3" s="1"/>
  <c r="W196" i="3" s="1"/>
  <c r="J196" i="3"/>
  <c r="Y196" i="3" s="1"/>
  <c r="H196" i="3"/>
  <c r="W195" i="3"/>
  <c r="U195" i="3"/>
  <c r="J195" i="3"/>
  <c r="V195" i="3" s="1"/>
  <c r="H195" i="3"/>
  <c r="U194" i="3"/>
  <c r="V194" i="3" s="1"/>
  <c r="W194" i="3" s="1"/>
  <c r="J194" i="3"/>
  <c r="H194" i="3"/>
  <c r="U193" i="3"/>
  <c r="H193" i="3"/>
  <c r="J193" i="3" s="1"/>
  <c r="V192" i="3"/>
  <c r="W192" i="3" s="1"/>
  <c r="U192" i="3"/>
  <c r="J192" i="3"/>
  <c r="H192" i="3"/>
  <c r="U191" i="3"/>
  <c r="H191" i="3"/>
  <c r="J191" i="3" s="1"/>
  <c r="V190" i="3"/>
  <c r="W190" i="3" s="1"/>
  <c r="U190" i="3"/>
  <c r="J190" i="3"/>
  <c r="Y190" i="3" s="1"/>
  <c r="H190" i="3"/>
  <c r="R189" i="3"/>
  <c r="U189" i="3" s="1"/>
  <c r="J189" i="3"/>
  <c r="V189" i="3" s="1"/>
  <c r="W189" i="3" s="1"/>
  <c r="H189" i="3"/>
  <c r="U188" i="3"/>
  <c r="R188" i="3"/>
  <c r="H188" i="3"/>
  <c r="J188" i="3" s="1"/>
  <c r="V186" i="3"/>
  <c r="W186" i="3" s="1"/>
  <c r="U186" i="3"/>
  <c r="J186" i="3"/>
  <c r="H186" i="3"/>
  <c r="U184" i="3"/>
  <c r="H184" i="3"/>
  <c r="J184" i="3" s="1"/>
  <c r="V183" i="3"/>
  <c r="W183" i="3" s="1"/>
  <c r="U183" i="3"/>
  <c r="J183" i="3"/>
  <c r="Y183" i="3" s="1"/>
  <c r="H183" i="3"/>
  <c r="R182" i="3"/>
  <c r="U182" i="3" s="1"/>
  <c r="J182" i="3"/>
  <c r="V182" i="3" s="1"/>
  <c r="W182" i="3" s="1"/>
  <c r="H182" i="3"/>
  <c r="U181" i="3"/>
  <c r="R181" i="3"/>
  <c r="H181" i="3"/>
  <c r="J181" i="3" s="1"/>
  <c r="R180" i="3"/>
  <c r="U180" i="3" s="1"/>
  <c r="H180" i="3"/>
  <c r="J180" i="3" s="1"/>
  <c r="V180" i="3" s="1"/>
  <c r="W180" i="3" s="1"/>
  <c r="U178" i="3"/>
  <c r="J178" i="3"/>
  <c r="V178" i="3" s="1"/>
  <c r="W178" i="3" s="1"/>
  <c r="H178" i="3"/>
  <c r="U177" i="3"/>
  <c r="V177" i="3" s="1"/>
  <c r="W177" i="3" s="1"/>
  <c r="H177" i="3"/>
  <c r="J177" i="3" s="1"/>
  <c r="U176" i="3"/>
  <c r="R176" i="3"/>
  <c r="J176" i="3"/>
  <c r="H176" i="3"/>
  <c r="R175" i="3"/>
  <c r="U175" i="3" s="1"/>
  <c r="J175" i="3"/>
  <c r="V175" i="3" s="1"/>
  <c r="W175" i="3" s="1"/>
  <c r="H175" i="3"/>
  <c r="U174" i="3"/>
  <c r="R174" i="3"/>
  <c r="H174" i="3"/>
  <c r="J174" i="3" s="1"/>
  <c r="Y172" i="3"/>
  <c r="U172" i="3"/>
  <c r="J172" i="3"/>
  <c r="V172" i="3" s="1"/>
  <c r="W172" i="3" s="1"/>
  <c r="H172" i="3"/>
  <c r="V170" i="3"/>
  <c r="W170" i="3" s="1"/>
  <c r="U170" i="3"/>
  <c r="J170" i="3"/>
  <c r="Y170" i="3" s="1"/>
  <c r="H170" i="3"/>
  <c r="V169" i="3"/>
  <c r="W169" i="3" s="1"/>
  <c r="U169" i="3"/>
  <c r="R169" i="3"/>
  <c r="H169" i="3"/>
  <c r="J169" i="3" s="1"/>
  <c r="Y169" i="3" s="1"/>
  <c r="U167" i="3"/>
  <c r="H167" i="3"/>
  <c r="J167" i="3" s="1"/>
  <c r="U165" i="3"/>
  <c r="H165" i="3"/>
  <c r="J165" i="3" s="1"/>
  <c r="Y165" i="3" s="1"/>
  <c r="U163" i="3"/>
  <c r="J163" i="3"/>
  <c r="V163" i="3" s="1"/>
  <c r="W163" i="3" s="1"/>
  <c r="H163" i="3"/>
  <c r="U162" i="3"/>
  <c r="R162" i="3"/>
  <c r="H162" i="3"/>
  <c r="J162" i="3" s="1"/>
  <c r="R161" i="3"/>
  <c r="U161" i="3" s="1"/>
  <c r="H161" i="3"/>
  <c r="J161" i="3" s="1"/>
  <c r="R160" i="3"/>
  <c r="U160" i="3" s="1"/>
  <c r="J160" i="3"/>
  <c r="H160" i="3"/>
  <c r="U158" i="3"/>
  <c r="H158" i="3"/>
  <c r="J158" i="3" s="1"/>
  <c r="U157" i="3"/>
  <c r="J157" i="3"/>
  <c r="Y157" i="3" s="1"/>
  <c r="H157" i="3"/>
  <c r="U156" i="3"/>
  <c r="H156" i="3"/>
  <c r="J156" i="3" s="1"/>
  <c r="Y155" i="3"/>
  <c r="U155" i="3"/>
  <c r="J155" i="3"/>
  <c r="V155" i="3" s="1"/>
  <c r="W155" i="3" s="1"/>
  <c r="H155" i="3"/>
  <c r="V154" i="3"/>
  <c r="W154" i="3" s="1"/>
  <c r="U154" i="3"/>
  <c r="J154" i="3"/>
  <c r="Y154" i="3" s="1"/>
  <c r="H154" i="3"/>
  <c r="Y153" i="3"/>
  <c r="V153" i="3"/>
  <c r="W153" i="3" s="1"/>
  <c r="U153" i="3"/>
  <c r="J153" i="3"/>
  <c r="H153" i="3"/>
  <c r="U152" i="3"/>
  <c r="J152" i="3"/>
  <c r="V152" i="3" s="1"/>
  <c r="W152" i="3" s="1"/>
  <c r="H152" i="3"/>
  <c r="U151" i="3"/>
  <c r="V151" i="3" s="1"/>
  <c r="W151" i="3" s="1"/>
  <c r="R151" i="3"/>
  <c r="H151" i="3"/>
  <c r="J151" i="3" s="1"/>
  <c r="Y151" i="3" s="1"/>
  <c r="W150" i="3"/>
  <c r="U150" i="3"/>
  <c r="R150" i="3"/>
  <c r="J150" i="3"/>
  <c r="V150" i="3" s="1"/>
  <c r="H150" i="3"/>
  <c r="R149" i="3"/>
  <c r="U149" i="3" s="1"/>
  <c r="V149" i="3" s="1"/>
  <c r="W149" i="3" s="1"/>
  <c r="J149" i="3"/>
  <c r="Y149" i="3" s="1"/>
  <c r="H149" i="3"/>
  <c r="V147" i="3"/>
  <c r="W147" i="3" s="1"/>
  <c r="U147" i="3"/>
  <c r="H147" i="3"/>
  <c r="J147" i="3" s="1"/>
  <c r="U146" i="3"/>
  <c r="H146" i="3"/>
  <c r="J146" i="3" s="1"/>
  <c r="U144" i="3"/>
  <c r="H144" i="3"/>
  <c r="J144" i="3" s="1"/>
  <c r="Y144" i="3" s="1"/>
  <c r="U142" i="3"/>
  <c r="H142" i="3"/>
  <c r="J142" i="3" s="1"/>
  <c r="U141" i="3"/>
  <c r="R141" i="3"/>
  <c r="J141" i="3"/>
  <c r="V141" i="3" s="1"/>
  <c r="W141" i="3" s="1"/>
  <c r="H141" i="3"/>
  <c r="V140" i="3"/>
  <c r="W140" i="3" s="1"/>
  <c r="U140" i="3"/>
  <c r="R140" i="3"/>
  <c r="H140" i="3"/>
  <c r="J140" i="3" s="1"/>
  <c r="Y140" i="3" s="1"/>
  <c r="U138" i="3"/>
  <c r="H138" i="3"/>
  <c r="J138" i="3" s="1"/>
  <c r="U136" i="3"/>
  <c r="H136" i="3"/>
  <c r="J136" i="3" s="1"/>
  <c r="Y136" i="3" s="1"/>
  <c r="U135" i="3"/>
  <c r="J135" i="3"/>
  <c r="V135" i="3" s="1"/>
  <c r="W135" i="3" s="1"/>
  <c r="H135" i="3"/>
  <c r="U134" i="3"/>
  <c r="V134" i="3" s="1"/>
  <c r="W134" i="3" s="1"/>
  <c r="H134" i="3"/>
  <c r="J134" i="3" s="1"/>
  <c r="U132" i="3"/>
  <c r="J132" i="3"/>
  <c r="Y132" i="3" s="1"/>
  <c r="H132" i="3"/>
  <c r="V131" i="3"/>
  <c r="W131" i="3" s="1"/>
  <c r="U131" i="3"/>
  <c r="H131" i="3"/>
  <c r="J131" i="3" s="1"/>
  <c r="U129" i="3"/>
  <c r="H129" i="3"/>
  <c r="J129" i="3" s="1"/>
  <c r="U127" i="3"/>
  <c r="H127" i="3"/>
  <c r="J127" i="3" s="1"/>
  <c r="Y127" i="3" s="1"/>
  <c r="U125" i="3"/>
  <c r="H125" i="3"/>
  <c r="J125" i="3" s="1"/>
  <c r="U124" i="3"/>
  <c r="H124" i="3"/>
  <c r="J124" i="3" s="1"/>
  <c r="Y124" i="3" s="1"/>
  <c r="U122" i="3"/>
  <c r="J122" i="3"/>
  <c r="V122" i="3" s="1"/>
  <c r="W122" i="3" s="1"/>
  <c r="H122" i="3"/>
  <c r="U121" i="3"/>
  <c r="V121" i="3" s="1"/>
  <c r="W121" i="3" s="1"/>
  <c r="H121" i="3"/>
  <c r="J121" i="3" s="1"/>
  <c r="U120" i="3"/>
  <c r="J120" i="3"/>
  <c r="Y120" i="3" s="1"/>
  <c r="H120" i="3"/>
  <c r="U119" i="3"/>
  <c r="R119" i="3"/>
  <c r="H119" i="3"/>
  <c r="J119" i="3" s="1"/>
  <c r="R118" i="3"/>
  <c r="U118" i="3" s="1"/>
  <c r="H118" i="3"/>
  <c r="J118" i="3" s="1"/>
  <c r="Y118" i="3" s="1"/>
  <c r="U116" i="3"/>
  <c r="J116" i="3"/>
  <c r="Y116" i="3" s="1"/>
  <c r="H116" i="3"/>
  <c r="V115" i="3"/>
  <c r="W115" i="3" s="1"/>
  <c r="U115" i="3"/>
  <c r="H115" i="3"/>
  <c r="J115" i="3" s="1"/>
  <c r="U114" i="3"/>
  <c r="H114" i="3"/>
  <c r="J114" i="3" s="1"/>
  <c r="U113" i="3"/>
  <c r="H113" i="3"/>
  <c r="J113" i="3" s="1"/>
  <c r="Y113" i="3" s="1"/>
  <c r="U112" i="3"/>
  <c r="H112" i="3"/>
  <c r="J112" i="3" s="1"/>
  <c r="U111" i="3"/>
  <c r="R111" i="3"/>
  <c r="J111" i="3"/>
  <c r="V111" i="3" s="1"/>
  <c r="W111" i="3" s="1"/>
  <c r="H111" i="3"/>
  <c r="V110" i="3"/>
  <c r="W110" i="3" s="1"/>
  <c r="U110" i="3"/>
  <c r="R110" i="3"/>
  <c r="H110" i="3"/>
  <c r="J110" i="3" s="1"/>
  <c r="Y110" i="3" s="1"/>
  <c r="U108" i="3"/>
  <c r="H108" i="3"/>
  <c r="J108" i="3" s="1"/>
  <c r="U107" i="3"/>
  <c r="V107" i="3" s="1"/>
  <c r="W107" i="3" s="1"/>
  <c r="J107" i="3"/>
  <c r="Y107" i="3" s="1"/>
  <c r="H107" i="3"/>
  <c r="U106" i="3"/>
  <c r="H106" i="3"/>
  <c r="J106" i="3" s="1"/>
  <c r="U104" i="3"/>
  <c r="R104" i="3"/>
  <c r="H104" i="3"/>
  <c r="J104" i="3" s="1"/>
  <c r="R102" i="3"/>
  <c r="U102" i="3" s="1"/>
  <c r="Y102" i="3" s="1"/>
  <c r="J102" i="3"/>
  <c r="V102" i="3" s="1"/>
  <c r="W102" i="3" s="1"/>
  <c r="H102" i="3"/>
  <c r="U100" i="3"/>
  <c r="H100" i="3"/>
  <c r="J100" i="3" s="1"/>
  <c r="U98" i="3"/>
  <c r="V98" i="3" s="1"/>
  <c r="W98" i="3" s="1"/>
  <c r="J98" i="3"/>
  <c r="Y98" i="3" s="1"/>
  <c r="H98" i="3"/>
  <c r="U96" i="3"/>
  <c r="H96" i="3"/>
  <c r="J96" i="3" s="1"/>
  <c r="U95" i="3"/>
  <c r="V95" i="3" s="1"/>
  <c r="W95" i="3" s="1"/>
  <c r="J95" i="3"/>
  <c r="Y95" i="3" s="1"/>
  <c r="H95" i="3"/>
  <c r="U94" i="3"/>
  <c r="H94" i="3"/>
  <c r="J94" i="3" s="1"/>
  <c r="U93" i="3"/>
  <c r="V93" i="3" s="1"/>
  <c r="W93" i="3" s="1"/>
  <c r="J93" i="3"/>
  <c r="Y93" i="3" s="1"/>
  <c r="H93" i="3"/>
  <c r="R92" i="3"/>
  <c r="U92" i="3" s="1"/>
  <c r="J92" i="3"/>
  <c r="H92" i="3"/>
  <c r="U91" i="3"/>
  <c r="R91" i="3"/>
  <c r="H91" i="3"/>
  <c r="J91" i="3" s="1"/>
  <c r="U90" i="3"/>
  <c r="R90" i="3"/>
  <c r="H90" i="3"/>
  <c r="J90" i="3" s="1"/>
  <c r="U88" i="3"/>
  <c r="J88" i="3"/>
  <c r="V88" i="3" s="1"/>
  <c r="W88" i="3" s="1"/>
  <c r="H88" i="3"/>
  <c r="U86" i="3"/>
  <c r="R86" i="3"/>
  <c r="H86" i="3"/>
  <c r="J86" i="3" s="1"/>
  <c r="U84" i="3"/>
  <c r="V84" i="3" s="1"/>
  <c r="W84" i="3" s="1"/>
  <c r="J84" i="3"/>
  <c r="Y84" i="3" s="1"/>
  <c r="H84" i="3"/>
  <c r="R83" i="3"/>
  <c r="U83" i="3" s="1"/>
  <c r="J83" i="3"/>
  <c r="V83" i="3" s="1"/>
  <c r="W83" i="3" s="1"/>
  <c r="H83" i="3"/>
  <c r="U82" i="3"/>
  <c r="R82" i="3"/>
  <c r="H82" i="3"/>
  <c r="J82" i="3" s="1"/>
  <c r="U81" i="3"/>
  <c r="R81" i="3"/>
  <c r="H81" i="3"/>
  <c r="J81" i="3" s="1"/>
  <c r="R80" i="3"/>
  <c r="U80" i="3" s="1"/>
  <c r="Y80" i="3" s="1"/>
  <c r="AA80" i="3" s="1"/>
  <c r="J80" i="3"/>
  <c r="H80" i="3"/>
  <c r="R79" i="3"/>
  <c r="U79" i="3" s="1"/>
  <c r="J79" i="3"/>
  <c r="V79" i="3" s="1"/>
  <c r="W79" i="3" s="1"/>
  <c r="H79" i="3"/>
  <c r="U77" i="3"/>
  <c r="H77" i="3"/>
  <c r="J77" i="3" s="1"/>
  <c r="U75" i="3"/>
  <c r="J75" i="3"/>
  <c r="Y75" i="3" s="1"/>
  <c r="H75" i="3"/>
  <c r="U74" i="3"/>
  <c r="R74" i="3"/>
  <c r="H74" i="3"/>
  <c r="J74" i="3" s="1"/>
  <c r="U73" i="3"/>
  <c r="R73" i="3"/>
  <c r="H73" i="3"/>
  <c r="J73" i="3" s="1"/>
  <c r="R71" i="3"/>
  <c r="U71" i="3" s="1"/>
  <c r="Y71" i="3" s="1"/>
  <c r="J71" i="3"/>
  <c r="H71" i="3"/>
  <c r="R70" i="3"/>
  <c r="U70" i="3" s="1"/>
  <c r="J70" i="3"/>
  <c r="V70" i="3" s="1"/>
  <c r="W70" i="3" s="1"/>
  <c r="H70" i="3"/>
  <c r="U69" i="3"/>
  <c r="R69" i="3"/>
  <c r="H69" i="3"/>
  <c r="J69" i="3" s="1"/>
  <c r="U67" i="3"/>
  <c r="V67" i="3" s="1"/>
  <c r="W67" i="3" s="1"/>
  <c r="J67" i="3"/>
  <c r="Y67" i="3" s="1"/>
  <c r="H67" i="3"/>
  <c r="R66" i="3"/>
  <c r="U66" i="3" s="1"/>
  <c r="J66" i="3"/>
  <c r="H66" i="3"/>
  <c r="U64" i="3"/>
  <c r="H64" i="3"/>
  <c r="J64" i="3" s="1"/>
  <c r="R62" i="3"/>
  <c r="U62" i="3" s="1"/>
  <c r="Y62" i="3" s="1"/>
  <c r="J62" i="3"/>
  <c r="V62" i="3" s="1"/>
  <c r="W62" i="3" s="1"/>
  <c r="H62" i="3"/>
  <c r="R61" i="3"/>
  <c r="U61" i="3" s="1"/>
  <c r="J61" i="3"/>
  <c r="H61" i="3"/>
  <c r="U59" i="3"/>
  <c r="R59" i="3"/>
  <c r="H59" i="3"/>
  <c r="J59" i="3" s="1"/>
  <c r="U58" i="3"/>
  <c r="R58" i="3"/>
  <c r="H58" i="3"/>
  <c r="J58" i="3" s="1"/>
  <c r="R57" i="3"/>
  <c r="U57" i="3" s="1"/>
  <c r="Y57" i="3" s="1"/>
  <c r="J57" i="3"/>
  <c r="V57" i="3" s="1"/>
  <c r="W57" i="3" s="1"/>
  <c r="H57" i="3"/>
  <c r="U55" i="3"/>
  <c r="H55" i="3"/>
  <c r="J55" i="3" s="1"/>
  <c r="U53" i="3"/>
  <c r="V53" i="3" s="1"/>
  <c r="W53" i="3" s="1"/>
  <c r="J53" i="3"/>
  <c r="Y53" i="3" s="1"/>
  <c r="H53" i="3"/>
  <c r="U52" i="3"/>
  <c r="H52" i="3"/>
  <c r="J52" i="3" s="1"/>
  <c r="U51" i="3"/>
  <c r="V51" i="3" s="1"/>
  <c r="W51" i="3" s="1"/>
  <c r="J51" i="3"/>
  <c r="Y51" i="3" s="1"/>
  <c r="H51" i="3"/>
  <c r="U50" i="3"/>
  <c r="H50" i="3"/>
  <c r="J50" i="3" s="1"/>
  <c r="U49" i="3"/>
  <c r="V49" i="3" s="1"/>
  <c r="W49" i="3" s="1"/>
  <c r="J49" i="3"/>
  <c r="Y49" i="3" s="1"/>
  <c r="H49" i="3"/>
  <c r="U48" i="3"/>
  <c r="H48" i="3"/>
  <c r="J48" i="3" s="1"/>
  <c r="U47" i="3"/>
  <c r="R47" i="3"/>
  <c r="H47" i="3"/>
  <c r="J47" i="3" s="1"/>
  <c r="R46" i="3"/>
  <c r="U46" i="3" s="1"/>
  <c r="Y46" i="3" s="1"/>
  <c r="J46" i="3"/>
  <c r="H46" i="3"/>
  <c r="R44" i="3"/>
  <c r="U44" i="3" s="1"/>
  <c r="J44" i="3"/>
  <c r="V44" i="3" s="1"/>
  <c r="W44" i="3" s="1"/>
  <c r="H44" i="3"/>
  <c r="U43" i="3"/>
  <c r="R43" i="3"/>
  <c r="H43" i="3"/>
  <c r="J43" i="3" s="1"/>
  <c r="U42" i="3"/>
  <c r="R42" i="3"/>
  <c r="H42" i="3"/>
  <c r="J42" i="3" s="1"/>
  <c r="U40" i="3"/>
  <c r="J40" i="3"/>
  <c r="V40" i="3" s="1"/>
  <c r="W40" i="3" s="1"/>
  <c r="H40" i="3"/>
  <c r="U39" i="3"/>
  <c r="H39" i="3"/>
  <c r="J39" i="3" s="1"/>
  <c r="R38" i="3"/>
  <c r="U38" i="3" s="1"/>
  <c r="Y38" i="3" s="1"/>
  <c r="J38" i="3"/>
  <c r="V38" i="3" s="1"/>
  <c r="W38" i="3" s="1"/>
  <c r="H38" i="3"/>
  <c r="R37" i="3"/>
  <c r="U37" i="3" s="1"/>
  <c r="J37" i="3"/>
  <c r="H37" i="3"/>
  <c r="U35" i="3"/>
  <c r="R35" i="3"/>
  <c r="H35" i="3"/>
  <c r="J35" i="3" s="1"/>
  <c r="U34" i="3"/>
  <c r="R34" i="3"/>
  <c r="H34" i="3"/>
  <c r="J34" i="3" s="1"/>
  <c r="U32" i="3"/>
  <c r="J32" i="3"/>
  <c r="Y32" i="3" s="1"/>
  <c r="H32" i="3"/>
  <c r="U31" i="3"/>
  <c r="H31" i="3"/>
  <c r="J31" i="3" s="1"/>
  <c r="U30" i="3"/>
  <c r="J30" i="3"/>
  <c r="Y30" i="3" s="1"/>
  <c r="H30" i="3"/>
  <c r="U28" i="3"/>
  <c r="H28" i="3"/>
  <c r="J28" i="3" s="1"/>
  <c r="R27" i="3"/>
  <c r="U27" i="3" s="1"/>
  <c r="Y27" i="3" s="1"/>
  <c r="J27" i="3"/>
  <c r="V27" i="3" s="1"/>
  <c r="W27" i="3" s="1"/>
  <c r="H27" i="3"/>
  <c r="R26" i="3"/>
  <c r="U26" i="3" s="1"/>
  <c r="J26" i="3"/>
  <c r="V26" i="3" s="1"/>
  <c r="W26" i="3" s="1"/>
  <c r="H26" i="3"/>
  <c r="U24" i="3"/>
  <c r="H24" i="3"/>
  <c r="J24" i="3" s="1"/>
  <c r="U23" i="3"/>
  <c r="J23" i="3"/>
  <c r="V23" i="3" s="1"/>
  <c r="W23" i="3" s="1"/>
  <c r="H23" i="3"/>
  <c r="U21" i="3"/>
  <c r="H21" i="3"/>
  <c r="J21" i="3" s="1"/>
  <c r="U19" i="3"/>
  <c r="J19" i="3"/>
  <c r="V19" i="3" s="1"/>
  <c r="W19" i="3" s="1"/>
  <c r="H19" i="3"/>
  <c r="U17" i="3"/>
  <c r="H17" i="3"/>
  <c r="J17" i="3" s="1"/>
  <c r="U16" i="3"/>
  <c r="J16" i="3"/>
  <c r="V16" i="3" s="1"/>
  <c r="W16" i="3" s="1"/>
  <c r="H16" i="3"/>
  <c r="U14" i="3"/>
  <c r="R14" i="3"/>
  <c r="H14" i="3"/>
  <c r="J14" i="3" s="1"/>
  <c r="U13" i="3"/>
  <c r="R13" i="3"/>
  <c r="H13" i="3"/>
  <c r="J13" i="3" s="1"/>
  <c r="U11" i="3"/>
  <c r="J11" i="3"/>
  <c r="V11" i="3" s="1"/>
  <c r="W11" i="3" s="1"/>
  <c r="H11" i="3"/>
  <c r="V80" i="3" l="1"/>
  <c r="W80" i="3" s="1"/>
  <c r="Y17" i="3"/>
  <c r="V17" i="3"/>
  <c r="W17" i="3" s="1"/>
  <c r="Y34" i="3"/>
  <c r="V34" i="3"/>
  <c r="W34" i="3" s="1"/>
  <c r="Y39" i="3"/>
  <c r="V39" i="3"/>
  <c r="W39" i="3" s="1"/>
  <c r="V48" i="3"/>
  <c r="W48" i="3" s="1"/>
  <c r="Y48" i="3"/>
  <c r="Y90" i="3"/>
  <c r="V90" i="3"/>
  <c r="W90" i="3" s="1"/>
  <c r="Y181" i="3"/>
  <c r="V181" i="3"/>
  <c r="W181" i="3" s="1"/>
  <c r="Y188" i="3"/>
  <c r="V188" i="3"/>
  <c r="W188" i="3" s="1"/>
  <c r="V224" i="3"/>
  <c r="W224" i="3" s="1"/>
  <c r="Y224" i="3"/>
  <c r="V245" i="3"/>
  <c r="W245" i="3" s="1"/>
  <c r="Y245" i="3"/>
  <c r="V255" i="3"/>
  <c r="W255" i="3" s="1"/>
  <c r="Y255" i="3"/>
  <c r="V318" i="3"/>
  <c r="W318" i="3" s="1"/>
  <c r="Y318" i="3"/>
  <c r="V467" i="3"/>
  <c r="W467" i="3" s="1"/>
  <c r="Y467" i="3"/>
  <c r="V532" i="3"/>
  <c r="W532" i="3" s="1"/>
  <c r="Y532" i="3"/>
  <c r="V43" i="3"/>
  <c r="W43" i="3" s="1"/>
  <c r="Y43" i="3"/>
  <c r="Y58" i="3"/>
  <c r="V58" i="3"/>
  <c r="W58" i="3" s="1"/>
  <c r="Y64" i="3"/>
  <c r="V64" i="3"/>
  <c r="W64" i="3" s="1"/>
  <c r="V69" i="3"/>
  <c r="W69" i="3" s="1"/>
  <c r="Y69" i="3"/>
  <c r="V74" i="3"/>
  <c r="W74" i="3" s="1"/>
  <c r="Y74" i="3"/>
  <c r="V94" i="3"/>
  <c r="W94" i="3" s="1"/>
  <c r="Y94" i="3"/>
  <c r="V125" i="3"/>
  <c r="W125" i="3" s="1"/>
  <c r="Y125" i="3"/>
  <c r="V129" i="3"/>
  <c r="W129" i="3" s="1"/>
  <c r="Y129" i="3"/>
  <c r="V193" i="3"/>
  <c r="W193" i="3" s="1"/>
  <c r="Y193" i="3"/>
  <c r="Y201" i="3"/>
  <c r="V201" i="3"/>
  <c r="W201" i="3" s="1"/>
  <c r="Y239" i="3"/>
  <c r="V239" i="3"/>
  <c r="W239" i="3" s="1"/>
  <c r="Y21" i="3"/>
  <c r="V21" i="3"/>
  <c r="W21" i="3" s="1"/>
  <c r="Y42" i="3"/>
  <c r="V42" i="3"/>
  <c r="W42" i="3" s="1"/>
  <c r="Y47" i="3"/>
  <c r="V47" i="3"/>
  <c r="W47" i="3" s="1"/>
  <c r="V50" i="3"/>
  <c r="W50" i="3" s="1"/>
  <c r="Y50" i="3"/>
  <c r="Y73" i="3"/>
  <c r="V73" i="3"/>
  <c r="W73" i="3" s="1"/>
  <c r="Y82" i="3"/>
  <c r="V82" i="3"/>
  <c r="W82" i="3" s="1"/>
  <c r="V96" i="3"/>
  <c r="W96" i="3" s="1"/>
  <c r="Y96" i="3"/>
  <c r="V112" i="3"/>
  <c r="W112" i="3" s="1"/>
  <c r="Y112" i="3"/>
  <c r="V114" i="3"/>
  <c r="W114" i="3" s="1"/>
  <c r="Y114" i="3"/>
  <c r="V142" i="3"/>
  <c r="W142" i="3" s="1"/>
  <c r="Y142" i="3"/>
  <c r="V146" i="3"/>
  <c r="W146" i="3" s="1"/>
  <c r="Y146" i="3"/>
  <c r="V156" i="3"/>
  <c r="W156" i="3" s="1"/>
  <c r="Y156" i="3"/>
  <c r="Y162" i="3"/>
  <c r="V162" i="3"/>
  <c r="W162" i="3" s="1"/>
  <c r="V167" i="3"/>
  <c r="W167" i="3" s="1"/>
  <c r="Y167" i="3"/>
  <c r="Y210" i="3"/>
  <c r="V210" i="3"/>
  <c r="W210" i="3" s="1"/>
  <c r="V215" i="3"/>
  <c r="W215" i="3" s="1"/>
  <c r="Y215" i="3"/>
  <c r="Y500" i="3"/>
  <c r="V500" i="3"/>
  <c r="W500" i="3" s="1"/>
  <c r="V643" i="3"/>
  <c r="W643" i="3" s="1"/>
  <c r="Y643" i="3"/>
  <c r="V14" i="3"/>
  <c r="W14" i="3" s="1"/>
  <c r="Y14" i="3"/>
  <c r="V24" i="3"/>
  <c r="W24" i="3" s="1"/>
  <c r="Y24" i="3"/>
  <c r="V28" i="3"/>
  <c r="W28" i="3" s="1"/>
  <c r="Y28" i="3"/>
  <c r="V52" i="3"/>
  <c r="W52" i="3" s="1"/>
  <c r="Y52" i="3"/>
  <c r="Y77" i="3"/>
  <c r="V77" i="3"/>
  <c r="W77" i="3" s="1"/>
  <c r="Y81" i="3"/>
  <c r="V81" i="3"/>
  <c r="W81" i="3" s="1"/>
  <c r="Y86" i="3"/>
  <c r="V86" i="3"/>
  <c r="W86" i="3" s="1"/>
  <c r="V100" i="3"/>
  <c r="W100" i="3" s="1"/>
  <c r="Y100" i="3"/>
  <c r="V106" i="3"/>
  <c r="W106" i="3" s="1"/>
  <c r="Y106" i="3"/>
  <c r="V158" i="3"/>
  <c r="W158" i="3" s="1"/>
  <c r="Y158" i="3"/>
  <c r="V184" i="3"/>
  <c r="W184" i="3" s="1"/>
  <c r="Y184" i="3"/>
  <c r="V191" i="3"/>
  <c r="W191" i="3" s="1"/>
  <c r="Y191" i="3"/>
  <c r="V242" i="3"/>
  <c r="W242" i="3" s="1"/>
  <c r="Y242" i="3"/>
  <c r="V270" i="3"/>
  <c r="W270" i="3" s="1"/>
  <c r="Y270" i="3"/>
  <c r="V315" i="3"/>
  <c r="W315" i="3" s="1"/>
  <c r="Y315" i="3"/>
  <c r="Y13" i="3"/>
  <c r="V13" i="3"/>
  <c r="W13" i="3" s="1"/>
  <c r="V31" i="3"/>
  <c r="W31" i="3" s="1"/>
  <c r="Y31" i="3"/>
  <c r="Y35" i="3"/>
  <c r="V35" i="3"/>
  <c r="W35" i="3" s="1"/>
  <c r="V37" i="3"/>
  <c r="W37" i="3" s="1"/>
  <c r="V46" i="3"/>
  <c r="W46" i="3" s="1"/>
  <c r="V55" i="3"/>
  <c r="W55" i="3" s="1"/>
  <c r="Y55" i="3"/>
  <c r="Y59" i="3"/>
  <c r="V59" i="3"/>
  <c r="W59" i="3" s="1"/>
  <c r="V61" i="3"/>
  <c r="W61" i="3" s="1"/>
  <c r="V66" i="3"/>
  <c r="W66" i="3" s="1"/>
  <c r="V71" i="3"/>
  <c r="W71" i="3" s="1"/>
  <c r="Y91" i="3"/>
  <c r="V91" i="3"/>
  <c r="W91" i="3" s="1"/>
  <c r="V92" i="3"/>
  <c r="W92" i="3" s="1"/>
  <c r="Y104" i="3"/>
  <c r="V104" i="3"/>
  <c r="W104" i="3" s="1"/>
  <c r="V108" i="3"/>
  <c r="W108" i="3" s="1"/>
  <c r="Y108" i="3"/>
  <c r="Y119" i="3"/>
  <c r="V119" i="3"/>
  <c r="W119" i="3" s="1"/>
  <c r="V138" i="3"/>
  <c r="W138" i="3" s="1"/>
  <c r="Y138" i="3"/>
  <c r="V161" i="3"/>
  <c r="W161" i="3" s="1"/>
  <c r="Y174" i="3"/>
  <c r="V174" i="3"/>
  <c r="W174" i="3" s="1"/>
  <c r="Y206" i="3"/>
  <c r="V206" i="3"/>
  <c r="W206" i="3" s="1"/>
  <c r="V218" i="3"/>
  <c r="W218" i="3" s="1"/>
  <c r="Y218" i="3"/>
  <c r="V308" i="3"/>
  <c r="W308" i="3" s="1"/>
  <c r="Y308" i="3"/>
  <c r="V329" i="3"/>
  <c r="W329" i="3" s="1"/>
  <c r="Y329" i="3"/>
  <c r="Y350" i="3"/>
  <c r="V350" i="3"/>
  <c r="W350" i="3" s="1"/>
  <c r="V374" i="3"/>
  <c r="W374" i="3" s="1"/>
  <c r="Y374" i="3"/>
  <c r="V393" i="3"/>
  <c r="W393" i="3" s="1"/>
  <c r="Y393" i="3"/>
  <c r="Y11" i="3"/>
  <c r="Y16" i="3"/>
  <c r="Y19" i="3"/>
  <c r="Y23" i="3"/>
  <c r="Y40" i="3"/>
  <c r="Y88" i="3"/>
  <c r="Y152" i="3"/>
  <c r="Y175" i="3"/>
  <c r="Y180" i="3"/>
  <c r="V267" i="3"/>
  <c r="W267" i="3" s="1"/>
  <c r="Y341" i="3"/>
  <c r="V341" i="3"/>
  <c r="W341" i="3" s="1"/>
  <c r="Y354" i="3"/>
  <c r="V354" i="3"/>
  <c r="W354" i="3" s="1"/>
  <c r="Y432" i="3"/>
  <c r="Y441" i="3"/>
  <c r="V441" i="3"/>
  <c r="W441" i="3" s="1"/>
  <c r="V444" i="3"/>
  <c r="W444" i="3" s="1"/>
  <c r="Y444" i="3"/>
  <c r="Y454" i="3"/>
  <c r="V454" i="3"/>
  <c r="W454" i="3" s="1"/>
  <c r="Y496" i="3"/>
  <c r="V496" i="3"/>
  <c r="W496" i="3" s="1"/>
  <c r="Y507" i="3"/>
  <c r="V507" i="3"/>
  <c r="W507" i="3" s="1"/>
  <c r="Y555" i="3"/>
  <c r="V555" i="3"/>
  <c r="W555" i="3" s="1"/>
  <c r="Y564" i="3"/>
  <c r="V564" i="3"/>
  <c r="W564" i="3" s="1"/>
  <c r="V573" i="3"/>
  <c r="W573" i="3" s="1"/>
  <c r="Y573" i="3"/>
  <c r="Y634" i="3"/>
  <c r="V634" i="3"/>
  <c r="W634" i="3" s="1"/>
  <c r="V664" i="3"/>
  <c r="W664" i="3" s="1"/>
  <c r="Y664" i="3"/>
  <c r="V667" i="3"/>
  <c r="W667" i="3" s="1"/>
  <c r="Y667" i="3"/>
  <c r="Y683" i="3"/>
  <c r="V683" i="3"/>
  <c r="W683" i="3" s="1"/>
  <c r="V716" i="3"/>
  <c r="W716" i="3" s="1"/>
  <c r="Y716" i="3"/>
  <c r="V743" i="3"/>
  <c r="W743" i="3" s="1"/>
  <c r="Y743" i="3"/>
  <c r="Y26" i="3"/>
  <c r="Y37" i="3"/>
  <c r="Y70" i="3"/>
  <c r="Y83" i="3"/>
  <c r="Y92" i="3"/>
  <c r="Y150" i="3"/>
  <c r="Y362" i="3"/>
  <c r="V362" i="3"/>
  <c r="W362" i="3" s="1"/>
  <c r="Y376" i="3"/>
  <c r="V376" i="3"/>
  <c r="W376" i="3" s="1"/>
  <c r="Y415" i="3"/>
  <c r="V415" i="3"/>
  <c r="W415" i="3" s="1"/>
  <c r="Y443" i="3"/>
  <c r="V443" i="3"/>
  <c r="W443" i="3" s="1"/>
  <c r="V448" i="3"/>
  <c r="W448" i="3" s="1"/>
  <c r="Y448" i="3"/>
  <c r="V460" i="3"/>
  <c r="W460" i="3" s="1"/>
  <c r="Y460" i="3"/>
  <c r="Y462" i="3"/>
  <c r="V462" i="3"/>
  <c r="W462" i="3" s="1"/>
  <c r="Y468" i="3"/>
  <c r="V468" i="3"/>
  <c r="W468" i="3" s="1"/>
  <c r="Y509" i="3"/>
  <c r="V509" i="3"/>
  <c r="W509" i="3" s="1"/>
  <c r="V522" i="3"/>
  <c r="W522" i="3" s="1"/>
  <c r="Y522" i="3"/>
  <c r="Y527" i="3"/>
  <c r="V527" i="3"/>
  <c r="W527" i="3" s="1"/>
  <c r="Y533" i="3"/>
  <c r="V533" i="3"/>
  <c r="W533" i="3" s="1"/>
  <c r="Y539" i="3"/>
  <c r="V539" i="3"/>
  <c r="W539" i="3" s="1"/>
  <c r="Y558" i="3"/>
  <c r="V558" i="3"/>
  <c r="W558" i="3" s="1"/>
  <c r="Y571" i="3"/>
  <c r="V571" i="3"/>
  <c r="W571" i="3" s="1"/>
  <c r="Y591" i="3"/>
  <c r="V591" i="3"/>
  <c r="W591" i="3" s="1"/>
  <c r="Y592" i="3"/>
  <c r="V592" i="3"/>
  <c r="W592" i="3" s="1"/>
  <c r="V618" i="3"/>
  <c r="W618" i="3" s="1"/>
  <c r="Y618" i="3"/>
  <c r="Y627" i="3"/>
  <c r="V627" i="3"/>
  <c r="W627" i="3" s="1"/>
  <c r="V628" i="3"/>
  <c r="W628" i="3" s="1"/>
  <c r="Y628" i="3"/>
  <c r="Y633" i="3"/>
  <c r="V633" i="3"/>
  <c r="W633" i="3" s="1"/>
  <c r="Y663" i="3"/>
  <c r="V663" i="3"/>
  <c r="W663" i="3" s="1"/>
  <c r="Y666" i="3"/>
  <c r="V666" i="3"/>
  <c r="W666" i="3" s="1"/>
  <c r="V829" i="3"/>
  <c r="W829" i="3" s="1"/>
  <c r="Y829" i="3"/>
  <c r="V833" i="3"/>
  <c r="W833" i="3" s="1"/>
  <c r="Y833" i="3"/>
  <c r="V30" i="3"/>
  <c r="W30" i="3" s="1"/>
  <c r="V32" i="3"/>
  <c r="W32" i="3" s="1"/>
  <c r="V75" i="3"/>
  <c r="W75" i="3" s="1"/>
  <c r="Y115" i="3"/>
  <c r="V118" i="3"/>
  <c r="W118" i="3" s="1"/>
  <c r="V124" i="3"/>
  <c r="W124" i="3" s="1"/>
  <c r="Y131" i="3"/>
  <c r="V136" i="3"/>
  <c r="W136" i="3" s="1"/>
  <c r="Y147" i="3"/>
  <c r="V157" i="3"/>
  <c r="W157" i="3" s="1"/>
  <c r="V165" i="3"/>
  <c r="W165" i="3" s="1"/>
  <c r="V176" i="3"/>
  <c r="W176" i="3" s="1"/>
  <c r="Y176" i="3"/>
  <c r="Y186" i="3"/>
  <c r="Y192" i="3"/>
  <c r="Y195" i="3"/>
  <c r="Y217" i="3"/>
  <c r="V221" i="3"/>
  <c r="W221" i="3" s="1"/>
  <c r="Y223" i="3"/>
  <c r="V230" i="3"/>
  <c r="W230" i="3" s="1"/>
  <c r="V234" i="3"/>
  <c r="W234" i="3" s="1"/>
  <c r="V236" i="3"/>
  <c r="W236" i="3" s="1"/>
  <c r="Y244" i="3"/>
  <c r="Y249" i="3"/>
  <c r="V259" i="3"/>
  <c r="W259" i="3" s="1"/>
  <c r="V261" i="3"/>
  <c r="W261" i="3" s="1"/>
  <c r="Y263" i="3"/>
  <c r="Y265" i="3"/>
  <c r="V272" i="3"/>
  <c r="W272" i="3" s="1"/>
  <c r="Y273" i="3"/>
  <c r="V274" i="3"/>
  <c r="W274" i="3" s="1"/>
  <c r="V276" i="3"/>
  <c r="W276" i="3" s="1"/>
  <c r="V279" i="3"/>
  <c r="W279" i="3" s="1"/>
  <c r="V282" i="3"/>
  <c r="W282" i="3" s="1"/>
  <c r="Y283" i="3"/>
  <c r="Y284" i="3"/>
  <c r="V288" i="3"/>
  <c r="W288" i="3" s="1"/>
  <c r="Y291" i="3"/>
  <c r="V296" i="3"/>
  <c r="W296" i="3" s="1"/>
  <c r="V298" i="3"/>
  <c r="W298" i="3" s="1"/>
  <c r="V300" i="3"/>
  <c r="W300" i="3" s="1"/>
  <c r="V302" i="3"/>
  <c r="W302" i="3" s="1"/>
  <c r="V305" i="3"/>
  <c r="W305" i="3" s="1"/>
  <c r="Y311" i="3"/>
  <c r="Y316" i="3"/>
  <c r="Y322" i="3"/>
  <c r="Y330" i="3"/>
  <c r="Y332" i="3"/>
  <c r="V332" i="3"/>
  <c r="W332" i="3" s="1"/>
  <c r="Y343" i="3"/>
  <c r="Y352" i="3"/>
  <c r="Y355" i="3"/>
  <c r="Y359" i="3"/>
  <c r="Y366" i="3"/>
  <c r="Y369" i="3"/>
  <c r="Y384" i="3"/>
  <c r="V384" i="3"/>
  <c r="W384" i="3" s="1"/>
  <c r="Y389" i="3"/>
  <c r="V389" i="3"/>
  <c r="W389" i="3" s="1"/>
  <c r="Y403" i="3"/>
  <c r="Y407" i="3"/>
  <c r="Y409" i="3"/>
  <c r="V414" i="3"/>
  <c r="W414" i="3" s="1"/>
  <c r="Y418" i="3"/>
  <c r="Y419" i="3"/>
  <c r="Y423" i="3"/>
  <c r="Y426" i="3"/>
  <c r="Y429" i="3"/>
  <c r="Y435" i="3"/>
  <c r="Y440" i="3"/>
  <c r="V440" i="3"/>
  <c r="W440" i="3" s="1"/>
  <c r="Y446" i="3"/>
  <c r="V446" i="3"/>
  <c r="W446" i="3" s="1"/>
  <c r="V450" i="3"/>
  <c r="W450" i="3" s="1"/>
  <c r="Y450" i="3"/>
  <c r="Y464" i="3"/>
  <c r="Y473" i="3"/>
  <c r="Y484" i="3"/>
  <c r="V493" i="3"/>
  <c r="W493" i="3" s="1"/>
  <c r="Y493" i="3"/>
  <c r="Y498" i="3"/>
  <c r="V498" i="3"/>
  <c r="W498" i="3" s="1"/>
  <c r="V506" i="3"/>
  <c r="W506" i="3" s="1"/>
  <c r="Y506" i="3"/>
  <c r="Y519" i="3"/>
  <c r="Y529" i="3"/>
  <c r="Y534" i="3"/>
  <c r="V536" i="3"/>
  <c r="W536" i="3" s="1"/>
  <c r="Y536" i="3"/>
  <c r="Y541" i="3"/>
  <c r="Y553" i="3"/>
  <c r="V553" i="3"/>
  <c r="W553" i="3" s="1"/>
  <c r="V560" i="3"/>
  <c r="W560" i="3" s="1"/>
  <c r="Y560" i="3"/>
  <c r="V567" i="3"/>
  <c r="W567" i="3" s="1"/>
  <c r="Y567" i="3"/>
  <c r="V575" i="3"/>
  <c r="W575" i="3" s="1"/>
  <c r="V576" i="3"/>
  <c r="W576" i="3" s="1"/>
  <c r="Y576" i="3"/>
  <c r="Y583" i="3"/>
  <c r="V587" i="3"/>
  <c r="W587" i="3" s="1"/>
  <c r="Y587" i="3"/>
  <c r="Y595" i="3"/>
  <c r="V611" i="3"/>
  <c r="W611" i="3" s="1"/>
  <c r="Y617" i="3"/>
  <c r="V617" i="3"/>
  <c r="W617" i="3" s="1"/>
  <c r="Y640" i="3"/>
  <c r="V640" i="3"/>
  <c r="W640" i="3" s="1"/>
  <c r="Y641" i="3"/>
  <c r="V641" i="3"/>
  <c r="W641" i="3" s="1"/>
  <c r="V661" i="3"/>
  <c r="W661" i="3" s="1"/>
  <c r="Y661" i="3"/>
  <c r="Y665" i="3"/>
  <c r="V665" i="3"/>
  <c r="W665" i="3" s="1"/>
  <c r="V674" i="3"/>
  <c r="W674" i="3" s="1"/>
  <c r="Y674" i="3"/>
  <c r="Y686" i="3"/>
  <c r="V686" i="3"/>
  <c r="W686" i="3" s="1"/>
  <c r="Y161" i="3"/>
  <c r="V213" i="3"/>
  <c r="W213" i="3" s="1"/>
  <c r="V313" i="3"/>
  <c r="W313" i="3" s="1"/>
  <c r="Y380" i="3"/>
  <c r="V380" i="3"/>
  <c r="W380" i="3" s="1"/>
  <c r="Y406" i="3"/>
  <c r="V406" i="3"/>
  <c r="W406" i="3" s="1"/>
  <c r="Y425" i="3"/>
  <c r="V425" i="3"/>
  <c r="W425" i="3" s="1"/>
  <c r="Y452" i="3"/>
  <c r="V452" i="3"/>
  <c r="W452" i="3" s="1"/>
  <c r="Y470" i="3"/>
  <c r="V470" i="3"/>
  <c r="W470" i="3" s="1"/>
  <c r="Y511" i="3"/>
  <c r="V511" i="3"/>
  <c r="W511" i="3" s="1"/>
  <c r="Y566" i="3"/>
  <c r="V566" i="3"/>
  <c r="W566" i="3" s="1"/>
  <c r="Y630" i="3"/>
  <c r="V630" i="3"/>
  <c r="W630" i="3" s="1"/>
  <c r="Y658" i="3"/>
  <c r="V658" i="3"/>
  <c r="W658" i="3" s="1"/>
  <c r="Y675" i="3"/>
  <c r="V675" i="3"/>
  <c r="W675" i="3" s="1"/>
  <c r="V695" i="3"/>
  <c r="W695" i="3" s="1"/>
  <c r="Y695" i="3"/>
  <c r="Y44" i="3"/>
  <c r="Y61" i="3"/>
  <c r="Y66" i="3"/>
  <c r="Y79" i="3"/>
  <c r="Y111" i="3"/>
  <c r="V113" i="3"/>
  <c r="W113" i="3" s="1"/>
  <c r="V116" i="3"/>
  <c r="W116" i="3" s="1"/>
  <c r="V120" i="3"/>
  <c r="W120" i="3" s="1"/>
  <c r="Y121" i="3"/>
  <c r="Y122" i="3"/>
  <c r="V127" i="3"/>
  <c r="W127" i="3" s="1"/>
  <c r="V132" i="3"/>
  <c r="W132" i="3" s="1"/>
  <c r="Y134" i="3"/>
  <c r="Y135" i="3"/>
  <c r="Y141" i="3"/>
  <c r="V144" i="3"/>
  <c r="W144" i="3" s="1"/>
  <c r="V160" i="3"/>
  <c r="W160" i="3" s="1"/>
  <c r="Y160" i="3"/>
  <c r="Y163" i="3"/>
  <c r="Y177" i="3"/>
  <c r="Y178" i="3"/>
  <c r="Y182" i="3"/>
  <c r="Y189" i="3"/>
  <c r="Y194" i="3"/>
  <c r="Y197" i="3"/>
  <c r="Y202" i="3"/>
  <c r="Y207" i="3"/>
  <c r="V211" i="3"/>
  <c r="W211" i="3" s="1"/>
  <c r="V214" i="3"/>
  <c r="W214" i="3" s="1"/>
  <c r="Y219" i="3"/>
  <c r="V226" i="3"/>
  <c r="W226" i="3" s="1"/>
  <c r="Y227" i="3"/>
  <c r="V228" i="3"/>
  <c r="W228" i="3" s="1"/>
  <c r="V231" i="3"/>
  <c r="W231" i="3" s="1"/>
  <c r="Y232" i="3"/>
  <c r="V233" i="3"/>
  <c r="W233" i="3" s="1"/>
  <c r="V235" i="3"/>
  <c r="W235" i="3" s="1"/>
  <c r="Y240" i="3"/>
  <c r="Y247" i="3"/>
  <c r="Y251" i="3"/>
  <c r="Y257" i="3"/>
  <c r="V268" i="3"/>
  <c r="W268" i="3" s="1"/>
  <c r="Y275" i="3"/>
  <c r="Y278" i="3"/>
  <c r="V287" i="3"/>
  <c r="W287" i="3" s="1"/>
  <c r="V289" i="3"/>
  <c r="W289" i="3" s="1"/>
  <c r="Y293" i="3"/>
  <c r="V294" i="3"/>
  <c r="W294" i="3" s="1"/>
  <c r="V297" i="3"/>
  <c r="W297" i="3" s="1"/>
  <c r="V299" i="3"/>
  <c r="W299" i="3" s="1"/>
  <c r="V301" i="3"/>
  <c r="W301" i="3" s="1"/>
  <c r="V303" i="3"/>
  <c r="W303" i="3" s="1"/>
  <c r="Y309" i="3"/>
  <c r="V314" i="3"/>
  <c r="W314" i="3" s="1"/>
  <c r="Y320" i="3"/>
  <c r="Y325" i="3"/>
  <c r="V335" i="3"/>
  <c r="W335" i="3" s="1"/>
  <c r="Y338" i="3"/>
  <c r="V345" i="3"/>
  <c r="W345" i="3" s="1"/>
  <c r="Y348" i="3"/>
  <c r="V348" i="3"/>
  <c r="W348" i="3" s="1"/>
  <c r="V358" i="3"/>
  <c r="W358" i="3" s="1"/>
  <c r="V360" i="3"/>
  <c r="W360" i="3" s="1"/>
  <c r="Y360" i="3"/>
  <c r="Y364" i="3"/>
  <c r="Y368" i="3"/>
  <c r="Y378" i="3"/>
  <c r="Y391" i="3"/>
  <c r="V391" i="3"/>
  <c r="W391" i="3" s="1"/>
  <c r="Y395" i="3"/>
  <c r="Y413" i="3"/>
  <c r="V417" i="3"/>
  <c r="W417" i="3" s="1"/>
  <c r="V434" i="3"/>
  <c r="W434" i="3" s="1"/>
  <c r="V439" i="3"/>
  <c r="W439" i="3" s="1"/>
  <c r="V442" i="3"/>
  <c r="W442" i="3" s="1"/>
  <c r="Y442" i="3"/>
  <c r="Y449" i="3"/>
  <c r="V449" i="3"/>
  <c r="W449" i="3" s="1"/>
  <c r="V461" i="3"/>
  <c r="W461" i="3" s="1"/>
  <c r="Y461" i="3"/>
  <c r="Y466" i="3"/>
  <c r="V466" i="3"/>
  <c r="W466" i="3" s="1"/>
  <c r="Y481" i="3"/>
  <c r="V508" i="3"/>
  <c r="W508" i="3" s="1"/>
  <c r="Y508" i="3"/>
  <c r="Y518" i="3"/>
  <c r="V524" i="3"/>
  <c r="W524" i="3" s="1"/>
  <c r="Y525" i="3"/>
  <c r="V525" i="3"/>
  <c r="W525" i="3" s="1"/>
  <c r="Y530" i="3"/>
  <c r="V530" i="3"/>
  <c r="W530" i="3" s="1"/>
  <c r="Y535" i="3"/>
  <c r="V535" i="3"/>
  <c r="W535" i="3" s="1"/>
  <c r="V549" i="3"/>
  <c r="W549" i="3" s="1"/>
  <c r="Y549" i="3"/>
  <c r="V557" i="3"/>
  <c r="W557" i="3" s="1"/>
  <c r="Y557" i="3"/>
  <c r="Y559" i="3"/>
  <c r="V559" i="3"/>
  <c r="W559" i="3" s="1"/>
  <c r="V579" i="3"/>
  <c r="W579" i="3" s="1"/>
  <c r="Y579" i="3"/>
  <c r="Y585" i="3"/>
  <c r="V585" i="3"/>
  <c r="W585" i="3" s="1"/>
  <c r="Y596" i="3"/>
  <c r="V596" i="3"/>
  <c r="W596" i="3" s="1"/>
  <c r="Y615" i="3"/>
  <c r="V621" i="3"/>
  <c r="W621" i="3" s="1"/>
  <c r="Y621" i="3"/>
  <c r="V626" i="3"/>
  <c r="W626" i="3" s="1"/>
  <c r="Y626" i="3"/>
  <c r="V631" i="3"/>
  <c r="W631" i="3" s="1"/>
  <c r="Y631" i="3"/>
  <c r="V636" i="3"/>
  <c r="W636" i="3" s="1"/>
  <c r="Y636" i="3"/>
  <c r="V659" i="3"/>
  <c r="W659" i="3" s="1"/>
  <c r="Y659" i="3"/>
  <c r="Y670" i="3"/>
  <c r="V670" i="3"/>
  <c r="W670" i="3" s="1"/>
  <c r="Y671" i="3"/>
  <c r="V671" i="3"/>
  <c r="W671" i="3" s="1"/>
  <c r="Y749" i="3"/>
  <c r="V749" i="3"/>
  <c r="W749" i="3" s="1"/>
  <c r="Y753" i="3"/>
  <c r="V753" i="3"/>
  <c r="W753" i="3" s="1"/>
  <c r="V754" i="3"/>
  <c r="W754" i="3" s="1"/>
  <c r="Y754" i="3"/>
  <c r="V756" i="3"/>
  <c r="W756" i="3" s="1"/>
  <c r="Y756" i="3"/>
  <c r="Y759" i="3"/>
  <c r="V759" i="3"/>
  <c r="W759" i="3" s="1"/>
  <c r="Y771" i="3"/>
  <c r="V771" i="3"/>
  <c r="W771" i="3" s="1"/>
  <c r="V775" i="3"/>
  <c r="W775" i="3" s="1"/>
  <c r="Y775" i="3"/>
  <c r="Y782" i="3"/>
  <c r="V782" i="3"/>
  <c r="W782" i="3" s="1"/>
  <c r="V783" i="3"/>
  <c r="W783" i="3" s="1"/>
  <c r="Y783" i="3"/>
  <c r="Y810" i="3"/>
  <c r="V810" i="3"/>
  <c r="W810" i="3" s="1"/>
  <c r="Y420" i="3"/>
  <c r="V431" i="3"/>
  <c r="W431" i="3" s="1"/>
  <c r="Y431" i="3"/>
  <c r="V432" i="3"/>
  <c r="W432" i="3" s="1"/>
  <c r="V455" i="3"/>
  <c r="W455" i="3" s="1"/>
  <c r="V456" i="3"/>
  <c r="W456" i="3" s="1"/>
  <c r="Y457" i="3"/>
  <c r="V471" i="3"/>
  <c r="W471" i="3" s="1"/>
  <c r="Y472" i="3"/>
  <c r="Y474" i="3"/>
  <c r="Y477" i="3"/>
  <c r="Y480" i="3"/>
  <c r="Y482" i="3"/>
  <c r="Y485" i="3"/>
  <c r="Y487" i="3"/>
  <c r="V490" i="3"/>
  <c r="W490" i="3" s="1"/>
  <c r="Y491" i="3"/>
  <c r="V501" i="3"/>
  <c r="W501" i="3" s="1"/>
  <c r="V503" i="3"/>
  <c r="W503" i="3" s="1"/>
  <c r="Y504" i="3"/>
  <c r="Y543" i="3"/>
  <c r="V543" i="3"/>
  <c r="W543" i="3" s="1"/>
  <c r="V547" i="3"/>
  <c r="W547" i="3" s="1"/>
  <c r="Y547" i="3"/>
  <c r="Y565" i="3"/>
  <c r="Y581" i="3"/>
  <c r="V581" i="3"/>
  <c r="W581" i="3" s="1"/>
  <c r="V593" i="3"/>
  <c r="W593" i="3" s="1"/>
  <c r="V603" i="3"/>
  <c r="W603" i="3" s="1"/>
  <c r="Y604" i="3"/>
  <c r="Y606" i="3"/>
  <c r="Y610" i="3"/>
  <c r="Y642" i="3"/>
  <c r="V642" i="3"/>
  <c r="W642" i="3" s="1"/>
  <c r="V649" i="3"/>
  <c r="W649" i="3" s="1"/>
  <c r="Y650" i="3"/>
  <c r="V656" i="3"/>
  <c r="W656" i="3" s="1"/>
  <c r="V673" i="3"/>
  <c r="W673" i="3" s="1"/>
  <c r="Y680" i="3"/>
  <c r="V680" i="3"/>
  <c r="W680" i="3" s="1"/>
  <c r="V700" i="3"/>
  <c r="W700" i="3" s="1"/>
  <c r="Y700" i="3"/>
  <c r="Y742" i="3"/>
  <c r="V742" i="3"/>
  <c r="W742" i="3" s="1"/>
  <c r="V835" i="3"/>
  <c r="W835" i="3" s="1"/>
  <c r="Y835" i="3"/>
  <c r="Y841" i="3"/>
  <c r="V841" i="3"/>
  <c r="W841" i="3" s="1"/>
  <c r="Y337" i="3"/>
  <c r="V340" i="3"/>
  <c r="W340" i="3" s="1"/>
  <c r="Y340" i="3"/>
  <c r="V344" i="3"/>
  <c r="W344" i="3" s="1"/>
  <c r="Y344" i="3"/>
  <c r="V357" i="3"/>
  <c r="W357" i="3" s="1"/>
  <c r="Y357" i="3"/>
  <c r="V365" i="3"/>
  <c r="W365" i="3" s="1"/>
  <c r="Y365" i="3"/>
  <c r="Y372" i="3"/>
  <c r="V375" i="3"/>
  <c r="W375" i="3" s="1"/>
  <c r="Y375" i="3"/>
  <c r="V379" i="3"/>
  <c r="W379" i="3" s="1"/>
  <c r="Y379" i="3"/>
  <c r="Y458" i="3"/>
  <c r="Y492" i="3"/>
  <c r="Y495" i="3"/>
  <c r="Y505" i="3"/>
  <c r="V518" i="3"/>
  <c r="W518" i="3" s="1"/>
  <c r="V519" i="3"/>
  <c r="W519" i="3" s="1"/>
  <c r="Y524" i="3"/>
  <c r="Y551" i="3"/>
  <c r="V551" i="3"/>
  <c r="W551" i="3" s="1"/>
  <c r="Y575" i="3"/>
  <c r="Y605" i="3"/>
  <c r="V605" i="3"/>
  <c r="W605" i="3" s="1"/>
  <c r="V608" i="3"/>
  <c r="W608" i="3" s="1"/>
  <c r="Y608" i="3"/>
  <c r="Y613" i="3"/>
  <c r="V615" i="3"/>
  <c r="W615" i="3" s="1"/>
  <c r="Y616" i="3"/>
  <c r="V624" i="3"/>
  <c r="W624" i="3" s="1"/>
  <c r="Y624" i="3"/>
  <c r="Y655" i="3"/>
  <c r="Y677" i="3"/>
  <c r="V677" i="3"/>
  <c r="W677" i="3" s="1"/>
  <c r="Y688" i="3"/>
  <c r="V688" i="3"/>
  <c r="W688" i="3" s="1"/>
  <c r="V693" i="3"/>
  <c r="W693" i="3" s="1"/>
  <c r="Y693" i="3"/>
  <c r="Y703" i="3"/>
  <c r="V703" i="3"/>
  <c r="W703" i="3" s="1"/>
  <c r="Y704" i="3"/>
  <c r="V704" i="3"/>
  <c r="W704" i="3" s="1"/>
  <c r="Y724" i="3"/>
  <c r="V724" i="3"/>
  <c r="W724" i="3" s="1"/>
  <c r="V760" i="3"/>
  <c r="W760" i="3" s="1"/>
  <c r="Y760" i="3"/>
  <c r="Y772" i="3"/>
  <c r="V772" i="3"/>
  <c r="W772" i="3" s="1"/>
  <c r="Y778" i="3"/>
  <c r="V778" i="3"/>
  <c r="W778" i="3" s="1"/>
  <c r="Y786" i="3"/>
  <c r="V786" i="3"/>
  <c r="W786" i="3" s="1"/>
  <c r="V787" i="3"/>
  <c r="W787" i="3" s="1"/>
  <c r="Y787" i="3"/>
  <c r="V813" i="3"/>
  <c r="W813" i="3" s="1"/>
  <c r="Y813" i="3"/>
  <c r="V820" i="3"/>
  <c r="W820" i="3" s="1"/>
  <c r="Y820" i="3"/>
  <c r="V577" i="3"/>
  <c r="W577" i="3" s="1"/>
  <c r="Y577" i="3"/>
  <c r="V654" i="3"/>
  <c r="W654" i="3" s="1"/>
  <c r="Y654" i="3"/>
  <c r="V691" i="3"/>
  <c r="W691" i="3" s="1"/>
  <c r="Y692" i="3"/>
  <c r="Y696" i="3"/>
  <c r="V696" i="3"/>
  <c r="W696" i="3" s="1"/>
  <c r="Y708" i="3"/>
  <c r="V708" i="3"/>
  <c r="W708" i="3" s="1"/>
  <c r="V713" i="3"/>
  <c r="W713" i="3" s="1"/>
  <c r="Y713" i="3"/>
  <c r="V747" i="3"/>
  <c r="W747" i="3" s="1"/>
  <c r="Y747" i="3"/>
  <c r="V752" i="3"/>
  <c r="W752" i="3" s="1"/>
  <c r="Y752" i="3"/>
  <c r="Y761" i="3"/>
  <c r="V761" i="3"/>
  <c r="W761" i="3" s="1"/>
  <c r="Y770" i="3"/>
  <c r="V770" i="3"/>
  <c r="W770" i="3" s="1"/>
  <c r="V790" i="3"/>
  <c r="W790" i="3" s="1"/>
  <c r="Y790" i="3"/>
  <c r="Y828" i="3"/>
  <c r="V828" i="3"/>
  <c r="W828" i="3" s="1"/>
  <c r="Y834" i="3"/>
  <c r="V834" i="3"/>
  <c r="W834" i="3" s="1"/>
  <c r="V838" i="3"/>
  <c r="W838" i="3" s="1"/>
  <c r="Y838" i="3"/>
  <c r="V842" i="3"/>
  <c r="W842" i="3" s="1"/>
  <c r="Y842" i="3"/>
  <c r="Y548" i="3"/>
  <c r="Y578" i="3"/>
  <c r="V584" i="3"/>
  <c r="W584" i="3" s="1"/>
  <c r="Y584" i="3"/>
  <c r="Y623" i="3"/>
  <c r="Y694" i="3"/>
  <c r="Y745" i="3"/>
  <c r="V745" i="3"/>
  <c r="W745" i="3" s="1"/>
  <c r="Y751" i="3"/>
  <c r="V751" i="3"/>
  <c r="W751" i="3" s="1"/>
  <c r="Y757" i="3"/>
  <c r="V757" i="3"/>
  <c r="W757" i="3" s="1"/>
  <c r="V773" i="3"/>
  <c r="W773" i="3" s="1"/>
  <c r="Y773" i="3"/>
  <c r="V780" i="3"/>
  <c r="W780" i="3" s="1"/>
  <c r="Y780" i="3"/>
  <c r="Y789" i="3"/>
  <c r="V789" i="3"/>
  <c r="W789" i="3" s="1"/>
  <c r="V798" i="3"/>
  <c r="W798" i="3" s="1"/>
  <c r="Y798" i="3"/>
  <c r="Y804" i="3"/>
  <c r="V821" i="3"/>
  <c r="W821" i="3" s="1"/>
  <c r="Y837" i="3"/>
  <c r="V837" i="3"/>
  <c r="W837" i="3" s="1"/>
  <c r="Y741" i="3"/>
  <c r="Y794" i="3"/>
  <c r="V802" i="3"/>
  <c r="W802" i="3" s="1"/>
  <c r="Y802" i="3"/>
  <c r="V807" i="3"/>
  <c r="W807" i="3" s="1"/>
  <c r="Y807" i="3"/>
  <c r="V811" i="3"/>
  <c r="W811" i="3" s="1"/>
  <c r="Y811" i="3"/>
  <c r="Y852" i="3"/>
  <c r="V852" i="3"/>
  <c r="W852" i="3" s="1"/>
  <c r="V726" i="3"/>
  <c r="W726" i="3" s="1"/>
  <c r="V729" i="3"/>
  <c r="W729" i="3" s="1"/>
  <c r="V731" i="3"/>
  <c r="W731" i="3" s="1"/>
  <c r="V733" i="3"/>
  <c r="W733" i="3" s="1"/>
  <c r="V736" i="3"/>
  <c r="W736" i="3" s="1"/>
  <c r="V739" i="3"/>
  <c r="W739" i="3" s="1"/>
  <c r="Y755" i="3"/>
  <c r="V755" i="3"/>
  <c r="W755" i="3" s="1"/>
  <c r="Y766" i="3"/>
  <c r="V767" i="3"/>
  <c r="W767" i="3" s="1"/>
  <c r="Y769" i="3"/>
  <c r="V774" i="3"/>
  <c r="W774" i="3" s="1"/>
  <c r="Y791" i="3"/>
  <c r="V791" i="3"/>
  <c r="W791" i="3" s="1"/>
  <c r="Y795" i="3"/>
  <c r="V795" i="3"/>
  <c r="W795" i="3" s="1"/>
  <c r="Y799" i="3"/>
  <c r="V799" i="3"/>
  <c r="W799" i="3" s="1"/>
  <c r="V815" i="3"/>
  <c r="W815" i="3" s="1"/>
  <c r="Y818" i="3"/>
  <c r="V818" i="3"/>
  <c r="W818" i="3" s="1"/>
  <c r="V826" i="3"/>
  <c r="W826" i="3" s="1"/>
  <c r="Y826" i="3"/>
  <c r="Y832" i="3"/>
  <c r="V832" i="3"/>
  <c r="W832" i="3" s="1"/>
  <c r="V845" i="3"/>
  <c r="W845" i="3" s="1"/>
  <c r="Y847" i="3"/>
  <c r="V847" i="3"/>
  <c r="W847" i="3" s="1"/>
  <c r="V824" i="3"/>
  <c r="W824" i="3" s="1"/>
  <c r="Y824" i="3"/>
  <c r="V788" i="3"/>
  <c r="W788" i="3" s="1"/>
  <c r="Y788" i="3"/>
  <c r="Y812" i="3"/>
  <c r="Y825" i="3"/>
  <c r="V844" i="3"/>
  <c r="W844" i="3" s="1"/>
  <c r="Y844" i="3"/>
  <c r="V850" i="3"/>
  <c r="W850" i="3" s="1"/>
  <c r="Y850" i="3"/>
  <c r="Y13" i="2"/>
  <c r="Y14" i="2"/>
  <c r="Y16" i="2"/>
  <c r="Y17" i="2"/>
  <c r="Y19" i="2"/>
  <c r="Y21" i="2"/>
  <c r="Y23" i="2"/>
  <c r="Y24" i="2"/>
  <c r="Y26" i="2"/>
  <c r="Y27" i="2"/>
  <c r="Y28" i="2"/>
  <c r="Y30" i="2"/>
  <c r="Y31" i="2"/>
  <c r="Y32" i="2"/>
  <c r="Y34" i="2"/>
  <c r="Y35" i="2"/>
  <c r="Y37" i="2"/>
  <c r="Y38" i="2"/>
  <c r="Y39" i="2"/>
  <c r="Y40" i="2"/>
  <c r="Y42" i="2"/>
  <c r="Y43" i="2"/>
  <c r="Y44" i="2"/>
  <c r="Y46" i="2"/>
  <c r="Y47" i="2"/>
  <c r="Y48" i="2"/>
  <c r="Y49" i="2"/>
  <c r="Y50" i="2"/>
  <c r="Y51" i="2"/>
  <c r="Y52" i="2"/>
  <c r="Y53" i="2"/>
  <c r="Y55" i="2"/>
  <c r="Y57" i="2"/>
  <c r="Y58" i="2"/>
  <c r="Y59" i="2"/>
  <c r="Y61" i="2"/>
  <c r="Y62" i="2"/>
  <c r="Y64" i="2"/>
  <c r="Y66" i="2"/>
  <c r="Y67" i="2"/>
  <c r="Y69" i="2"/>
  <c r="Y70" i="2"/>
  <c r="Y71" i="2"/>
  <c r="Y73" i="2"/>
  <c r="Y74" i="2"/>
  <c r="Y75" i="2"/>
  <c r="Y77" i="2"/>
  <c r="Y79" i="2"/>
  <c r="Y80" i="2"/>
  <c r="Y81" i="2"/>
  <c r="Y82" i="2"/>
  <c r="Y83" i="2"/>
  <c r="Y84" i="2"/>
  <c r="Y88" i="2"/>
  <c r="Y90" i="2"/>
  <c r="Y91" i="2"/>
  <c r="Y92" i="2"/>
  <c r="Y93" i="2"/>
  <c r="Y94" i="2"/>
  <c r="Y95" i="2"/>
  <c r="Y96" i="2"/>
  <c r="Y98" i="2"/>
  <c r="Y100" i="2"/>
  <c r="Y102" i="2"/>
  <c r="Y104" i="2"/>
  <c r="Y106" i="2"/>
  <c r="Y107" i="2"/>
  <c r="Y108" i="2"/>
  <c r="Y110" i="2"/>
  <c r="Y111" i="2"/>
  <c r="Y112" i="2"/>
  <c r="Y113" i="2"/>
  <c r="Y114" i="2"/>
  <c r="Y115" i="2"/>
  <c r="Y116" i="2"/>
  <c r="Y118" i="2"/>
  <c r="Y119" i="2"/>
  <c r="Y120" i="2"/>
  <c r="Y121" i="2"/>
  <c r="Y122" i="2"/>
  <c r="Y124" i="2"/>
  <c r="Y125" i="2"/>
  <c r="Y127" i="2"/>
  <c r="Y129" i="2"/>
  <c r="Y131" i="2"/>
  <c r="Y132" i="2"/>
  <c r="Y134" i="2"/>
  <c r="Y135" i="2"/>
  <c r="Y136" i="2"/>
  <c r="Y138" i="2"/>
  <c r="Y140" i="2"/>
  <c r="Y141" i="2"/>
  <c r="Y142" i="2"/>
  <c r="Y144" i="2"/>
  <c r="Y146" i="2"/>
  <c r="Y147" i="2"/>
  <c r="Y149" i="2"/>
  <c r="Y150" i="2"/>
  <c r="Y152" i="2"/>
  <c r="Y153" i="2"/>
  <c r="Y154" i="2"/>
  <c r="Y155" i="2"/>
  <c r="Y156" i="2"/>
  <c r="Y157" i="2"/>
  <c r="Y158" i="2"/>
  <c r="Y160" i="2"/>
  <c r="Y161" i="2"/>
  <c r="Y162" i="2"/>
  <c r="Y163" i="2"/>
  <c r="Y165" i="2"/>
  <c r="Y167" i="2"/>
  <c r="Y169" i="2"/>
  <c r="Y170" i="2"/>
  <c r="Y172" i="2"/>
  <c r="Y174" i="2"/>
  <c r="Y175" i="2"/>
  <c r="Y176" i="2"/>
  <c r="Y177" i="2"/>
  <c r="Y178" i="2"/>
  <c r="Y180" i="2"/>
  <c r="Y182" i="2"/>
  <c r="Y183" i="2"/>
  <c r="Y184" i="2"/>
  <c r="Y186" i="2"/>
  <c r="Y188" i="2"/>
  <c r="Y189" i="2"/>
  <c r="Y190" i="2"/>
  <c r="Y191" i="2"/>
  <c r="Y192" i="2"/>
  <c r="Y193" i="2"/>
  <c r="Y194" i="2"/>
  <c r="Y195" i="2"/>
  <c r="Y196" i="2"/>
  <c r="Y197" i="2"/>
  <c r="Y199" i="2"/>
  <c r="Y200" i="2"/>
  <c r="Y201" i="2"/>
  <c r="Y202" i="2"/>
  <c r="Y203" i="2"/>
  <c r="Y205" i="2"/>
  <c r="Y206" i="2"/>
  <c r="Y207" i="2"/>
  <c r="Y208" i="2"/>
  <c r="Y210" i="2"/>
  <c r="Y211" i="2"/>
  <c r="Y213" i="2"/>
  <c r="Y214" i="2"/>
  <c r="Y215" i="2"/>
  <c r="Y217" i="2"/>
  <c r="Y218" i="2"/>
  <c r="Y219" i="2"/>
  <c r="Y221" i="2"/>
  <c r="Y222" i="2"/>
  <c r="Y223" i="2"/>
  <c r="Y224" i="2"/>
  <c r="Y226" i="2"/>
  <c r="Y227" i="2"/>
  <c r="Y228" i="2"/>
  <c r="Y230" i="2"/>
  <c r="Y231" i="2"/>
  <c r="Y232" i="2"/>
  <c r="Y233" i="2"/>
  <c r="Y234" i="2"/>
  <c r="Y235" i="2"/>
  <c r="Y236" i="2"/>
  <c r="Y238" i="2"/>
  <c r="Y239" i="2"/>
  <c r="Y240" i="2"/>
  <c r="Y241" i="2"/>
  <c r="Y242" i="2"/>
  <c r="Y244" i="2"/>
  <c r="Y245" i="2"/>
  <c r="Y247" i="2"/>
  <c r="Y249" i="2"/>
  <c r="Y250" i="2"/>
  <c r="Y251" i="2"/>
  <c r="Y253" i="2"/>
  <c r="Y254" i="2"/>
  <c r="Y255" i="2"/>
  <c r="Y257" i="2"/>
  <c r="Y259" i="2"/>
  <c r="Y260" i="2"/>
  <c r="Y261" i="2"/>
  <c r="Y263" i="2"/>
  <c r="Y265" i="2"/>
  <c r="Y267" i="2"/>
  <c r="Y268" i="2"/>
  <c r="Y270" i="2"/>
  <c r="Y272" i="2"/>
  <c r="Y273" i="2"/>
  <c r="Y274" i="2"/>
  <c r="Y275" i="2"/>
  <c r="Y276" i="2"/>
  <c r="Y278" i="2"/>
  <c r="Y279" i="2"/>
  <c r="Y281" i="2"/>
  <c r="Y282" i="2"/>
  <c r="Y283" i="2"/>
  <c r="Y284" i="2"/>
  <c r="Y285" i="2"/>
  <c r="Y287" i="2"/>
  <c r="Y288" i="2"/>
  <c r="Y289" i="2"/>
  <c r="Y290" i="2"/>
  <c r="Y291" i="2"/>
  <c r="Y293" i="2"/>
  <c r="Y294" i="2"/>
  <c r="Y296" i="2"/>
  <c r="Y297" i="2"/>
  <c r="Y298" i="2"/>
  <c r="Y299" i="2"/>
  <c r="Y300" i="2"/>
  <c r="Y301" i="2"/>
  <c r="Y302" i="2"/>
  <c r="Y303" i="2"/>
  <c r="Y305" i="2"/>
  <c r="Y307" i="2"/>
  <c r="Y308" i="2"/>
  <c r="Y309" i="2"/>
  <c r="Y311" i="2"/>
  <c r="Y313" i="2"/>
  <c r="Y314" i="2"/>
  <c r="Y315" i="2"/>
  <c r="Y316" i="2"/>
  <c r="Y318" i="2"/>
  <c r="Y320" i="2"/>
  <c r="Y322" i="2"/>
  <c r="Y323" i="2"/>
  <c r="Y325" i="2"/>
  <c r="Y327" i="2"/>
  <c r="Y329" i="2"/>
  <c r="Y330" i="2"/>
  <c r="Y332" i="2"/>
  <c r="Y333" i="2"/>
  <c r="Y335" i="2"/>
  <c r="Y336" i="2"/>
  <c r="Y337" i="2"/>
  <c r="Y338" i="2"/>
  <c r="Y340" i="2"/>
  <c r="Y341" i="2"/>
  <c r="Y346" i="2"/>
  <c r="Y348" i="2"/>
  <c r="Y350" i="2"/>
  <c r="Y351" i="2"/>
  <c r="Y352" i="2"/>
  <c r="Y353" i="2"/>
  <c r="Y354" i="2"/>
  <c r="Y355" i="2"/>
  <c r="Y357" i="2"/>
  <c r="Y358" i="2"/>
  <c r="Y359" i="2"/>
  <c r="Y360" i="2"/>
  <c r="Y362" i="2"/>
  <c r="Y364" i="2"/>
  <c r="Y365" i="2"/>
  <c r="Y366" i="2"/>
  <c r="Y368" i="2"/>
  <c r="Y369" i="2"/>
  <c r="Y370" i="2"/>
  <c r="Y372" i="2"/>
  <c r="Y374" i="2"/>
  <c r="Y375" i="2"/>
  <c r="Y376" i="2"/>
  <c r="Y378" i="2"/>
  <c r="Y379" i="2"/>
  <c r="Y380" i="2"/>
  <c r="Y382" i="2"/>
  <c r="Y384" i="2"/>
  <c r="Y386" i="2"/>
  <c r="Y388" i="2"/>
  <c r="Y389" i="2"/>
  <c r="Y390" i="2"/>
  <c r="Y391" i="2"/>
  <c r="Y393" i="2"/>
  <c r="Y395" i="2"/>
  <c r="Y397" i="2"/>
  <c r="Y399" i="2"/>
  <c r="Y401" i="2"/>
  <c r="Y403" i="2"/>
  <c r="Y404" i="2"/>
  <c r="Y406" i="2"/>
  <c r="Y407" i="2"/>
  <c r="Y408" i="2"/>
  <c r="Y409" i="2"/>
  <c r="Y410" i="2"/>
  <c r="Y412" i="2"/>
  <c r="Y413" i="2"/>
  <c r="Y414" i="2"/>
  <c r="Y415" i="2"/>
  <c r="Y417" i="2"/>
  <c r="Y418" i="2"/>
  <c r="Y419" i="2"/>
  <c r="Y420" i="2"/>
  <c r="Y422" i="2"/>
  <c r="Y423" i="2"/>
  <c r="Y424" i="2"/>
  <c r="Y425" i="2"/>
  <c r="Y426" i="2"/>
  <c r="Y427" i="2"/>
  <c r="Y429" i="2"/>
  <c r="Y431" i="2"/>
  <c r="Y432" i="2"/>
  <c r="Y434" i="2"/>
  <c r="Y435" i="2"/>
  <c r="Y437" i="2"/>
  <c r="Y439" i="2"/>
  <c r="Y440" i="2"/>
  <c r="Y441" i="2"/>
  <c r="Y442" i="2"/>
  <c r="Y443" i="2"/>
  <c r="Y444" i="2"/>
  <c r="Y446" i="2"/>
  <c r="Y448" i="2"/>
  <c r="Y449" i="2"/>
  <c r="Y450" i="2"/>
  <c r="Y452" i="2"/>
  <c r="Y454" i="2"/>
  <c r="Y455" i="2"/>
  <c r="Y456" i="2"/>
  <c r="Y457" i="2"/>
  <c r="Y458" i="2"/>
  <c r="Y460" i="2"/>
  <c r="Y461" i="2"/>
  <c r="Y462" i="2"/>
  <c r="Y464" i="2"/>
  <c r="Y466" i="2"/>
  <c r="Y467" i="2"/>
  <c r="Y468" i="2"/>
  <c r="Y470" i="2"/>
  <c r="Y471" i="2"/>
  <c r="Y472" i="2"/>
  <c r="Y473" i="2"/>
  <c r="Y474" i="2"/>
  <c r="Y476" i="2"/>
  <c r="Y477" i="2"/>
  <c r="Y479" i="2"/>
  <c r="Y480" i="2"/>
  <c r="Y481" i="2"/>
  <c r="Y482" i="2"/>
  <c r="Y484" i="2"/>
  <c r="Y485" i="2"/>
  <c r="Y486" i="2"/>
  <c r="Y487" i="2"/>
  <c r="Y488" i="2"/>
  <c r="Y490" i="2"/>
  <c r="Y491" i="2"/>
  <c r="Y492" i="2"/>
  <c r="Y493" i="2"/>
  <c r="Y495" i="2"/>
  <c r="Y496" i="2"/>
  <c r="Y497" i="2"/>
  <c r="Y498" i="2"/>
  <c r="Y500" i="2"/>
  <c r="Y501" i="2"/>
  <c r="Y503" i="2"/>
  <c r="Y504" i="2"/>
  <c r="Y505" i="2"/>
  <c r="Y506" i="2"/>
  <c r="Y507" i="2"/>
  <c r="Y508" i="2"/>
  <c r="Y509" i="2"/>
  <c r="Y511" i="2"/>
  <c r="Y512" i="2"/>
  <c r="Y513" i="2"/>
  <c r="Y515" i="2"/>
  <c r="Y516" i="2"/>
  <c r="Y518" i="2"/>
  <c r="Y519" i="2"/>
  <c r="Y520" i="2"/>
  <c r="Y522" i="2"/>
  <c r="Y524" i="2"/>
  <c r="Y525" i="2"/>
  <c r="Y526" i="2"/>
  <c r="Y527" i="2"/>
  <c r="Y529" i="2"/>
  <c r="Y530" i="2"/>
  <c r="Y532" i="2"/>
  <c r="Y533" i="2"/>
  <c r="Y534" i="2"/>
  <c r="Y535" i="2"/>
  <c r="Y536" i="2"/>
  <c r="Y538" i="2"/>
  <c r="Y539" i="2"/>
  <c r="Y541" i="2"/>
  <c r="Y543" i="2"/>
  <c r="Y544" i="2"/>
  <c r="Y545" i="2"/>
  <c r="Y547" i="2"/>
  <c r="Y548" i="2"/>
  <c r="Y549" i="2"/>
  <c r="Y551" i="2"/>
  <c r="Y552" i="2"/>
  <c r="Y553" i="2"/>
  <c r="Y557" i="2"/>
  <c r="Y558" i="2"/>
  <c r="Y559" i="2"/>
  <c r="Y560" i="2"/>
  <c r="Y562" i="2"/>
  <c r="Y564" i="2"/>
  <c r="Y565" i="2"/>
  <c r="Y566" i="2"/>
  <c r="Y567" i="2"/>
  <c r="Y569" i="2"/>
  <c r="Y571" i="2"/>
  <c r="Y573" i="2"/>
  <c r="Y578" i="2"/>
  <c r="Y579" i="2"/>
  <c r="Y581" i="2"/>
  <c r="Y585" i="2"/>
  <c r="Y587" i="2"/>
  <c r="Y589" i="2"/>
  <c r="Y591" i="2"/>
  <c r="Y592" i="2"/>
  <c r="Y593" i="2"/>
  <c r="Y595" i="2"/>
  <c r="Y596" i="2"/>
  <c r="Y597" i="2"/>
  <c r="Y598" i="2"/>
  <c r="Y599" i="2"/>
  <c r="Y600" i="2"/>
  <c r="Y601" i="2"/>
  <c r="Y603" i="2"/>
  <c r="Y604" i="2"/>
  <c r="Y605" i="2"/>
  <c r="Y606" i="2"/>
  <c r="Y607" i="2"/>
  <c r="Y608" i="2"/>
  <c r="Y610" i="2"/>
  <c r="Y611" i="2"/>
  <c r="Y613" i="2"/>
  <c r="Y615" i="2"/>
  <c r="Y616" i="2"/>
  <c r="Y617" i="2"/>
  <c r="Y618" i="2"/>
  <c r="Y619" i="2"/>
  <c r="Y621" i="2"/>
  <c r="Y623" i="2"/>
  <c r="Y624" i="2"/>
  <c r="Y626" i="2"/>
  <c r="Y627" i="2"/>
  <c r="Y628" i="2"/>
  <c r="Y629" i="2"/>
  <c r="Y630" i="2"/>
  <c r="Y631" i="2"/>
  <c r="Y633" i="2"/>
  <c r="Y634" i="2"/>
  <c r="Y636" i="2"/>
  <c r="Y638" i="2"/>
  <c r="Y640" i="2"/>
  <c r="Y641" i="2"/>
  <c r="Y642" i="2"/>
  <c r="Y643" i="2"/>
  <c r="Y644" i="2"/>
  <c r="Y645" i="2"/>
  <c r="Y646" i="2"/>
  <c r="Y647" i="2"/>
  <c r="Y649" i="2"/>
  <c r="Y650" i="2"/>
  <c r="Y652" i="2"/>
  <c r="Y654" i="2"/>
  <c r="Y655" i="2"/>
  <c r="Y656" i="2"/>
  <c r="Y658" i="2"/>
  <c r="Y659" i="2"/>
  <c r="Y660" i="2"/>
  <c r="Y661" i="2"/>
  <c r="Y662" i="2"/>
  <c r="Y663" i="2"/>
  <c r="Y664" i="2"/>
  <c r="Y665" i="2"/>
  <c r="Y666" i="2"/>
  <c r="Y667" i="2"/>
  <c r="Y668" i="2"/>
  <c r="Y670" i="2"/>
  <c r="Y671" i="2"/>
  <c r="Y673" i="2"/>
  <c r="Y674" i="2"/>
  <c r="Y675" i="2"/>
  <c r="Y676" i="2"/>
  <c r="Y677" i="2"/>
  <c r="Y678" i="2"/>
  <c r="Y680" i="2"/>
  <c r="Y682" i="2"/>
  <c r="Y683" i="2"/>
  <c r="Y685" i="2"/>
  <c r="Y686" i="2"/>
  <c r="Y687" i="2"/>
  <c r="Y688" i="2"/>
  <c r="Y690" i="2"/>
  <c r="Y691" i="2"/>
  <c r="Y692" i="2"/>
  <c r="Y693" i="2"/>
  <c r="Y694" i="2"/>
  <c r="Y695" i="2"/>
  <c r="Y696" i="2"/>
  <c r="Y697" i="2"/>
  <c r="Y698" i="2"/>
  <c r="Y700" i="2"/>
  <c r="Y702" i="2"/>
  <c r="Y703" i="2"/>
  <c r="Y704" i="2"/>
  <c r="Y706" i="2"/>
  <c r="Y707" i="2"/>
  <c r="Y708" i="2"/>
  <c r="Y709" i="2"/>
  <c r="Y711" i="2"/>
  <c r="Y713" i="2"/>
  <c r="Y715" i="2"/>
  <c r="Y716" i="2"/>
  <c r="Y718" i="2"/>
  <c r="Y719" i="2"/>
  <c r="Y720" i="2"/>
  <c r="Y721" i="2"/>
  <c r="Y723" i="2"/>
  <c r="Y724" i="2"/>
  <c r="Y726" i="2"/>
  <c r="Y727" i="2"/>
  <c r="Y729" i="2"/>
  <c r="Y730" i="2"/>
  <c r="Y731" i="2"/>
  <c r="Y732" i="2"/>
  <c r="Y733" i="2"/>
  <c r="Y734" i="2"/>
  <c r="Y736" i="2"/>
  <c r="Y737" i="2"/>
  <c r="Y739" i="2"/>
  <c r="Y741" i="2"/>
  <c r="Y742" i="2"/>
  <c r="Y743" i="2"/>
  <c r="Y745" i="2"/>
  <c r="Y747" i="2"/>
  <c r="Y749" i="2"/>
  <c r="Y751" i="2"/>
  <c r="Y752" i="2"/>
  <c r="Y753" i="2"/>
  <c r="Y754" i="2"/>
  <c r="Y755" i="2"/>
  <c r="Y756" i="2"/>
  <c r="Y757" i="2"/>
  <c r="Y759" i="2"/>
  <c r="Y760" i="2"/>
  <c r="Y761" i="2"/>
  <c r="Y763" i="2"/>
  <c r="Y764" i="2"/>
  <c r="Y766" i="2"/>
  <c r="Y767" i="2"/>
  <c r="Y769" i="2"/>
  <c r="Y770" i="2"/>
  <c r="Y771" i="2"/>
  <c r="Y772" i="2"/>
  <c r="Y773" i="2"/>
  <c r="Y774" i="2"/>
  <c r="Y775" i="2"/>
  <c r="Y777" i="2"/>
  <c r="Y778" i="2"/>
  <c r="Y780" i="2"/>
  <c r="Y782" i="2"/>
  <c r="Y783" i="2"/>
  <c r="Y784" i="2"/>
  <c r="Y786" i="2"/>
  <c r="Y787" i="2"/>
  <c r="Y788" i="2"/>
  <c r="Y789" i="2"/>
  <c r="Y790" i="2"/>
  <c r="Y791" i="2"/>
  <c r="Y792" i="2"/>
  <c r="Y794" i="2"/>
  <c r="Y795" i="2"/>
  <c r="Y797" i="2"/>
  <c r="Y798" i="2"/>
  <c r="Y799" i="2"/>
  <c r="Y800" i="2"/>
  <c r="Y801" i="2"/>
  <c r="Y802" i="2"/>
  <c r="Y804" i="2"/>
  <c r="Y806" i="2"/>
  <c r="Y807" i="2"/>
  <c r="Y809" i="2"/>
  <c r="Y810" i="2"/>
  <c r="Y811" i="2"/>
  <c r="Y812" i="2"/>
  <c r="Y813" i="2"/>
  <c r="Y815" i="2"/>
  <c r="Y817" i="2"/>
  <c r="Y818" i="2"/>
  <c r="Y820" i="2"/>
  <c r="Y821" i="2"/>
  <c r="Y822" i="2"/>
  <c r="Y824" i="2"/>
  <c r="Y825" i="2"/>
  <c r="Y826" i="2"/>
  <c r="Y828" i="2"/>
  <c r="Y829" i="2"/>
  <c r="Y831" i="2"/>
  <c r="Y832" i="2"/>
  <c r="Y833" i="2"/>
  <c r="Y834" i="2"/>
  <c r="Y835" i="2"/>
  <c r="Y836" i="2"/>
  <c r="Y837" i="2"/>
  <c r="Y838" i="2"/>
  <c r="Y839" i="2"/>
  <c r="Y841" i="2"/>
  <c r="Y842" i="2"/>
  <c r="Y844" i="2"/>
  <c r="Y845" i="2"/>
  <c r="Y846" i="2"/>
  <c r="Y847" i="2"/>
  <c r="Y848" i="2"/>
  <c r="Y850" i="2"/>
  <c r="Y852" i="2"/>
  <c r="V13" i="2"/>
  <c r="W13" i="2"/>
  <c r="V14" i="2"/>
  <c r="W14" i="2" s="1"/>
  <c r="V16" i="2"/>
  <c r="W16" i="2" s="1"/>
  <c r="V17" i="2"/>
  <c r="W17" i="2"/>
  <c r="V19" i="2"/>
  <c r="W19" i="2"/>
  <c r="V21" i="2"/>
  <c r="W21" i="2"/>
  <c r="V23" i="2"/>
  <c r="W23" i="2"/>
  <c r="V24" i="2"/>
  <c r="W24" i="2" s="1"/>
  <c r="V26" i="2"/>
  <c r="W26" i="2" s="1"/>
  <c r="V27" i="2"/>
  <c r="W27" i="2"/>
  <c r="V28" i="2"/>
  <c r="W28" i="2" s="1"/>
  <c r="V30" i="2"/>
  <c r="W30" i="2" s="1"/>
  <c r="V31" i="2"/>
  <c r="W31" i="2"/>
  <c r="V32" i="2"/>
  <c r="W32" i="2" s="1"/>
  <c r="V34" i="2"/>
  <c r="W34" i="2" s="1"/>
  <c r="V35" i="2"/>
  <c r="W35" i="2"/>
  <c r="V37" i="2"/>
  <c r="W37" i="2"/>
  <c r="V38" i="2"/>
  <c r="W38" i="2" s="1"/>
  <c r="V39" i="2"/>
  <c r="W39" i="2"/>
  <c r="V40" i="2"/>
  <c r="W40" i="2" s="1"/>
  <c r="V42" i="2"/>
  <c r="W42" i="2" s="1"/>
  <c r="V43" i="2"/>
  <c r="W43" i="2"/>
  <c r="V44" i="2"/>
  <c r="W44" i="2" s="1"/>
  <c r="V46" i="2"/>
  <c r="W46" i="2" s="1"/>
  <c r="V47" i="2"/>
  <c r="W47" i="2"/>
  <c r="V48" i="2"/>
  <c r="W48" i="2" s="1"/>
  <c r="V49" i="2"/>
  <c r="W49" i="2"/>
  <c r="V50" i="2"/>
  <c r="W50" i="2" s="1"/>
  <c r="V51" i="2"/>
  <c r="W51" i="2"/>
  <c r="V52" i="2"/>
  <c r="W52" i="2" s="1"/>
  <c r="V53" i="2"/>
  <c r="W53" i="2"/>
  <c r="V55" i="2"/>
  <c r="W55" i="2"/>
  <c r="V57" i="2"/>
  <c r="W57" i="2"/>
  <c r="V58" i="2"/>
  <c r="W58" i="2" s="1"/>
  <c r="V59" i="2"/>
  <c r="W59" i="2"/>
  <c r="V61" i="2"/>
  <c r="W61" i="2"/>
  <c r="V62" i="2"/>
  <c r="W62" i="2" s="1"/>
  <c r="V64" i="2"/>
  <c r="W64" i="2" s="1"/>
  <c r="V66" i="2"/>
  <c r="W66" i="2" s="1"/>
  <c r="V67" i="2"/>
  <c r="W67" i="2"/>
  <c r="V69" i="2"/>
  <c r="W69" i="2"/>
  <c r="V70" i="2"/>
  <c r="W70" i="2" s="1"/>
  <c r="V71" i="2"/>
  <c r="W71" i="2"/>
  <c r="V73" i="2"/>
  <c r="W73" i="2" s="1"/>
  <c r="V74" i="2"/>
  <c r="W74" i="2" s="1"/>
  <c r="V75" i="2"/>
  <c r="W75" i="2"/>
  <c r="V77" i="2"/>
  <c r="W77" i="2"/>
  <c r="V79" i="2"/>
  <c r="W79" i="2"/>
  <c r="V80" i="2"/>
  <c r="W80" i="2" s="1"/>
  <c r="V81" i="2"/>
  <c r="W81" i="2" s="1"/>
  <c r="V82" i="2"/>
  <c r="W82" i="2" s="1"/>
  <c r="V83" i="2"/>
  <c r="W83" i="2"/>
  <c r="V84" i="2"/>
  <c r="W84" i="2" s="1"/>
  <c r="V88" i="2"/>
  <c r="W88" i="2" s="1"/>
  <c r="V90" i="2"/>
  <c r="W90" i="2" s="1"/>
  <c r="V91" i="2"/>
  <c r="W91" i="2"/>
  <c r="V92" i="2"/>
  <c r="W92" i="2" s="1"/>
  <c r="V93" i="2"/>
  <c r="W93" i="2"/>
  <c r="V94" i="2"/>
  <c r="W94" i="2" s="1"/>
  <c r="V95" i="2"/>
  <c r="W95" i="2"/>
  <c r="V96" i="2"/>
  <c r="W96" i="2" s="1"/>
  <c r="V98" i="2"/>
  <c r="W98" i="2" s="1"/>
  <c r="V100" i="2"/>
  <c r="W100" i="2" s="1"/>
  <c r="V102" i="2"/>
  <c r="W102" i="2" s="1"/>
  <c r="V104" i="2"/>
  <c r="W104" i="2" s="1"/>
  <c r="V106" i="2"/>
  <c r="W106" i="2" s="1"/>
  <c r="V107" i="2"/>
  <c r="W107" i="2"/>
  <c r="V108" i="2"/>
  <c r="W108" i="2" s="1"/>
  <c r="V110" i="2"/>
  <c r="W110" i="2" s="1"/>
  <c r="V111" i="2"/>
  <c r="W111" i="2"/>
  <c r="V112" i="2"/>
  <c r="W112" i="2" s="1"/>
  <c r="V113" i="2"/>
  <c r="W113" i="2" s="1"/>
  <c r="V114" i="2"/>
  <c r="W114" i="2" s="1"/>
  <c r="V115" i="2"/>
  <c r="W115" i="2"/>
  <c r="V116" i="2"/>
  <c r="W116" i="2" s="1"/>
  <c r="V118" i="2"/>
  <c r="W118" i="2" s="1"/>
  <c r="V119" i="2"/>
  <c r="W119" i="2"/>
  <c r="V120" i="2"/>
  <c r="W120" i="2" s="1"/>
  <c r="V121" i="2"/>
  <c r="W121" i="2" s="1"/>
  <c r="V122" i="2"/>
  <c r="W122" i="2" s="1"/>
  <c r="V124" i="2"/>
  <c r="W124" i="2" s="1"/>
  <c r="V125" i="2"/>
  <c r="W125" i="2"/>
  <c r="V127" i="2"/>
  <c r="W127" i="2"/>
  <c r="V129" i="2"/>
  <c r="W129" i="2" s="1"/>
  <c r="V131" i="2"/>
  <c r="W131" i="2"/>
  <c r="V132" i="2"/>
  <c r="W132" i="2" s="1"/>
  <c r="V134" i="2"/>
  <c r="W134" i="2" s="1"/>
  <c r="V135" i="2"/>
  <c r="W135" i="2"/>
  <c r="V136" i="2"/>
  <c r="W136" i="2" s="1"/>
  <c r="V138" i="2"/>
  <c r="W138" i="2" s="1"/>
  <c r="V140" i="2"/>
  <c r="W140" i="2" s="1"/>
  <c r="V141" i="2"/>
  <c r="W141" i="2" s="1"/>
  <c r="V142" i="2"/>
  <c r="W142" i="2" s="1"/>
  <c r="V144" i="2"/>
  <c r="W144" i="2" s="1"/>
  <c r="V146" i="2"/>
  <c r="W146" i="2" s="1"/>
  <c r="V147" i="2"/>
  <c r="W147" i="2"/>
  <c r="V149" i="2"/>
  <c r="W149" i="2" s="1"/>
  <c r="V150" i="2"/>
  <c r="W150" i="2" s="1"/>
  <c r="V152" i="2"/>
  <c r="W152" i="2" s="1"/>
  <c r="V153" i="2"/>
  <c r="W153" i="2" s="1"/>
  <c r="V154" i="2"/>
  <c r="W154" i="2" s="1"/>
  <c r="V155" i="2"/>
  <c r="W155" i="2"/>
  <c r="V156" i="2"/>
  <c r="W156" i="2" s="1"/>
  <c r="V157" i="2"/>
  <c r="W157" i="2" s="1"/>
  <c r="V158" i="2"/>
  <c r="W158" i="2" s="1"/>
  <c r="V160" i="2"/>
  <c r="W160" i="2" s="1"/>
  <c r="V161" i="2"/>
  <c r="W161" i="2" s="1"/>
  <c r="V162" i="2"/>
  <c r="W162" i="2" s="1"/>
  <c r="V163" i="2"/>
  <c r="W163" i="2"/>
  <c r="V165" i="2"/>
  <c r="W165" i="2" s="1"/>
  <c r="V167" i="2"/>
  <c r="W167" i="2"/>
  <c r="V169" i="2"/>
  <c r="W169" i="2" s="1"/>
  <c r="V170" i="2"/>
  <c r="W170" i="2" s="1"/>
  <c r="V172" i="2"/>
  <c r="W172" i="2" s="1"/>
  <c r="V174" i="2"/>
  <c r="W174" i="2" s="1"/>
  <c r="V175" i="2"/>
  <c r="W175" i="2"/>
  <c r="V176" i="2"/>
  <c r="W176" i="2" s="1"/>
  <c r="V177" i="2"/>
  <c r="W177" i="2" s="1"/>
  <c r="V178" i="2"/>
  <c r="W178" i="2" s="1"/>
  <c r="V180" i="2"/>
  <c r="W180" i="2" s="1"/>
  <c r="V182" i="2"/>
  <c r="W182" i="2" s="1"/>
  <c r="V183" i="2"/>
  <c r="W183" i="2" s="1"/>
  <c r="V184" i="2"/>
  <c r="W184" i="2" s="1"/>
  <c r="V186" i="2"/>
  <c r="W186" i="2" s="1"/>
  <c r="V188" i="2"/>
  <c r="W188" i="2" s="1"/>
  <c r="V189" i="2"/>
  <c r="W189" i="2" s="1"/>
  <c r="V190" i="2"/>
  <c r="W190" i="2" s="1"/>
  <c r="V191" i="2"/>
  <c r="W191" i="2" s="1"/>
  <c r="V192" i="2"/>
  <c r="W192" i="2" s="1"/>
  <c r="V193" i="2"/>
  <c r="W193" i="2" s="1"/>
  <c r="V194" i="2"/>
  <c r="W194" i="2" s="1"/>
  <c r="V195" i="2"/>
  <c r="W195" i="2" s="1"/>
  <c r="V196" i="2"/>
  <c r="W196" i="2" s="1"/>
  <c r="V197" i="2"/>
  <c r="W197" i="2" s="1"/>
  <c r="V199" i="2"/>
  <c r="W199" i="2" s="1"/>
  <c r="V200" i="2"/>
  <c r="W200" i="2" s="1"/>
  <c r="V201" i="2"/>
  <c r="W201" i="2"/>
  <c r="V202" i="2"/>
  <c r="W202" i="2" s="1"/>
  <c r="V203" i="2"/>
  <c r="W203" i="2" s="1"/>
  <c r="V205" i="2"/>
  <c r="W205" i="2"/>
  <c r="V206" i="2"/>
  <c r="W206" i="2" s="1"/>
  <c r="V207" i="2"/>
  <c r="W207" i="2"/>
  <c r="V208" i="2"/>
  <c r="W208" i="2" s="1"/>
  <c r="V210" i="2"/>
  <c r="W210" i="2" s="1"/>
  <c r="V211" i="2"/>
  <c r="W211" i="2" s="1"/>
  <c r="V213" i="2"/>
  <c r="W213" i="2"/>
  <c r="V214" i="2"/>
  <c r="W214" i="2" s="1"/>
  <c r="V215" i="2"/>
  <c r="W215" i="2"/>
  <c r="V217" i="2"/>
  <c r="W217" i="2"/>
  <c r="V218" i="2"/>
  <c r="W218" i="2" s="1"/>
  <c r="V219" i="2"/>
  <c r="W219" i="2" s="1"/>
  <c r="V221" i="2"/>
  <c r="W221" i="2"/>
  <c r="V222" i="2"/>
  <c r="W222" i="2" s="1"/>
  <c r="V223" i="2"/>
  <c r="W223" i="2"/>
  <c r="V224" i="2"/>
  <c r="W224" i="2" s="1"/>
  <c r="V226" i="2"/>
  <c r="W226" i="2" s="1"/>
  <c r="V227" i="2"/>
  <c r="W227" i="2" s="1"/>
  <c r="V228" i="2"/>
  <c r="W228" i="2" s="1"/>
  <c r="V230" i="2"/>
  <c r="W230" i="2" s="1"/>
  <c r="V231" i="2"/>
  <c r="W231" i="2"/>
  <c r="V232" i="2"/>
  <c r="W232" i="2" s="1"/>
  <c r="V233" i="2"/>
  <c r="W233" i="2"/>
  <c r="V234" i="2"/>
  <c r="W234" i="2" s="1"/>
  <c r="V235" i="2"/>
  <c r="W235" i="2" s="1"/>
  <c r="V236" i="2"/>
  <c r="W236" i="2" s="1"/>
  <c r="V238" i="2"/>
  <c r="W238" i="2" s="1"/>
  <c r="V239" i="2"/>
  <c r="W239" i="2"/>
  <c r="V240" i="2"/>
  <c r="W240" i="2" s="1"/>
  <c r="V241" i="2"/>
  <c r="W241" i="2"/>
  <c r="V242" i="2"/>
  <c r="W242" i="2" s="1"/>
  <c r="V244" i="2"/>
  <c r="W244" i="2" s="1"/>
  <c r="V245" i="2"/>
  <c r="W245" i="2"/>
  <c r="V247" i="2"/>
  <c r="W247" i="2"/>
  <c r="V249" i="2"/>
  <c r="W249" i="2"/>
  <c r="V250" i="2"/>
  <c r="W250" i="2" s="1"/>
  <c r="V251" i="2"/>
  <c r="W251" i="2" s="1"/>
  <c r="V253" i="2"/>
  <c r="W253" i="2"/>
  <c r="V254" i="2"/>
  <c r="W254" i="2" s="1"/>
  <c r="V255" i="2"/>
  <c r="W255" i="2"/>
  <c r="V257" i="2"/>
  <c r="W257" i="2"/>
  <c r="V259" i="2"/>
  <c r="W259" i="2" s="1"/>
  <c r="V260" i="2"/>
  <c r="W260" i="2" s="1"/>
  <c r="V261" i="2"/>
  <c r="W261" i="2"/>
  <c r="V263" i="2"/>
  <c r="W263" i="2"/>
  <c r="V265" i="2"/>
  <c r="W265" i="2"/>
  <c r="V267" i="2"/>
  <c r="W267" i="2" s="1"/>
  <c r="V268" i="2"/>
  <c r="W268" i="2" s="1"/>
  <c r="V270" i="2"/>
  <c r="W270" i="2" s="1"/>
  <c r="V272" i="2"/>
  <c r="W272" i="2" s="1"/>
  <c r="V273" i="2"/>
  <c r="W273" i="2"/>
  <c r="V274" i="2"/>
  <c r="W274" i="2" s="1"/>
  <c r="V275" i="2"/>
  <c r="W275" i="2" s="1"/>
  <c r="V276" i="2"/>
  <c r="W276" i="2" s="1"/>
  <c r="V278" i="2"/>
  <c r="W278" i="2" s="1"/>
  <c r="V279" i="2"/>
  <c r="W279" i="2"/>
  <c r="V281" i="2"/>
  <c r="W281" i="2"/>
  <c r="V282" i="2"/>
  <c r="W282" i="2" s="1"/>
  <c r="V283" i="2"/>
  <c r="W283" i="2" s="1"/>
  <c r="V284" i="2"/>
  <c r="W284" i="2" s="1"/>
  <c r="V285" i="2"/>
  <c r="W285" i="2"/>
  <c r="V287" i="2"/>
  <c r="W287" i="2"/>
  <c r="V288" i="2"/>
  <c r="W288" i="2" s="1"/>
  <c r="V289" i="2"/>
  <c r="W289" i="2"/>
  <c r="V290" i="2"/>
  <c r="W290" i="2" s="1"/>
  <c r="V291" i="2"/>
  <c r="W291" i="2" s="1"/>
  <c r="V293" i="2"/>
  <c r="W293" i="2"/>
  <c r="V294" i="2"/>
  <c r="W294" i="2" s="1"/>
  <c r="V296" i="2"/>
  <c r="W296" i="2" s="1"/>
  <c r="V297" i="2"/>
  <c r="W297" i="2"/>
  <c r="V298" i="2"/>
  <c r="W298" i="2" s="1"/>
  <c r="V299" i="2"/>
  <c r="W299" i="2" s="1"/>
  <c r="V300" i="2"/>
  <c r="W300" i="2" s="1"/>
  <c r="V301" i="2"/>
  <c r="W301" i="2"/>
  <c r="V302" i="2"/>
  <c r="W302" i="2" s="1"/>
  <c r="V303" i="2"/>
  <c r="W303" i="2"/>
  <c r="V305" i="2"/>
  <c r="W305" i="2"/>
  <c r="V307" i="2"/>
  <c r="W307" i="2" s="1"/>
  <c r="V308" i="2"/>
  <c r="W308" i="2" s="1"/>
  <c r="V309" i="2"/>
  <c r="W309" i="2"/>
  <c r="V311" i="2"/>
  <c r="W311" i="2"/>
  <c r="V313" i="2"/>
  <c r="W313" i="2"/>
  <c r="V314" i="2"/>
  <c r="W314" i="2" s="1"/>
  <c r="V315" i="2"/>
  <c r="W315" i="2" s="1"/>
  <c r="V316" i="2"/>
  <c r="W316" i="2" s="1"/>
  <c r="V318" i="2"/>
  <c r="W318" i="2" s="1"/>
  <c r="V320" i="2"/>
  <c r="W320" i="2" s="1"/>
  <c r="V322" i="2"/>
  <c r="W322" i="2"/>
  <c r="V323" i="2"/>
  <c r="W323" i="2" s="1"/>
  <c r="V325" i="2"/>
  <c r="W325" i="2" s="1"/>
  <c r="V327" i="2"/>
  <c r="W327" i="2" s="1"/>
  <c r="V329" i="2"/>
  <c r="W329" i="2" s="1"/>
  <c r="V330" i="2"/>
  <c r="W330" i="2"/>
  <c r="V332" i="2"/>
  <c r="W332" i="2"/>
  <c r="V333" i="2"/>
  <c r="W333" i="2" s="1"/>
  <c r="V335" i="2"/>
  <c r="W335" i="2" s="1"/>
  <c r="V336" i="2"/>
  <c r="W336" i="2"/>
  <c r="V337" i="2"/>
  <c r="W337" i="2" s="1"/>
  <c r="V338" i="2"/>
  <c r="W338" i="2"/>
  <c r="V340" i="2"/>
  <c r="W340" i="2"/>
  <c r="V341" i="2"/>
  <c r="W341" i="2" s="1"/>
  <c r="V344" i="2"/>
  <c r="W344" i="2" s="1"/>
  <c r="V346" i="2"/>
  <c r="W346" i="2"/>
  <c r="V348" i="2"/>
  <c r="W348" i="2"/>
  <c r="V350" i="2"/>
  <c r="W350" i="2"/>
  <c r="V351" i="2"/>
  <c r="W351" i="2" s="1"/>
  <c r="V352" i="2"/>
  <c r="W352" i="2"/>
  <c r="V353" i="2"/>
  <c r="W353" i="2" s="1"/>
  <c r="V354" i="2"/>
  <c r="W354" i="2"/>
  <c r="V355" i="2"/>
  <c r="W355" i="2" s="1"/>
  <c r="V357" i="2"/>
  <c r="W357" i="2" s="1"/>
  <c r="V358" i="2"/>
  <c r="W358" i="2"/>
  <c r="V359" i="2"/>
  <c r="W359" i="2" s="1"/>
  <c r="V360" i="2"/>
  <c r="W360" i="2"/>
  <c r="V362" i="2"/>
  <c r="W362" i="2"/>
  <c r="V364" i="2"/>
  <c r="W364" i="2"/>
  <c r="V365" i="2"/>
  <c r="W365" i="2" s="1"/>
  <c r="V366" i="2"/>
  <c r="W366" i="2"/>
  <c r="V368" i="2"/>
  <c r="W368" i="2"/>
  <c r="V369" i="2"/>
  <c r="W369" i="2" s="1"/>
  <c r="V370" i="2"/>
  <c r="W370" i="2"/>
  <c r="V372" i="2"/>
  <c r="W372" i="2"/>
  <c r="V374" i="2"/>
  <c r="W374" i="2"/>
  <c r="V375" i="2"/>
  <c r="W375" i="2" s="1"/>
  <c r="V376" i="2"/>
  <c r="W376" i="2"/>
  <c r="V378" i="2"/>
  <c r="W378" i="2"/>
  <c r="V379" i="2"/>
  <c r="W379" i="2" s="1"/>
  <c r="V380" i="2"/>
  <c r="W380" i="2"/>
  <c r="V382" i="2"/>
  <c r="W382" i="2"/>
  <c r="V384" i="2"/>
  <c r="W384" i="2"/>
  <c r="V386" i="2"/>
  <c r="W386" i="2"/>
  <c r="V388" i="2"/>
  <c r="W388" i="2"/>
  <c r="V389" i="2"/>
  <c r="W389" i="2" s="1"/>
  <c r="V390" i="2"/>
  <c r="W390" i="2"/>
  <c r="V391" i="2"/>
  <c r="W391" i="2" s="1"/>
  <c r="V393" i="2"/>
  <c r="W393" i="2" s="1"/>
  <c r="V395" i="2"/>
  <c r="W395" i="2" s="1"/>
  <c r="V397" i="2"/>
  <c r="W397" i="2" s="1"/>
  <c r="V399" i="2"/>
  <c r="W399" i="2" s="1"/>
  <c r="V401" i="2"/>
  <c r="W401" i="2" s="1"/>
  <c r="V403" i="2"/>
  <c r="W403" i="2" s="1"/>
  <c r="V404" i="2"/>
  <c r="W404" i="2"/>
  <c r="V406" i="2"/>
  <c r="W406" i="2"/>
  <c r="V407" i="2"/>
  <c r="W407" i="2" s="1"/>
  <c r="V408" i="2"/>
  <c r="W408" i="2"/>
  <c r="V409" i="2"/>
  <c r="W409" i="2" s="1"/>
  <c r="V410" i="2"/>
  <c r="W410" i="2"/>
  <c r="V412" i="2"/>
  <c r="W412" i="2"/>
  <c r="V413" i="2"/>
  <c r="W413" i="2" s="1"/>
  <c r="V414" i="2"/>
  <c r="W414" i="2"/>
  <c r="V415" i="2"/>
  <c r="W415" i="2" s="1"/>
  <c r="V417" i="2"/>
  <c r="W417" i="2" s="1"/>
  <c r="V418" i="2"/>
  <c r="W418" i="2"/>
  <c r="V419" i="2"/>
  <c r="W419" i="2" s="1"/>
  <c r="V420" i="2"/>
  <c r="W420" i="2"/>
  <c r="V422" i="2"/>
  <c r="W422" i="2"/>
  <c r="V423" i="2"/>
  <c r="W423" i="2" s="1"/>
  <c r="V424" i="2"/>
  <c r="W424" i="2"/>
  <c r="V425" i="2"/>
  <c r="W425" i="2" s="1"/>
  <c r="V426" i="2"/>
  <c r="W426" i="2"/>
  <c r="V427" i="2"/>
  <c r="W427" i="2" s="1"/>
  <c r="V429" i="2"/>
  <c r="W429" i="2" s="1"/>
  <c r="V431" i="2"/>
  <c r="W431" i="2" s="1"/>
  <c r="V432" i="2"/>
  <c r="W432" i="2"/>
  <c r="V434" i="2"/>
  <c r="W434" i="2"/>
  <c r="V435" i="2"/>
  <c r="W435" i="2" s="1"/>
  <c r="V437" i="2"/>
  <c r="W437" i="2" s="1"/>
  <c r="V439" i="2"/>
  <c r="W439" i="2" s="1"/>
  <c r="V440" i="2"/>
  <c r="W440" i="2"/>
  <c r="V441" i="2"/>
  <c r="W441" i="2" s="1"/>
  <c r="V442" i="2"/>
  <c r="W442" i="2" s="1"/>
  <c r="V443" i="2"/>
  <c r="W443" i="2" s="1"/>
  <c r="V444" i="2"/>
  <c r="W444" i="2"/>
  <c r="V446" i="2"/>
  <c r="W446" i="2"/>
  <c r="V448" i="2"/>
  <c r="W448" i="2"/>
  <c r="V449" i="2"/>
  <c r="W449" i="2" s="1"/>
  <c r="V450" i="2"/>
  <c r="W450" i="2" s="1"/>
  <c r="V452" i="2"/>
  <c r="W452" i="2"/>
  <c r="V454" i="2"/>
  <c r="W454" i="2"/>
  <c r="V455" i="2"/>
  <c r="W455" i="2" s="1"/>
  <c r="V456" i="2"/>
  <c r="W456" i="2"/>
  <c r="V457" i="2"/>
  <c r="W457" i="2" s="1"/>
  <c r="V458" i="2"/>
  <c r="W458" i="2" s="1"/>
  <c r="V460" i="2"/>
  <c r="W460" i="2"/>
  <c r="V461" i="2"/>
  <c r="W461" i="2" s="1"/>
  <c r="V462" i="2"/>
  <c r="W462" i="2"/>
  <c r="V464" i="2"/>
  <c r="W464" i="2"/>
  <c r="V466" i="2"/>
  <c r="W466" i="2" s="1"/>
  <c r="V467" i="2"/>
  <c r="W467" i="2" s="1"/>
  <c r="V468" i="2"/>
  <c r="W468" i="2"/>
  <c r="V470" i="2"/>
  <c r="W470" i="2"/>
  <c r="V471" i="2"/>
  <c r="W471" i="2" s="1"/>
  <c r="V472" i="2"/>
  <c r="W472" i="2"/>
  <c r="V473" i="2"/>
  <c r="W473" i="2" s="1"/>
  <c r="V474" i="2"/>
  <c r="W474" i="2" s="1"/>
  <c r="V476" i="2"/>
  <c r="W476" i="2"/>
  <c r="V477" i="2"/>
  <c r="W477" i="2" s="1"/>
  <c r="V479" i="2"/>
  <c r="W479" i="2" s="1"/>
  <c r="V480" i="2"/>
  <c r="W480" i="2"/>
  <c r="V481" i="2"/>
  <c r="W481" i="2" s="1"/>
  <c r="V482" i="2"/>
  <c r="W482" i="2" s="1"/>
  <c r="V484" i="2"/>
  <c r="W484" i="2"/>
  <c r="V485" i="2"/>
  <c r="W485" i="2" s="1"/>
  <c r="V486" i="2"/>
  <c r="W486" i="2"/>
  <c r="V487" i="2"/>
  <c r="W487" i="2" s="1"/>
  <c r="V488" i="2"/>
  <c r="W488" i="2"/>
  <c r="V490" i="2"/>
  <c r="W490" i="2" s="1"/>
  <c r="V491" i="2"/>
  <c r="W491" i="2" s="1"/>
  <c r="V492" i="2"/>
  <c r="W492" i="2"/>
  <c r="V493" i="2"/>
  <c r="W493" i="2" s="1"/>
  <c r="V495" i="2"/>
  <c r="W495" i="2" s="1"/>
  <c r="V496" i="2"/>
  <c r="W496" i="2"/>
  <c r="V497" i="2"/>
  <c r="W497" i="2" s="1"/>
  <c r="V498" i="2"/>
  <c r="W498" i="2" s="1"/>
  <c r="V500" i="2"/>
  <c r="W500" i="2"/>
  <c r="V501" i="2"/>
  <c r="W501" i="2" s="1"/>
  <c r="V503" i="2"/>
  <c r="W503" i="2" s="1"/>
  <c r="V504" i="2"/>
  <c r="W504" i="2"/>
  <c r="V505" i="2"/>
  <c r="W505" i="2" s="1"/>
  <c r="V506" i="2"/>
  <c r="W506" i="2" s="1"/>
  <c r="V507" i="2"/>
  <c r="W507" i="2" s="1"/>
  <c r="V508" i="2"/>
  <c r="W508" i="2"/>
  <c r="V509" i="2"/>
  <c r="W509" i="2" s="1"/>
  <c r="V511" i="2"/>
  <c r="W511" i="2" s="1"/>
  <c r="V512" i="2"/>
  <c r="W512" i="2"/>
  <c r="V513" i="2"/>
  <c r="W513" i="2" s="1"/>
  <c r="V515" i="2"/>
  <c r="W515" i="2" s="1"/>
  <c r="V516" i="2"/>
  <c r="W516" i="2"/>
  <c r="V518" i="2"/>
  <c r="W518" i="2"/>
  <c r="V519" i="2"/>
  <c r="W519" i="2" s="1"/>
  <c r="V520" i="2"/>
  <c r="W520" i="2"/>
  <c r="V522" i="2"/>
  <c r="W522" i="2" s="1"/>
  <c r="V524" i="2"/>
  <c r="W524" i="2"/>
  <c r="V525" i="2"/>
  <c r="W525" i="2" s="1"/>
  <c r="V526" i="2"/>
  <c r="W526" i="2"/>
  <c r="V527" i="2"/>
  <c r="W527" i="2" s="1"/>
  <c r="V529" i="2"/>
  <c r="W529" i="2" s="1"/>
  <c r="V530" i="2"/>
  <c r="W530" i="2" s="1"/>
  <c r="V532" i="2"/>
  <c r="W532" i="2"/>
  <c r="V533" i="2"/>
  <c r="W533" i="2" s="1"/>
  <c r="V534" i="2"/>
  <c r="W534" i="2"/>
  <c r="V535" i="2"/>
  <c r="W535" i="2" s="1"/>
  <c r="V536" i="2"/>
  <c r="W536" i="2"/>
  <c r="V538" i="2"/>
  <c r="W538" i="2" s="1"/>
  <c r="V539" i="2"/>
  <c r="W539" i="2" s="1"/>
  <c r="V541" i="2"/>
  <c r="W541" i="2" s="1"/>
  <c r="V543" i="2"/>
  <c r="W543" i="2" s="1"/>
  <c r="V544" i="2"/>
  <c r="W544" i="2"/>
  <c r="V545" i="2"/>
  <c r="W545" i="2" s="1"/>
  <c r="V547" i="2"/>
  <c r="W547" i="2" s="1"/>
  <c r="V548" i="2"/>
  <c r="W548" i="2"/>
  <c r="V549" i="2"/>
  <c r="W549" i="2" s="1"/>
  <c r="V551" i="2"/>
  <c r="W551" i="2" s="1"/>
  <c r="V552" i="2"/>
  <c r="W552" i="2"/>
  <c r="V553" i="2"/>
  <c r="W553" i="2" s="1"/>
  <c r="V557" i="2"/>
  <c r="W557" i="2" s="1"/>
  <c r="V558" i="2"/>
  <c r="W558" i="2"/>
  <c r="V559" i="2"/>
  <c r="W559" i="2" s="1"/>
  <c r="V560" i="2"/>
  <c r="W560" i="2"/>
  <c r="V562" i="2"/>
  <c r="W562" i="2" s="1"/>
  <c r="V564" i="2"/>
  <c r="W564" i="2"/>
  <c r="V565" i="2"/>
  <c r="W565" i="2" s="1"/>
  <c r="V566" i="2"/>
  <c r="W566" i="2"/>
  <c r="V567" i="2"/>
  <c r="W567" i="2" s="1"/>
  <c r="V569" i="2"/>
  <c r="W569" i="2" s="1"/>
  <c r="V571" i="2"/>
  <c r="W571" i="2" s="1"/>
  <c r="V573" i="2"/>
  <c r="W573" i="2" s="1"/>
  <c r="V575" i="2"/>
  <c r="W575" i="2" s="1"/>
  <c r="V576" i="2"/>
  <c r="W576" i="2" s="1"/>
  <c r="V578" i="2"/>
  <c r="W578" i="2" s="1"/>
  <c r="V579" i="2"/>
  <c r="W579" i="2" s="1"/>
  <c r="V581" i="2"/>
  <c r="W581" i="2" s="1"/>
  <c r="V585" i="2"/>
  <c r="W585" i="2" s="1"/>
  <c r="V587" i="2"/>
  <c r="W587" i="2" s="1"/>
  <c r="V589" i="2"/>
  <c r="W589" i="2" s="1"/>
  <c r="V591" i="2"/>
  <c r="W591" i="2" s="1"/>
  <c r="V592" i="2"/>
  <c r="W592" i="2"/>
  <c r="V593" i="2"/>
  <c r="W593" i="2" s="1"/>
  <c r="V595" i="2"/>
  <c r="W595" i="2" s="1"/>
  <c r="V596" i="2"/>
  <c r="W596" i="2"/>
  <c r="V597" i="2"/>
  <c r="W597" i="2" s="1"/>
  <c r="V598" i="2"/>
  <c r="W598" i="2"/>
  <c r="V599" i="2"/>
  <c r="W599" i="2" s="1"/>
  <c r="V600" i="2"/>
  <c r="W600" i="2"/>
  <c r="V601" i="2"/>
  <c r="W601" i="2" s="1"/>
  <c r="V603" i="2"/>
  <c r="W603" i="2" s="1"/>
  <c r="V604" i="2"/>
  <c r="W604" i="2"/>
  <c r="V605" i="2"/>
  <c r="W605" i="2" s="1"/>
  <c r="V606" i="2"/>
  <c r="W606" i="2"/>
  <c r="V607" i="2"/>
  <c r="W607" i="2" s="1"/>
  <c r="V608" i="2"/>
  <c r="W608" i="2"/>
  <c r="V610" i="2"/>
  <c r="W610" i="2" s="1"/>
  <c r="V611" i="2"/>
  <c r="W611" i="2" s="1"/>
  <c r="V613" i="2"/>
  <c r="W613" i="2" s="1"/>
  <c r="V615" i="2"/>
  <c r="W615" i="2" s="1"/>
  <c r="V616" i="2"/>
  <c r="W616" i="2"/>
  <c r="V617" i="2"/>
  <c r="W617" i="2" s="1"/>
  <c r="V618" i="2"/>
  <c r="W618" i="2" s="1"/>
  <c r="V619" i="2"/>
  <c r="W619" i="2" s="1"/>
  <c r="V621" i="2"/>
  <c r="W621" i="2" s="1"/>
  <c r="V623" i="2"/>
  <c r="W623" i="2" s="1"/>
  <c r="V624" i="2"/>
  <c r="W624" i="2"/>
  <c r="V626" i="2"/>
  <c r="W626" i="2" s="1"/>
  <c r="V627" i="2"/>
  <c r="W627" i="2" s="1"/>
  <c r="V628" i="2"/>
  <c r="W628" i="2"/>
  <c r="V629" i="2"/>
  <c r="W629" i="2" s="1"/>
  <c r="V630" i="2"/>
  <c r="W630" i="2"/>
  <c r="V631" i="2"/>
  <c r="W631" i="2" s="1"/>
  <c r="V633" i="2"/>
  <c r="W633" i="2" s="1"/>
  <c r="V634" i="2"/>
  <c r="W634" i="2" s="1"/>
  <c r="V636" i="2"/>
  <c r="W636" i="2"/>
  <c r="V638" i="2"/>
  <c r="W638" i="2"/>
  <c r="V640" i="2"/>
  <c r="W640" i="2"/>
  <c r="V641" i="2"/>
  <c r="W641" i="2" s="1"/>
  <c r="V642" i="2"/>
  <c r="W642" i="2" s="1"/>
  <c r="V643" i="2"/>
  <c r="W643" i="2" s="1"/>
  <c r="V644" i="2"/>
  <c r="W644" i="2"/>
  <c r="V645" i="2"/>
  <c r="W645" i="2" s="1"/>
  <c r="V646" i="2"/>
  <c r="W646" i="2"/>
  <c r="V647" i="2"/>
  <c r="W647" i="2" s="1"/>
  <c r="V649" i="2"/>
  <c r="W649" i="2" s="1"/>
  <c r="V650" i="2"/>
  <c r="W650" i="2" s="1"/>
  <c r="V652" i="2"/>
  <c r="W652" i="2"/>
  <c r="V654" i="2"/>
  <c r="W654" i="2"/>
  <c r="V655" i="2"/>
  <c r="W655" i="2" s="1"/>
  <c r="V656" i="2"/>
  <c r="W656" i="2"/>
  <c r="V658" i="2"/>
  <c r="W658" i="2" s="1"/>
  <c r="V659" i="2"/>
  <c r="W659" i="2" s="1"/>
  <c r="V660" i="2"/>
  <c r="W660" i="2"/>
  <c r="V661" i="2"/>
  <c r="W661" i="2" s="1"/>
  <c r="V662" i="2"/>
  <c r="W662" i="2"/>
  <c r="V663" i="2"/>
  <c r="W663" i="2" s="1"/>
  <c r="V664" i="2"/>
  <c r="W664" i="2"/>
  <c r="V665" i="2"/>
  <c r="W665" i="2" s="1"/>
  <c r="V666" i="2"/>
  <c r="W666" i="2"/>
  <c r="V667" i="2"/>
  <c r="W667" i="2" s="1"/>
  <c r="V668" i="2"/>
  <c r="W668" i="2"/>
  <c r="V670" i="2"/>
  <c r="W670" i="2"/>
  <c r="V671" i="2"/>
  <c r="W671" i="2" s="1"/>
  <c r="V673" i="2"/>
  <c r="W673" i="2" s="1"/>
  <c r="V674" i="2"/>
  <c r="W674" i="2"/>
  <c r="V675" i="2"/>
  <c r="W675" i="2" s="1"/>
  <c r="V676" i="2"/>
  <c r="W676" i="2"/>
  <c r="V677" i="2"/>
  <c r="W677" i="2" s="1"/>
  <c r="V678" i="2"/>
  <c r="W678" i="2"/>
  <c r="V680" i="2"/>
  <c r="W680" i="2"/>
  <c r="V682" i="2"/>
  <c r="W682" i="2"/>
  <c r="V683" i="2"/>
  <c r="W683" i="2" s="1"/>
  <c r="V685" i="2"/>
  <c r="W685" i="2" s="1"/>
  <c r="V686" i="2"/>
  <c r="W686" i="2"/>
  <c r="V687" i="2"/>
  <c r="W687" i="2" s="1"/>
  <c r="V688" i="2"/>
  <c r="W688" i="2"/>
  <c r="V690" i="2"/>
  <c r="W690" i="2"/>
  <c r="V691" i="2"/>
  <c r="W691" i="2" s="1"/>
  <c r="V692" i="2"/>
  <c r="W692" i="2"/>
  <c r="V693" i="2"/>
  <c r="W693" i="2" s="1"/>
  <c r="V694" i="2"/>
  <c r="W694" i="2"/>
  <c r="V695" i="2"/>
  <c r="W695" i="2" s="1"/>
  <c r="V696" i="2"/>
  <c r="W696" i="2"/>
  <c r="V697" i="2"/>
  <c r="W697" i="2" s="1"/>
  <c r="V698" i="2"/>
  <c r="W698" i="2"/>
  <c r="V700" i="2"/>
  <c r="W700" i="2"/>
  <c r="V702" i="2"/>
  <c r="W702" i="2"/>
  <c r="V703" i="2"/>
  <c r="W703" i="2" s="1"/>
  <c r="V704" i="2"/>
  <c r="W704" i="2"/>
  <c r="V706" i="2"/>
  <c r="W706" i="2"/>
  <c r="V707" i="2"/>
  <c r="W707" i="2" s="1"/>
  <c r="V708" i="2"/>
  <c r="W708" i="2"/>
  <c r="V709" i="2"/>
  <c r="W709" i="2" s="1"/>
  <c r="V711" i="2"/>
  <c r="W711" i="2" s="1"/>
  <c r="V713" i="2"/>
  <c r="W713" i="2" s="1"/>
  <c r="V715" i="2"/>
  <c r="W715" i="2" s="1"/>
  <c r="V716" i="2"/>
  <c r="W716" i="2"/>
  <c r="V718" i="2"/>
  <c r="W718" i="2"/>
  <c r="V719" i="2"/>
  <c r="W719" i="2" s="1"/>
  <c r="V720" i="2"/>
  <c r="W720" i="2"/>
  <c r="V721" i="2"/>
  <c r="W721" i="2" s="1"/>
  <c r="V723" i="2"/>
  <c r="W723" i="2" s="1"/>
  <c r="V724" i="2"/>
  <c r="W724" i="2"/>
  <c r="V726" i="2"/>
  <c r="W726" i="2"/>
  <c r="V727" i="2"/>
  <c r="W727" i="2" s="1"/>
  <c r="V729" i="2"/>
  <c r="W729" i="2" s="1"/>
  <c r="V730" i="2"/>
  <c r="W730" i="2"/>
  <c r="V731" i="2"/>
  <c r="W731" i="2" s="1"/>
  <c r="V732" i="2"/>
  <c r="W732" i="2"/>
  <c r="V733" i="2"/>
  <c r="W733" i="2" s="1"/>
  <c r="V734" i="2"/>
  <c r="W734" i="2"/>
  <c r="V736" i="2"/>
  <c r="W736" i="2"/>
  <c r="V737" i="2"/>
  <c r="W737" i="2" s="1"/>
  <c r="V739" i="2"/>
  <c r="W739" i="2" s="1"/>
  <c r="V741" i="2"/>
  <c r="W741" i="2" s="1"/>
  <c r="V742" i="2"/>
  <c r="W742" i="2"/>
  <c r="V743" i="2"/>
  <c r="W743" i="2" s="1"/>
  <c r="V745" i="2"/>
  <c r="W745" i="2" s="1"/>
  <c r="V747" i="2"/>
  <c r="W747" i="2" s="1"/>
  <c r="V749" i="2"/>
  <c r="W749" i="2" s="1"/>
  <c r="V751" i="2"/>
  <c r="W751" i="2" s="1"/>
  <c r="V752" i="2"/>
  <c r="W752" i="2"/>
  <c r="V753" i="2"/>
  <c r="W753" i="2" s="1"/>
  <c r="V754" i="2"/>
  <c r="W754" i="2"/>
  <c r="V755" i="2"/>
  <c r="W755" i="2" s="1"/>
  <c r="V756" i="2"/>
  <c r="W756" i="2"/>
  <c r="V757" i="2"/>
  <c r="W757" i="2" s="1"/>
  <c r="V759" i="2"/>
  <c r="W759" i="2" s="1"/>
  <c r="V760" i="2"/>
  <c r="W760" i="2"/>
  <c r="V761" i="2"/>
  <c r="W761" i="2" s="1"/>
  <c r="V763" i="2"/>
  <c r="W763" i="2" s="1"/>
  <c r="V764" i="2"/>
  <c r="W764" i="2"/>
  <c r="V766" i="2"/>
  <c r="W766" i="2"/>
  <c r="V767" i="2"/>
  <c r="W767" i="2" s="1"/>
  <c r="V769" i="2"/>
  <c r="W769" i="2" s="1"/>
  <c r="V770" i="2"/>
  <c r="W770" i="2"/>
  <c r="V771" i="2"/>
  <c r="W771" i="2" s="1"/>
  <c r="V772" i="2"/>
  <c r="W772" i="2"/>
  <c r="V773" i="2"/>
  <c r="W773" i="2" s="1"/>
  <c r="V774" i="2"/>
  <c r="W774" i="2"/>
  <c r="V775" i="2"/>
  <c r="W775" i="2" s="1"/>
  <c r="V777" i="2"/>
  <c r="W777" i="2" s="1"/>
  <c r="V778" i="2"/>
  <c r="W778" i="2"/>
  <c r="V780" i="2"/>
  <c r="W780" i="2"/>
  <c r="V782" i="2"/>
  <c r="W782" i="2"/>
  <c r="V783" i="2"/>
  <c r="W783" i="2" s="1"/>
  <c r="V784" i="2"/>
  <c r="W784" i="2"/>
  <c r="V786" i="2"/>
  <c r="W786" i="2"/>
  <c r="V787" i="2"/>
  <c r="W787" i="2" s="1"/>
  <c r="V788" i="2"/>
  <c r="W788" i="2"/>
  <c r="V789" i="2"/>
  <c r="W789" i="2" s="1"/>
  <c r="V790" i="2"/>
  <c r="W790" i="2"/>
  <c r="V791" i="2"/>
  <c r="W791" i="2" s="1"/>
  <c r="V792" i="2"/>
  <c r="W792" i="2"/>
  <c r="V794" i="2"/>
  <c r="W794" i="2"/>
  <c r="V795" i="2"/>
  <c r="W795" i="2" s="1"/>
  <c r="V797" i="2"/>
  <c r="W797" i="2" s="1"/>
  <c r="V798" i="2"/>
  <c r="W798" i="2"/>
  <c r="V799" i="2"/>
  <c r="W799" i="2" s="1"/>
  <c r="V800" i="2"/>
  <c r="W800" i="2"/>
  <c r="V801" i="2"/>
  <c r="W801" i="2" s="1"/>
  <c r="V802" i="2"/>
  <c r="W802" i="2"/>
  <c r="V804" i="2"/>
  <c r="W804" i="2"/>
  <c r="V806" i="2"/>
  <c r="W806" i="2"/>
  <c r="V807" i="2"/>
  <c r="W807" i="2" s="1"/>
  <c r="V809" i="2"/>
  <c r="W809" i="2" s="1"/>
  <c r="V810" i="2"/>
  <c r="W810" i="2"/>
  <c r="V811" i="2"/>
  <c r="W811" i="2" s="1"/>
  <c r="V812" i="2"/>
  <c r="W812" i="2"/>
  <c r="V813" i="2"/>
  <c r="W813" i="2" s="1"/>
  <c r="V815" i="2"/>
  <c r="W815" i="2" s="1"/>
  <c r="V817" i="2"/>
  <c r="W817" i="2" s="1"/>
  <c r="V818" i="2"/>
  <c r="W818" i="2"/>
  <c r="V820" i="2"/>
  <c r="W820" i="2"/>
  <c r="V821" i="2"/>
  <c r="W821" i="2" s="1"/>
  <c r="V822" i="2"/>
  <c r="W822" i="2"/>
  <c r="V824" i="2"/>
  <c r="W824" i="2"/>
  <c r="V825" i="2"/>
  <c r="W825" i="2" s="1"/>
  <c r="V826" i="2"/>
  <c r="W826" i="2"/>
  <c r="V828" i="2"/>
  <c r="W828" i="2"/>
  <c r="V829" i="2"/>
  <c r="W829" i="2" s="1"/>
  <c r="V831" i="2"/>
  <c r="W831" i="2" s="1"/>
  <c r="V832" i="2"/>
  <c r="W832" i="2"/>
  <c r="V833" i="2"/>
  <c r="W833" i="2" s="1"/>
  <c r="V834" i="2"/>
  <c r="W834" i="2"/>
  <c r="V835" i="2"/>
  <c r="W835" i="2" s="1"/>
  <c r="V836" i="2"/>
  <c r="W836" i="2"/>
  <c r="V837" i="2"/>
  <c r="W837" i="2" s="1"/>
  <c r="V838" i="2"/>
  <c r="W838" i="2"/>
  <c r="V839" i="2"/>
  <c r="W839" i="2" s="1"/>
  <c r="V841" i="2"/>
  <c r="W841" i="2" s="1"/>
  <c r="V842" i="2"/>
  <c r="W842" i="2"/>
  <c r="V844" i="2"/>
  <c r="W844" i="2"/>
  <c r="V845" i="2"/>
  <c r="W845" i="2" s="1"/>
  <c r="V846" i="2"/>
  <c r="W846" i="2"/>
  <c r="V847" i="2"/>
  <c r="W847" i="2" s="1"/>
  <c r="V848" i="2"/>
  <c r="W848" i="2"/>
  <c r="V850" i="2"/>
  <c r="W850" i="2"/>
  <c r="V852" i="2"/>
  <c r="W852" i="2"/>
  <c r="Y11" i="2"/>
  <c r="W11" i="2"/>
  <c r="V11" i="2"/>
  <c r="U13" i="2"/>
  <c r="U14" i="2"/>
  <c r="U16" i="2"/>
  <c r="U17" i="2"/>
  <c r="U19" i="2"/>
  <c r="U21" i="2"/>
  <c r="U23" i="2"/>
  <c r="U24" i="2"/>
  <c r="U26" i="2"/>
  <c r="U27" i="2"/>
  <c r="U28" i="2"/>
  <c r="U30" i="2"/>
  <c r="U31" i="2"/>
  <c r="U32" i="2"/>
  <c r="U34" i="2"/>
  <c r="U35" i="2"/>
  <c r="U37" i="2"/>
  <c r="U38" i="2"/>
  <c r="U39" i="2"/>
  <c r="U40" i="2"/>
  <c r="U42" i="2"/>
  <c r="U43" i="2"/>
  <c r="U44" i="2"/>
  <c r="U46" i="2"/>
  <c r="U47" i="2"/>
  <c r="U48" i="2"/>
  <c r="U49" i="2"/>
  <c r="U50" i="2"/>
  <c r="U51" i="2"/>
  <c r="U52" i="2"/>
  <c r="U53" i="2"/>
  <c r="U55" i="2"/>
  <c r="U57" i="2"/>
  <c r="U58" i="2"/>
  <c r="U59" i="2"/>
  <c r="U61" i="2"/>
  <c r="U62" i="2"/>
  <c r="U64" i="2"/>
  <c r="U66" i="2"/>
  <c r="U67" i="2"/>
  <c r="U69" i="2"/>
  <c r="U70" i="2"/>
  <c r="U71" i="2"/>
  <c r="U73" i="2"/>
  <c r="U74" i="2"/>
  <c r="U75" i="2"/>
  <c r="U77" i="2"/>
  <c r="U79" i="2"/>
  <c r="U80" i="2"/>
  <c r="U81" i="2"/>
  <c r="U82" i="2"/>
  <c r="U83" i="2"/>
  <c r="U84" i="2"/>
  <c r="U86" i="2"/>
  <c r="Y86" i="2" s="1"/>
  <c r="U88" i="2"/>
  <c r="U90" i="2"/>
  <c r="U91" i="2"/>
  <c r="U92" i="2"/>
  <c r="U93" i="2"/>
  <c r="U94" i="2"/>
  <c r="U95" i="2"/>
  <c r="U96" i="2"/>
  <c r="U98" i="2"/>
  <c r="U100" i="2"/>
  <c r="U102" i="2"/>
  <c r="U104" i="2"/>
  <c r="U106" i="2"/>
  <c r="U107" i="2"/>
  <c r="U108" i="2"/>
  <c r="U110" i="2"/>
  <c r="U111" i="2"/>
  <c r="U112" i="2"/>
  <c r="U113" i="2"/>
  <c r="U114" i="2"/>
  <c r="U115" i="2"/>
  <c r="U116" i="2"/>
  <c r="U118" i="2"/>
  <c r="U119" i="2"/>
  <c r="U120" i="2"/>
  <c r="U121" i="2"/>
  <c r="U122" i="2"/>
  <c r="U124" i="2"/>
  <c r="U125" i="2"/>
  <c r="U127" i="2"/>
  <c r="U129" i="2"/>
  <c r="U131" i="2"/>
  <c r="U132" i="2"/>
  <c r="U134" i="2"/>
  <c r="U135" i="2"/>
  <c r="U136" i="2"/>
  <c r="U138" i="2"/>
  <c r="U140" i="2"/>
  <c r="U141" i="2"/>
  <c r="U142" i="2"/>
  <c r="U144" i="2"/>
  <c r="U146" i="2"/>
  <c r="U147" i="2"/>
  <c r="U149" i="2"/>
  <c r="U150" i="2"/>
  <c r="U151" i="2"/>
  <c r="Y151" i="2" s="1"/>
  <c r="U152" i="2"/>
  <c r="U153" i="2"/>
  <c r="U154" i="2"/>
  <c r="U155" i="2"/>
  <c r="U156" i="2"/>
  <c r="U157" i="2"/>
  <c r="U158" i="2"/>
  <c r="U160" i="2"/>
  <c r="U161" i="2"/>
  <c r="U162" i="2"/>
  <c r="U163" i="2"/>
  <c r="U165" i="2"/>
  <c r="U167" i="2"/>
  <c r="U169" i="2"/>
  <c r="U170" i="2"/>
  <c r="U172" i="2"/>
  <c r="U174" i="2"/>
  <c r="U175" i="2"/>
  <c r="U176" i="2"/>
  <c r="U177" i="2"/>
  <c r="U178" i="2"/>
  <c r="U180" i="2"/>
  <c r="U182" i="2"/>
  <c r="U183" i="2"/>
  <c r="U184" i="2"/>
  <c r="U186" i="2"/>
  <c r="U188" i="2"/>
  <c r="U189" i="2"/>
  <c r="U190" i="2"/>
  <c r="U191" i="2"/>
  <c r="U192" i="2"/>
  <c r="U193" i="2"/>
  <c r="U194" i="2"/>
  <c r="U195" i="2"/>
  <c r="U196" i="2"/>
  <c r="U197" i="2"/>
  <c r="U199" i="2"/>
  <c r="U200" i="2"/>
  <c r="U201" i="2"/>
  <c r="U202" i="2"/>
  <c r="U203" i="2"/>
  <c r="U205" i="2"/>
  <c r="U206" i="2"/>
  <c r="U207" i="2"/>
  <c r="U208" i="2"/>
  <c r="U210" i="2"/>
  <c r="U211" i="2"/>
  <c r="U213" i="2"/>
  <c r="U214" i="2"/>
  <c r="U215" i="2"/>
  <c r="U217" i="2"/>
  <c r="U218" i="2"/>
  <c r="U219" i="2"/>
  <c r="U221" i="2"/>
  <c r="U222" i="2"/>
  <c r="U223" i="2"/>
  <c r="U224" i="2"/>
  <c r="U226" i="2"/>
  <c r="U227" i="2"/>
  <c r="U228" i="2"/>
  <c r="U230" i="2"/>
  <c r="U231" i="2"/>
  <c r="U232" i="2"/>
  <c r="U233" i="2"/>
  <c r="U234" i="2"/>
  <c r="U235" i="2"/>
  <c r="U236" i="2"/>
  <c r="U238" i="2"/>
  <c r="U239" i="2"/>
  <c r="U240" i="2"/>
  <c r="U241" i="2"/>
  <c r="U242" i="2"/>
  <c r="U244" i="2"/>
  <c r="U245" i="2"/>
  <c r="U247" i="2"/>
  <c r="U249" i="2"/>
  <c r="U250" i="2"/>
  <c r="U251" i="2"/>
  <c r="U253" i="2"/>
  <c r="U254" i="2"/>
  <c r="U255" i="2"/>
  <c r="U257" i="2"/>
  <c r="U259" i="2"/>
  <c r="U260" i="2"/>
  <c r="U261" i="2"/>
  <c r="U263" i="2"/>
  <c r="U265" i="2"/>
  <c r="U267" i="2"/>
  <c r="U268" i="2"/>
  <c r="U270" i="2"/>
  <c r="U272" i="2"/>
  <c r="U273" i="2"/>
  <c r="U274" i="2"/>
  <c r="U275" i="2"/>
  <c r="U276" i="2"/>
  <c r="U278" i="2"/>
  <c r="U279" i="2"/>
  <c r="U281" i="2"/>
  <c r="U282" i="2"/>
  <c r="U283" i="2"/>
  <c r="U284" i="2"/>
  <c r="U285" i="2"/>
  <c r="U287" i="2"/>
  <c r="U288" i="2"/>
  <c r="U289" i="2"/>
  <c r="U290" i="2"/>
  <c r="U291" i="2"/>
  <c r="U293" i="2"/>
  <c r="U294" i="2"/>
  <c r="U296" i="2"/>
  <c r="U297" i="2"/>
  <c r="U298" i="2"/>
  <c r="U299" i="2"/>
  <c r="U300" i="2"/>
  <c r="U301" i="2"/>
  <c r="U302" i="2"/>
  <c r="U303" i="2"/>
  <c r="U305" i="2"/>
  <c r="U307" i="2"/>
  <c r="U308" i="2"/>
  <c r="U309" i="2"/>
  <c r="U311" i="2"/>
  <c r="U313" i="2"/>
  <c r="U314" i="2"/>
  <c r="U315" i="2"/>
  <c r="U316" i="2"/>
  <c r="U318" i="2"/>
  <c r="U320" i="2"/>
  <c r="U322" i="2"/>
  <c r="U323" i="2"/>
  <c r="U325" i="2"/>
  <c r="U327" i="2"/>
  <c r="U329" i="2"/>
  <c r="U330" i="2"/>
  <c r="U332" i="2"/>
  <c r="U333" i="2"/>
  <c r="U335" i="2"/>
  <c r="U336" i="2"/>
  <c r="U337" i="2"/>
  <c r="U338" i="2"/>
  <c r="U340" i="2"/>
  <c r="U341" i="2"/>
  <c r="U343" i="2"/>
  <c r="Y343" i="2" s="1"/>
  <c r="U344" i="2"/>
  <c r="Y344" i="2" s="1"/>
  <c r="U345" i="2"/>
  <c r="Y345" i="2" s="1"/>
  <c r="U346" i="2"/>
  <c r="U348" i="2"/>
  <c r="U350" i="2"/>
  <c r="U351" i="2"/>
  <c r="U352" i="2"/>
  <c r="U353" i="2"/>
  <c r="U354" i="2"/>
  <c r="U355" i="2"/>
  <c r="U357" i="2"/>
  <c r="U358" i="2"/>
  <c r="U359" i="2"/>
  <c r="U360" i="2"/>
  <c r="U362" i="2"/>
  <c r="U364" i="2"/>
  <c r="U365" i="2"/>
  <c r="U366" i="2"/>
  <c r="U368" i="2"/>
  <c r="U369" i="2"/>
  <c r="U370" i="2"/>
  <c r="U372" i="2"/>
  <c r="U374" i="2"/>
  <c r="U375" i="2"/>
  <c r="U376" i="2"/>
  <c r="U378" i="2"/>
  <c r="U379" i="2"/>
  <c r="U380" i="2"/>
  <c r="U382" i="2"/>
  <c r="U384" i="2"/>
  <c r="U386" i="2"/>
  <c r="U388" i="2"/>
  <c r="U389" i="2"/>
  <c r="U390" i="2"/>
  <c r="U391" i="2"/>
  <c r="U393" i="2"/>
  <c r="U395" i="2"/>
  <c r="U397" i="2"/>
  <c r="U399" i="2"/>
  <c r="U401" i="2"/>
  <c r="U403" i="2"/>
  <c r="U404" i="2"/>
  <c r="U406" i="2"/>
  <c r="U407" i="2"/>
  <c r="U408" i="2"/>
  <c r="U409" i="2"/>
  <c r="U410" i="2"/>
  <c r="U412" i="2"/>
  <c r="U413" i="2"/>
  <c r="U414" i="2"/>
  <c r="U415" i="2"/>
  <c r="U417" i="2"/>
  <c r="U418" i="2"/>
  <c r="U419" i="2"/>
  <c r="U420" i="2"/>
  <c r="U422" i="2"/>
  <c r="U423" i="2"/>
  <c r="U424" i="2"/>
  <c r="U425" i="2"/>
  <c r="U426" i="2"/>
  <c r="U427" i="2"/>
  <c r="U429" i="2"/>
  <c r="U431" i="2"/>
  <c r="U432" i="2"/>
  <c r="U434" i="2"/>
  <c r="U435" i="2"/>
  <c r="U437" i="2"/>
  <c r="U439" i="2"/>
  <c r="U440" i="2"/>
  <c r="U441" i="2"/>
  <c r="U442" i="2"/>
  <c r="U443" i="2"/>
  <c r="U444" i="2"/>
  <c r="U446" i="2"/>
  <c r="U448" i="2"/>
  <c r="U449" i="2"/>
  <c r="U450" i="2"/>
  <c r="U452" i="2"/>
  <c r="U454" i="2"/>
  <c r="U455" i="2"/>
  <c r="U456" i="2"/>
  <c r="U457" i="2"/>
  <c r="U458" i="2"/>
  <c r="U460" i="2"/>
  <c r="U461" i="2"/>
  <c r="U462" i="2"/>
  <c r="U464" i="2"/>
  <c r="U466" i="2"/>
  <c r="U467" i="2"/>
  <c r="U468" i="2"/>
  <c r="U470" i="2"/>
  <c r="U471" i="2"/>
  <c r="U472" i="2"/>
  <c r="U473" i="2"/>
  <c r="U474" i="2"/>
  <c r="U476" i="2"/>
  <c r="U477" i="2"/>
  <c r="U479" i="2"/>
  <c r="U480" i="2"/>
  <c r="U481" i="2"/>
  <c r="U482" i="2"/>
  <c r="U484" i="2"/>
  <c r="U485" i="2"/>
  <c r="U486" i="2"/>
  <c r="U487" i="2"/>
  <c r="U488" i="2"/>
  <c r="U490" i="2"/>
  <c r="U491" i="2"/>
  <c r="U492" i="2"/>
  <c r="U493" i="2"/>
  <c r="U495" i="2"/>
  <c r="U496" i="2"/>
  <c r="U497" i="2"/>
  <c r="U498" i="2"/>
  <c r="U500" i="2"/>
  <c r="U501" i="2"/>
  <c r="U503" i="2"/>
  <c r="U504" i="2"/>
  <c r="U505" i="2"/>
  <c r="U506" i="2"/>
  <c r="U507" i="2"/>
  <c r="U508" i="2"/>
  <c r="U509" i="2"/>
  <c r="U511" i="2"/>
  <c r="U512" i="2"/>
  <c r="U513" i="2"/>
  <c r="U515" i="2"/>
  <c r="U516" i="2"/>
  <c r="U518" i="2"/>
  <c r="U519" i="2"/>
  <c r="U520" i="2"/>
  <c r="U522" i="2"/>
  <c r="U524" i="2"/>
  <c r="U525" i="2"/>
  <c r="U526" i="2"/>
  <c r="U527" i="2"/>
  <c r="U529" i="2"/>
  <c r="U530" i="2"/>
  <c r="U532" i="2"/>
  <c r="U533" i="2"/>
  <c r="U534" i="2"/>
  <c r="U535" i="2"/>
  <c r="U536" i="2"/>
  <c r="U538" i="2"/>
  <c r="U539" i="2"/>
  <c r="U541" i="2"/>
  <c r="U542" i="2"/>
  <c r="Y542" i="2" s="1"/>
  <c r="U543" i="2"/>
  <c r="U544" i="2"/>
  <c r="U545" i="2"/>
  <c r="U547" i="2"/>
  <c r="U548" i="2"/>
  <c r="U549" i="2"/>
  <c r="U551" i="2"/>
  <c r="U552" i="2"/>
  <c r="U553" i="2"/>
  <c r="U555" i="2"/>
  <c r="V555" i="2" s="1"/>
  <c r="W555" i="2" s="1"/>
  <c r="U557" i="2"/>
  <c r="U558" i="2"/>
  <c r="U559" i="2"/>
  <c r="U560" i="2"/>
  <c r="U562" i="2"/>
  <c r="U564" i="2"/>
  <c r="U565" i="2"/>
  <c r="U566" i="2"/>
  <c r="U567" i="2"/>
  <c r="U569" i="2"/>
  <c r="U571" i="2"/>
  <c r="U573" i="2"/>
  <c r="U575" i="2"/>
  <c r="Y575" i="2" s="1"/>
  <c r="U576" i="2"/>
  <c r="Y576" i="2" s="1"/>
  <c r="U577" i="2"/>
  <c r="V577" i="2" s="1"/>
  <c r="W577" i="2" s="1"/>
  <c r="U578" i="2"/>
  <c r="U579" i="2"/>
  <c r="U581" i="2"/>
  <c r="U583" i="2"/>
  <c r="Y583" i="2" s="1"/>
  <c r="U584" i="2"/>
  <c r="Y584" i="2" s="1"/>
  <c r="U585" i="2"/>
  <c r="U587" i="2"/>
  <c r="U589" i="2"/>
  <c r="U591" i="2"/>
  <c r="U592" i="2"/>
  <c r="U593" i="2"/>
  <c r="U595" i="2"/>
  <c r="U596" i="2"/>
  <c r="U597" i="2"/>
  <c r="U598" i="2"/>
  <c r="U599" i="2"/>
  <c r="U600" i="2"/>
  <c r="U601" i="2"/>
  <c r="U603" i="2"/>
  <c r="U604" i="2"/>
  <c r="U605" i="2"/>
  <c r="U606" i="2"/>
  <c r="U607" i="2"/>
  <c r="U608" i="2"/>
  <c r="U610" i="2"/>
  <c r="U611" i="2"/>
  <c r="U613" i="2"/>
  <c r="U615" i="2"/>
  <c r="U616" i="2"/>
  <c r="U617" i="2"/>
  <c r="U618" i="2"/>
  <c r="U619" i="2"/>
  <c r="U621" i="2"/>
  <c r="U623" i="2"/>
  <c r="U624" i="2"/>
  <c r="U626" i="2"/>
  <c r="U627" i="2"/>
  <c r="U628" i="2"/>
  <c r="U629" i="2"/>
  <c r="U630" i="2"/>
  <c r="U631" i="2"/>
  <c r="U633" i="2"/>
  <c r="U634" i="2"/>
  <c r="U636" i="2"/>
  <c r="U638" i="2"/>
  <c r="U640" i="2"/>
  <c r="U641" i="2"/>
  <c r="U642" i="2"/>
  <c r="U643" i="2"/>
  <c r="U644" i="2"/>
  <c r="U645" i="2"/>
  <c r="U646" i="2"/>
  <c r="U647" i="2"/>
  <c r="U649" i="2"/>
  <c r="U650" i="2"/>
  <c r="U652" i="2"/>
  <c r="U654" i="2"/>
  <c r="U655" i="2"/>
  <c r="U656" i="2"/>
  <c r="U658" i="2"/>
  <c r="U659" i="2"/>
  <c r="U660" i="2"/>
  <c r="U661" i="2"/>
  <c r="U662" i="2"/>
  <c r="U663" i="2"/>
  <c r="U664" i="2"/>
  <c r="U665" i="2"/>
  <c r="U666" i="2"/>
  <c r="U667" i="2"/>
  <c r="U668" i="2"/>
  <c r="U670" i="2"/>
  <c r="U671" i="2"/>
  <c r="U673" i="2"/>
  <c r="U674" i="2"/>
  <c r="U675" i="2"/>
  <c r="U676" i="2"/>
  <c r="U677" i="2"/>
  <c r="U678" i="2"/>
  <c r="U680" i="2"/>
  <c r="U682" i="2"/>
  <c r="U683" i="2"/>
  <c r="U685" i="2"/>
  <c r="U686" i="2"/>
  <c r="U687" i="2"/>
  <c r="U688" i="2"/>
  <c r="U690" i="2"/>
  <c r="U691" i="2"/>
  <c r="U692" i="2"/>
  <c r="U693" i="2"/>
  <c r="U694" i="2"/>
  <c r="U695" i="2"/>
  <c r="U696" i="2"/>
  <c r="U697" i="2"/>
  <c r="U698" i="2"/>
  <c r="U700" i="2"/>
  <c r="U702" i="2"/>
  <c r="U703" i="2"/>
  <c r="U704" i="2"/>
  <c r="U706" i="2"/>
  <c r="U707" i="2"/>
  <c r="U708" i="2"/>
  <c r="U709" i="2"/>
  <c r="U711" i="2"/>
  <c r="U713" i="2"/>
  <c r="U715" i="2"/>
  <c r="U716" i="2"/>
  <c r="U718" i="2"/>
  <c r="U719" i="2"/>
  <c r="U720" i="2"/>
  <c r="U721" i="2"/>
  <c r="U723" i="2"/>
  <c r="U724" i="2"/>
  <c r="U726" i="2"/>
  <c r="U727" i="2"/>
  <c r="U729" i="2"/>
  <c r="U730" i="2"/>
  <c r="U731" i="2"/>
  <c r="U732" i="2"/>
  <c r="U733" i="2"/>
  <c r="U734" i="2"/>
  <c r="U736" i="2"/>
  <c r="U737" i="2"/>
  <c r="U739" i="2"/>
  <c r="U741" i="2"/>
  <c r="U742" i="2"/>
  <c r="U743" i="2"/>
  <c r="U745" i="2"/>
  <c r="U747" i="2"/>
  <c r="U749" i="2"/>
  <c r="U751" i="2"/>
  <c r="U752" i="2"/>
  <c r="U753" i="2"/>
  <c r="U754" i="2"/>
  <c r="U755" i="2"/>
  <c r="U756" i="2"/>
  <c r="U757" i="2"/>
  <c r="U759" i="2"/>
  <c r="U760" i="2"/>
  <c r="U761" i="2"/>
  <c r="U763" i="2"/>
  <c r="U764" i="2"/>
  <c r="U766" i="2"/>
  <c r="U767" i="2"/>
  <c r="U769" i="2"/>
  <c r="U770" i="2"/>
  <c r="U771" i="2"/>
  <c r="U772" i="2"/>
  <c r="U773" i="2"/>
  <c r="U774" i="2"/>
  <c r="U775" i="2"/>
  <c r="U777" i="2"/>
  <c r="U778" i="2"/>
  <c r="U780" i="2"/>
  <c r="U782" i="2"/>
  <c r="U783" i="2"/>
  <c r="U784" i="2"/>
  <c r="U786" i="2"/>
  <c r="U787" i="2"/>
  <c r="U788" i="2"/>
  <c r="U789" i="2"/>
  <c r="U790" i="2"/>
  <c r="U791" i="2"/>
  <c r="U792" i="2"/>
  <c r="U794" i="2"/>
  <c r="U795" i="2"/>
  <c r="U797" i="2"/>
  <c r="U798" i="2"/>
  <c r="U799" i="2"/>
  <c r="U800" i="2"/>
  <c r="U801" i="2"/>
  <c r="U802" i="2"/>
  <c r="U804" i="2"/>
  <c r="U806" i="2"/>
  <c r="U807" i="2"/>
  <c r="U809" i="2"/>
  <c r="U810" i="2"/>
  <c r="U811" i="2"/>
  <c r="U812" i="2"/>
  <c r="U813" i="2"/>
  <c r="U815" i="2"/>
  <c r="U817" i="2"/>
  <c r="U818" i="2"/>
  <c r="U820" i="2"/>
  <c r="U821" i="2"/>
  <c r="U822" i="2"/>
  <c r="U824" i="2"/>
  <c r="U825" i="2"/>
  <c r="U826" i="2"/>
  <c r="U828" i="2"/>
  <c r="U829" i="2"/>
  <c r="U831" i="2"/>
  <c r="U832" i="2"/>
  <c r="U833" i="2"/>
  <c r="U834" i="2"/>
  <c r="U835" i="2"/>
  <c r="U836" i="2"/>
  <c r="U837" i="2"/>
  <c r="U838" i="2"/>
  <c r="U839" i="2"/>
  <c r="U841" i="2"/>
  <c r="U842" i="2"/>
  <c r="U844" i="2"/>
  <c r="U845" i="2"/>
  <c r="U846" i="2"/>
  <c r="U847" i="2"/>
  <c r="U848" i="2"/>
  <c r="U850" i="2"/>
  <c r="U852" i="2"/>
  <c r="U11" i="2"/>
  <c r="V584" i="2" l="1"/>
  <c r="W584" i="2" s="1"/>
  <c r="V583" i="2"/>
  <c r="W583" i="2" s="1"/>
  <c r="Y577" i="2"/>
  <c r="Y555" i="2"/>
  <c r="V542" i="2"/>
  <c r="W542" i="2" s="1"/>
  <c r="V345" i="2"/>
  <c r="W345" i="2" s="1"/>
  <c r="V343" i="2"/>
  <c r="W343" i="2" s="1"/>
  <c r="V151" i="2"/>
  <c r="W151" i="2" s="1"/>
  <c r="V86" i="2"/>
  <c r="W86" i="2" s="1"/>
  <c r="R850" i="2"/>
  <c r="R845" i="2"/>
  <c r="R833" i="2"/>
  <c r="R832" i="2"/>
  <c r="R831" i="2"/>
  <c r="R824" i="2"/>
  <c r="R815" i="2"/>
  <c r="R806" i="2"/>
  <c r="R804" i="2"/>
  <c r="R788" i="2"/>
  <c r="R787" i="2"/>
  <c r="R786" i="2"/>
  <c r="R771" i="2"/>
  <c r="R770" i="2"/>
  <c r="R769" i="2"/>
  <c r="R753" i="2"/>
  <c r="R752" i="2"/>
  <c r="R751" i="2"/>
  <c r="R743" i="2"/>
  <c r="R742" i="2"/>
  <c r="R741" i="2"/>
  <c r="R715" i="2"/>
  <c r="R708" i="2"/>
  <c r="R707" i="2"/>
  <c r="R706" i="2"/>
  <c r="R704" i="2"/>
  <c r="R703" i="2"/>
  <c r="R702" i="2"/>
  <c r="R692" i="2"/>
  <c r="R691" i="2"/>
  <c r="R690" i="2"/>
  <c r="R660" i="2"/>
  <c r="R659" i="2"/>
  <c r="R658" i="2"/>
  <c r="R656" i="2"/>
  <c r="R655" i="2"/>
  <c r="R654" i="2"/>
  <c r="R627" i="2"/>
  <c r="R628" i="2"/>
  <c r="R626" i="2"/>
  <c r="R613" i="2"/>
  <c r="R617" i="2"/>
  <c r="R616" i="2"/>
  <c r="R615" i="2"/>
  <c r="R605" i="2"/>
  <c r="R604" i="2"/>
  <c r="R603" i="2"/>
  <c r="R597" i="2"/>
  <c r="R596" i="2"/>
  <c r="R595" i="2"/>
  <c r="R587" i="2"/>
  <c r="R593" i="2"/>
  <c r="R592" i="2"/>
  <c r="R591" i="2"/>
  <c r="R577" i="2"/>
  <c r="R576" i="2"/>
  <c r="R575" i="2"/>
  <c r="R543" i="2"/>
  <c r="R542" i="2"/>
  <c r="R541" i="2"/>
  <c r="R555" i="2"/>
  <c r="R526" i="2"/>
  <c r="R525" i="2"/>
  <c r="R524" i="2"/>
  <c r="R513" i="2"/>
  <c r="R512" i="2"/>
  <c r="R511" i="2"/>
  <c r="R506" i="2"/>
  <c r="R505" i="2"/>
  <c r="R504" i="2"/>
  <c r="R503" i="2"/>
  <c r="R497" i="2"/>
  <c r="R496" i="2"/>
  <c r="R495" i="2"/>
  <c r="R492" i="2"/>
  <c r="R491" i="2"/>
  <c r="R490" i="2"/>
  <c r="R464" i="2"/>
  <c r="R458" i="2"/>
  <c r="R457" i="2"/>
  <c r="R456" i="2"/>
  <c r="R455" i="2"/>
  <c r="R454" i="2"/>
  <c r="R452" i="2"/>
  <c r="R422" i="2"/>
  <c r="R419" i="2"/>
  <c r="R418" i="2"/>
  <c r="R417" i="2"/>
  <c r="R390" i="2"/>
  <c r="R389" i="2"/>
  <c r="R388" i="2"/>
  <c r="R372" i="2"/>
  <c r="R366" i="2"/>
  <c r="R365" i="2"/>
  <c r="R364" i="2"/>
  <c r="R359" i="2"/>
  <c r="R358" i="2"/>
  <c r="R357" i="2"/>
  <c r="R345" i="2"/>
  <c r="R344" i="2"/>
  <c r="R343" i="2"/>
  <c r="R340" i="2"/>
  <c r="R337" i="2"/>
  <c r="R338" i="2"/>
  <c r="R336" i="2"/>
  <c r="R335" i="2"/>
  <c r="R307" i="2"/>
  <c r="R289" i="2"/>
  <c r="R288" i="2"/>
  <c r="R287" i="2"/>
  <c r="R283" i="2"/>
  <c r="R282" i="2"/>
  <c r="R281" i="2"/>
  <c r="R274" i="2"/>
  <c r="R273" i="2"/>
  <c r="R272" i="2"/>
  <c r="R263" i="2"/>
  <c r="R261" i="2"/>
  <c r="R260" i="2"/>
  <c r="R259" i="2"/>
  <c r="R240" i="2"/>
  <c r="R239" i="2"/>
  <c r="R238" i="2"/>
  <c r="R233" i="2"/>
  <c r="R232" i="2"/>
  <c r="R231" i="2"/>
  <c r="R230" i="2"/>
  <c r="R228" i="2"/>
  <c r="R227" i="2"/>
  <c r="R226" i="2"/>
  <c r="R207" i="2"/>
  <c r="R206" i="2"/>
  <c r="R205" i="2"/>
  <c r="R202" i="2" l="1"/>
  <c r="R203" i="2"/>
  <c r="R201" i="2"/>
  <c r="R200" i="2"/>
  <c r="R199" i="2"/>
  <c r="R182" i="2"/>
  <c r="R181" i="2"/>
  <c r="U181" i="2" s="1"/>
  <c r="R180" i="2"/>
  <c r="R176" i="2"/>
  <c r="R175" i="2"/>
  <c r="R174" i="2"/>
  <c r="R169" i="2"/>
  <c r="R162" i="2"/>
  <c r="R161" i="2"/>
  <c r="R160" i="2"/>
  <c r="R104" i="2"/>
  <c r="R102" i="2"/>
  <c r="R92" i="2"/>
  <c r="R91" i="2"/>
  <c r="R90" i="2"/>
  <c r="R86" i="2"/>
  <c r="R83" i="2"/>
  <c r="R82" i="2"/>
  <c r="R81" i="2"/>
  <c r="R80" i="2"/>
  <c r="R79" i="2"/>
  <c r="R66" i="2"/>
  <c r="R71" i="2"/>
  <c r="R70" i="2"/>
  <c r="R69" i="2"/>
  <c r="R44" i="2"/>
  <c r="R43" i="2"/>
  <c r="R42" i="2"/>
  <c r="R844" i="2"/>
  <c r="R810" i="2"/>
  <c r="R809" i="2"/>
  <c r="R798" i="2"/>
  <c r="R797" i="2"/>
  <c r="R795" i="2"/>
  <c r="R794" i="2"/>
  <c r="R783" i="2"/>
  <c r="R782" i="2"/>
  <c r="R767" i="2"/>
  <c r="R766" i="2"/>
  <c r="R760" i="2"/>
  <c r="R759" i="2"/>
  <c r="R674" i="2"/>
  <c r="R673" i="2"/>
  <c r="R671" i="2"/>
  <c r="R670" i="2"/>
  <c r="R650" i="2"/>
  <c r="R649" i="2"/>
  <c r="R641" i="2"/>
  <c r="R640" i="2"/>
  <c r="R611" i="2"/>
  <c r="R610" i="2"/>
  <c r="R584" i="2"/>
  <c r="R583" i="2"/>
  <c r="R558" i="2"/>
  <c r="R557" i="2"/>
  <c r="R519" i="2"/>
  <c r="R518" i="2"/>
  <c r="R516" i="2"/>
  <c r="R515" i="2"/>
  <c r="R501" i="2"/>
  <c r="R500" i="2"/>
  <c r="R471" i="2"/>
  <c r="R470" i="2"/>
  <c r="R461" i="2"/>
  <c r="R460" i="2"/>
  <c r="R435" i="2"/>
  <c r="R434" i="2"/>
  <c r="R432" i="2"/>
  <c r="R431" i="2"/>
  <c r="R379" i="2"/>
  <c r="R378" i="2"/>
  <c r="R375" i="2"/>
  <c r="R374" i="2"/>
  <c r="R369" i="2"/>
  <c r="R368" i="2"/>
  <c r="R351" i="2"/>
  <c r="R350" i="2"/>
  <c r="R333" i="2"/>
  <c r="R332" i="2"/>
  <c r="R314" i="2"/>
  <c r="R313" i="2"/>
  <c r="R294" i="2"/>
  <c r="R293" i="2"/>
  <c r="R268" i="2"/>
  <c r="R267" i="2"/>
  <c r="R254" i="2"/>
  <c r="R253" i="2"/>
  <c r="R222" i="2"/>
  <c r="R221" i="2"/>
  <c r="R214" i="2"/>
  <c r="R213" i="2"/>
  <c r="R211" i="2"/>
  <c r="R210" i="2"/>
  <c r="R189" i="2"/>
  <c r="R188" i="2"/>
  <c r="R151" i="2"/>
  <c r="R150" i="2"/>
  <c r="R149" i="2"/>
  <c r="R141" i="2"/>
  <c r="R140" i="2"/>
  <c r="R119" i="2"/>
  <c r="R118" i="2"/>
  <c r="R111" i="2"/>
  <c r="R110" i="2"/>
  <c r="R74" i="2"/>
  <c r="R73" i="2"/>
  <c r="R62" i="2"/>
  <c r="R61" i="2"/>
  <c r="R59" i="2"/>
  <c r="R58" i="2"/>
  <c r="R57" i="2"/>
  <c r="R47" i="2"/>
  <c r="R46" i="2"/>
  <c r="R38" i="2"/>
  <c r="R37" i="2"/>
  <c r="R35" i="2"/>
  <c r="R34" i="2"/>
  <c r="R27" i="2"/>
  <c r="R26" i="2"/>
  <c r="R14" i="2"/>
  <c r="R13" i="2"/>
  <c r="Y181" i="2" l="1"/>
  <c r="V181" i="2"/>
  <c r="W181" i="2" s="1"/>
  <c r="J14" i="2"/>
  <c r="J16" i="2"/>
  <c r="J21" i="2"/>
  <c r="J32" i="2"/>
  <c r="J38" i="2"/>
  <c r="J43" i="2"/>
  <c r="J48" i="2"/>
  <c r="J49" i="2"/>
  <c r="J58" i="2"/>
  <c r="J59" i="2"/>
  <c r="J64" i="2"/>
  <c r="J75" i="2"/>
  <c r="J81" i="2"/>
  <c r="J92" i="2"/>
  <c r="J93" i="2"/>
  <c r="J106" i="2"/>
  <c r="J110" i="2"/>
  <c r="J119" i="2"/>
  <c r="J124" i="2"/>
  <c r="J136" i="2"/>
  <c r="J138" i="2"/>
  <c r="J150" i="2"/>
  <c r="J153" i="2"/>
  <c r="J162" i="2"/>
  <c r="J169" i="2"/>
  <c r="J180" i="2"/>
  <c r="J181" i="2"/>
  <c r="J191" i="2"/>
  <c r="J194" i="2"/>
  <c r="J203" i="2"/>
  <c r="J208" i="2"/>
  <c r="J219" i="2"/>
  <c r="J221" i="2"/>
  <c r="J231" i="2"/>
  <c r="J234" i="2"/>
  <c r="J244" i="2"/>
  <c r="J250" i="2"/>
  <c r="J261" i="2"/>
  <c r="J263" i="2"/>
  <c r="J275" i="2"/>
  <c r="J279" i="2"/>
  <c r="J289" i="2"/>
  <c r="J294" i="2"/>
  <c r="J303" i="2"/>
  <c r="J305" i="2"/>
  <c r="J316" i="2"/>
  <c r="J322" i="2"/>
  <c r="J335" i="2"/>
  <c r="J340" i="2"/>
  <c r="J351" i="2"/>
  <c r="J352" i="2"/>
  <c r="J362" i="2"/>
  <c r="J366" i="2"/>
  <c r="J378" i="2"/>
  <c r="J384" i="2"/>
  <c r="J397" i="2"/>
  <c r="J399" i="2"/>
  <c r="J410" i="2"/>
  <c r="J414" i="2"/>
  <c r="J424" i="2"/>
  <c r="J429" i="2"/>
  <c r="J441" i="2"/>
  <c r="J442" i="2"/>
  <c r="J454" i="2"/>
  <c r="J457" i="2"/>
  <c r="J468" i="2"/>
  <c r="J473" i="2"/>
  <c r="J479" i="2"/>
  <c r="J480" i="2"/>
  <c r="J485" i="2"/>
  <c r="J486" i="2"/>
  <c r="J493" i="2"/>
  <c r="J498" i="2"/>
  <c r="J500" i="2"/>
  <c r="J505" i="2"/>
  <c r="J506" i="2"/>
  <c r="J513" i="2"/>
  <c r="J519" i="2"/>
  <c r="J520" i="2"/>
  <c r="J526" i="2"/>
  <c r="J527" i="2"/>
  <c r="J535" i="2"/>
  <c r="J541" i="2"/>
  <c r="J542" i="2"/>
  <c r="J547" i="2"/>
  <c r="J548" i="2"/>
  <c r="J557" i="2"/>
  <c r="J562" i="2"/>
  <c r="J564" i="2"/>
  <c r="J569" i="2"/>
  <c r="J571" i="2"/>
  <c r="J579" i="2"/>
  <c r="J585" i="2"/>
  <c r="J587" i="2"/>
  <c r="J593" i="2"/>
  <c r="J595" i="2"/>
  <c r="J601" i="2"/>
  <c r="J606" i="2"/>
  <c r="J607" i="2"/>
  <c r="J613" i="2"/>
  <c r="J615" i="2"/>
  <c r="J623" i="2"/>
  <c r="J628" i="2"/>
  <c r="J629" i="2"/>
  <c r="J634" i="2"/>
  <c r="J636" i="2"/>
  <c r="J644" i="2"/>
  <c r="J649" i="2"/>
  <c r="J650" i="2"/>
  <c r="J656" i="2"/>
  <c r="J658" i="2"/>
  <c r="J664" i="2"/>
  <c r="J668" i="2"/>
  <c r="J670" i="2"/>
  <c r="J675" i="2"/>
  <c r="J676" i="2"/>
  <c r="J685" i="2"/>
  <c r="J690" i="2"/>
  <c r="J691" i="2"/>
  <c r="J695" i="2"/>
  <c r="J696" i="2"/>
  <c r="H13" i="2"/>
  <c r="J13" i="2" s="1"/>
  <c r="H14" i="2"/>
  <c r="H16" i="2"/>
  <c r="H17" i="2"/>
  <c r="J17" i="2" s="1"/>
  <c r="H19" i="2"/>
  <c r="J19" i="2" s="1"/>
  <c r="H21" i="2"/>
  <c r="H23" i="2"/>
  <c r="J23" i="2" s="1"/>
  <c r="H24" i="2"/>
  <c r="J24" i="2" s="1"/>
  <c r="H26" i="2"/>
  <c r="J26" i="2" s="1"/>
  <c r="H27" i="2"/>
  <c r="J27" i="2" s="1"/>
  <c r="H28" i="2"/>
  <c r="J28" i="2" s="1"/>
  <c r="H30" i="2"/>
  <c r="J30" i="2" s="1"/>
  <c r="H31" i="2"/>
  <c r="J31" i="2" s="1"/>
  <c r="H32" i="2"/>
  <c r="H34" i="2"/>
  <c r="J34" i="2" s="1"/>
  <c r="H35" i="2"/>
  <c r="J35" i="2" s="1"/>
  <c r="H37" i="2"/>
  <c r="J37" i="2" s="1"/>
  <c r="H38" i="2"/>
  <c r="H39" i="2"/>
  <c r="J39" i="2" s="1"/>
  <c r="H40" i="2"/>
  <c r="J40" i="2" s="1"/>
  <c r="H42" i="2"/>
  <c r="J42" i="2" s="1"/>
  <c r="H43" i="2"/>
  <c r="H44" i="2"/>
  <c r="J44" i="2" s="1"/>
  <c r="H46" i="2"/>
  <c r="J46" i="2" s="1"/>
  <c r="H47" i="2"/>
  <c r="J47" i="2" s="1"/>
  <c r="H48" i="2"/>
  <c r="H49" i="2"/>
  <c r="H50" i="2"/>
  <c r="J50" i="2" s="1"/>
  <c r="H51" i="2"/>
  <c r="J51" i="2" s="1"/>
  <c r="H52" i="2"/>
  <c r="J52" i="2" s="1"/>
  <c r="H53" i="2"/>
  <c r="J53" i="2" s="1"/>
  <c r="H55" i="2"/>
  <c r="J55" i="2" s="1"/>
  <c r="H57" i="2"/>
  <c r="J57" i="2" s="1"/>
  <c r="H58" i="2"/>
  <c r="H59" i="2"/>
  <c r="H61" i="2"/>
  <c r="J61" i="2" s="1"/>
  <c r="H62" i="2"/>
  <c r="J62" i="2" s="1"/>
  <c r="H64" i="2"/>
  <c r="H66" i="2"/>
  <c r="J66" i="2" s="1"/>
  <c r="H67" i="2"/>
  <c r="J67" i="2" s="1"/>
  <c r="H69" i="2"/>
  <c r="J69" i="2" s="1"/>
  <c r="H70" i="2"/>
  <c r="J70" i="2" s="1"/>
  <c r="H71" i="2"/>
  <c r="J71" i="2" s="1"/>
  <c r="H73" i="2"/>
  <c r="J73" i="2" s="1"/>
  <c r="H74" i="2"/>
  <c r="J74" i="2" s="1"/>
  <c r="H75" i="2"/>
  <c r="H77" i="2"/>
  <c r="J77" i="2" s="1"/>
  <c r="H79" i="2"/>
  <c r="J79" i="2" s="1"/>
  <c r="H80" i="2"/>
  <c r="J80" i="2" s="1"/>
  <c r="H81" i="2"/>
  <c r="H82" i="2"/>
  <c r="J82" i="2" s="1"/>
  <c r="H83" i="2"/>
  <c r="J83" i="2" s="1"/>
  <c r="H84" i="2"/>
  <c r="J84" i="2" s="1"/>
  <c r="H86" i="2"/>
  <c r="J86" i="2" s="1"/>
  <c r="H88" i="2"/>
  <c r="J88" i="2" s="1"/>
  <c r="H90" i="2"/>
  <c r="J90" i="2" s="1"/>
  <c r="H91" i="2"/>
  <c r="J91" i="2" s="1"/>
  <c r="H92" i="2"/>
  <c r="H93" i="2"/>
  <c r="H94" i="2"/>
  <c r="J94" i="2" s="1"/>
  <c r="H95" i="2"/>
  <c r="J95" i="2" s="1"/>
  <c r="H96" i="2"/>
  <c r="J96" i="2" s="1"/>
  <c r="H98" i="2"/>
  <c r="J98" i="2" s="1"/>
  <c r="H100" i="2"/>
  <c r="J100" i="2" s="1"/>
  <c r="H102" i="2"/>
  <c r="J102" i="2" s="1"/>
  <c r="H104" i="2"/>
  <c r="J104" i="2" s="1"/>
  <c r="H106" i="2"/>
  <c r="H107" i="2"/>
  <c r="J107" i="2" s="1"/>
  <c r="H108" i="2"/>
  <c r="J108" i="2" s="1"/>
  <c r="H110" i="2"/>
  <c r="H111" i="2"/>
  <c r="J111" i="2" s="1"/>
  <c r="H112" i="2"/>
  <c r="J112" i="2" s="1"/>
  <c r="H113" i="2"/>
  <c r="J113" i="2" s="1"/>
  <c r="H114" i="2"/>
  <c r="J114" i="2" s="1"/>
  <c r="H115" i="2"/>
  <c r="J115" i="2" s="1"/>
  <c r="H116" i="2"/>
  <c r="J116" i="2" s="1"/>
  <c r="H118" i="2"/>
  <c r="J118" i="2" s="1"/>
  <c r="H119" i="2"/>
  <c r="H120" i="2"/>
  <c r="J120" i="2" s="1"/>
  <c r="H121" i="2"/>
  <c r="J121" i="2" s="1"/>
  <c r="H122" i="2"/>
  <c r="J122" i="2" s="1"/>
  <c r="H124" i="2"/>
  <c r="H125" i="2"/>
  <c r="J125" i="2" s="1"/>
  <c r="H127" i="2"/>
  <c r="J127" i="2" s="1"/>
  <c r="H129" i="2"/>
  <c r="J129" i="2" s="1"/>
  <c r="H131" i="2"/>
  <c r="J131" i="2" s="1"/>
  <c r="H132" i="2"/>
  <c r="J132" i="2" s="1"/>
  <c r="H134" i="2"/>
  <c r="J134" i="2" s="1"/>
  <c r="H135" i="2"/>
  <c r="J135" i="2" s="1"/>
  <c r="H136" i="2"/>
  <c r="H138" i="2"/>
  <c r="H140" i="2"/>
  <c r="J140" i="2" s="1"/>
  <c r="H141" i="2"/>
  <c r="J141" i="2" s="1"/>
  <c r="H142" i="2"/>
  <c r="J142" i="2" s="1"/>
  <c r="H144" i="2"/>
  <c r="J144" i="2" s="1"/>
  <c r="H146" i="2"/>
  <c r="J146" i="2" s="1"/>
  <c r="H147" i="2"/>
  <c r="J147" i="2" s="1"/>
  <c r="H149" i="2"/>
  <c r="J149" i="2" s="1"/>
  <c r="H150" i="2"/>
  <c r="H151" i="2"/>
  <c r="J151" i="2" s="1"/>
  <c r="H152" i="2"/>
  <c r="J152" i="2" s="1"/>
  <c r="H153" i="2"/>
  <c r="H154" i="2"/>
  <c r="J154" i="2" s="1"/>
  <c r="H155" i="2"/>
  <c r="J155" i="2" s="1"/>
  <c r="H156" i="2"/>
  <c r="J156" i="2" s="1"/>
  <c r="H157" i="2"/>
  <c r="J157" i="2" s="1"/>
  <c r="H158" i="2"/>
  <c r="J158" i="2" s="1"/>
  <c r="H160" i="2"/>
  <c r="J160" i="2" s="1"/>
  <c r="H161" i="2"/>
  <c r="J161" i="2" s="1"/>
  <c r="H162" i="2"/>
  <c r="H163" i="2"/>
  <c r="J163" i="2" s="1"/>
  <c r="H165" i="2"/>
  <c r="J165" i="2" s="1"/>
  <c r="H167" i="2"/>
  <c r="J167" i="2" s="1"/>
  <c r="H169" i="2"/>
  <c r="H170" i="2"/>
  <c r="J170" i="2" s="1"/>
  <c r="H172" i="2"/>
  <c r="J172" i="2" s="1"/>
  <c r="H174" i="2"/>
  <c r="J174" i="2" s="1"/>
  <c r="H175" i="2"/>
  <c r="J175" i="2" s="1"/>
  <c r="H176" i="2"/>
  <c r="J176" i="2" s="1"/>
  <c r="H177" i="2"/>
  <c r="J177" i="2" s="1"/>
  <c r="H178" i="2"/>
  <c r="J178" i="2" s="1"/>
  <c r="H180" i="2"/>
  <c r="H181" i="2"/>
  <c r="H182" i="2"/>
  <c r="J182" i="2" s="1"/>
  <c r="H183" i="2"/>
  <c r="J183" i="2" s="1"/>
  <c r="H184" i="2"/>
  <c r="J184" i="2" s="1"/>
  <c r="H186" i="2"/>
  <c r="J186" i="2" s="1"/>
  <c r="H188" i="2"/>
  <c r="J188" i="2" s="1"/>
  <c r="H189" i="2"/>
  <c r="J189" i="2" s="1"/>
  <c r="H190" i="2"/>
  <c r="J190" i="2" s="1"/>
  <c r="H191" i="2"/>
  <c r="H192" i="2"/>
  <c r="J192" i="2" s="1"/>
  <c r="H193" i="2"/>
  <c r="J193" i="2" s="1"/>
  <c r="H194" i="2"/>
  <c r="H195" i="2"/>
  <c r="J195" i="2" s="1"/>
  <c r="H196" i="2"/>
  <c r="J196" i="2" s="1"/>
  <c r="H197" i="2"/>
  <c r="J197" i="2" s="1"/>
  <c r="H199" i="2"/>
  <c r="J199" i="2" s="1"/>
  <c r="H200" i="2"/>
  <c r="J200" i="2" s="1"/>
  <c r="H201" i="2"/>
  <c r="J201" i="2" s="1"/>
  <c r="H202" i="2"/>
  <c r="J202" i="2" s="1"/>
  <c r="H203" i="2"/>
  <c r="H205" i="2"/>
  <c r="J205" i="2" s="1"/>
  <c r="H206" i="2"/>
  <c r="J206" i="2" s="1"/>
  <c r="H207" i="2"/>
  <c r="J207" i="2" s="1"/>
  <c r="H208" i="2"/>
  <c r="H210" i="2"/>
  <c r="J210" i="2" s="1"/>
  <c r="H211" i="2"/>
  <c r="J211" i="2" s="1"/>
  <c r="H213" i="2"/>
  <c r="J213" i="2" s="1"/>
  <c r="H214" i="2"/>
  <c r="J214" i="2" s="1"/>
  <c r="H215" i="2"/>
  <c r="J215" i="2" s="1"/>
  <c r="H217" i="2"/>
  <c r="J217" i="2" s="1"/>
  <c r="H218" i="2"/>
  <c r="J218" i="2" s="1"/>
  <c r="H219" i="2"/>
  <c r="H221" i="2"/>
  <c r="H222" i="2"/>
  <c r="J222" i="2" s="1"/>
  <c r="H223" i="2"/>
  <c r="J223" i="2" s="1"/>
  <c r="H224" i="2"/>
  <c r="J224" i="2" s="1"/>
  <c r="H226" i="2"/>
  <c r="J226" i="2" s="1"/>
  <c r="H227" i="2"/>
  <c r="J227" i="2" s="1"/>
  <c r="H228" i="2"/>
  <c r="J228" i="2" s="1"/>
  <c r="H230" i="2"/>
  <c r="J230" i="2" s="1"/>
  <c r="H231" i="2"/>
  <c r="H232" i="2"/>
  <c r="J232" i="2" s="1"/>
  <c r="H233" i="2"/>
  <c r="J233" i="2" s="1"/>
  <c r="H234" i="2"/>
  <c r="H235" i="2"/>
  <c r="J235" i="2" s="1"/>
  <c r="H236" i="2"/>
  <c r="J236" i="2" s="1"/>
  <c r="H238" i="2"/>
  <c r="J238" i="2" s="1"/>
  <c r="H239" i="2"/>
  <c r="J239" i="2" s="1"/>
  <c r="H240" i="2"/>
  <c r="J240" i="2" s="1"/>
  <c r="H241" i="2"/>
  <c r="J241" i="2" s="1"/>
  <c r="H242" i="2"/>
  <c r="J242" i="2" s="1"/>
  <c r="H244" i="2"/>
  <c r="H245" i="2"/>
  <c r="J245" i="2" s="1"/>
  <c r="H247" i="2"/>
  <c r="J247" i="2" s="1"/>
  <c r="H249" i="2"/>
  <c r="J249" i="2" s="1"/>
  <c r="H250" i="2"/>
  <c r="H251" i="2"/>
  <c r="J251" i="2" s="1"/>
  <c r="H253" i="2"/>
  <c r="J253" i="2" s="1"/>
  <c r="H254" i="2"/>
  <c r="J254" i="2" s="1"/>
  <c r="H255" i="2"/>
  <c r="J255" i="2" s="1"/>
  <c r="H257" i="2"/>
  <c r="J257" i="2" s="1"/>
  <c r="H259" i="2"/>
  <c r="J259" i="2" s="1"/>
  <c r="H260" i="2"/>
  <c r="J260" i="2" s="1"/>
  <c r="H261" i="2"/>
  <c r="H263" i="2"/>
  <c r="H265" i="2"/>
  <c r="J265" i="2" s="1"/>
  <c r="H267" i="2"/>
  <c r="J267" i="2" s="1"/>
  <c r="H268" i="2"/>
  <c r="J268" i="2" s="1"/>
  <c r="H270" i="2"/>
  <c r="J270" i="2" s="1"/>
  <c r="H272" i="2"/>
  <c r="J272" i="2" s="1"/>
  <c r="H273" i="2"/>
  <c r="J273" i="2" s="1"/>
  <c r="H274" i="2"/>
  <c r="J274" i="2" s="1"/>
  <c r="H275" i="2"/>
  <c r="H276" i="2"/>
  <c r="J276" i="2" s="1"/>
  <c r="H278" i="2"/>
  <c r="J278" i="2" s="1"/>
  <c r="H279" i="2"/>
  <c r="H281" i="2"/>
  <c r="J281" i="2" s="1"/>
  <c r="H282" i="2"/>
  <c r="J282" i="2" s="1"/>
  <c r="H283" i="2"/>
  <c r="J283" i="2" s="1"/>
  <c r="H284" i="2"/>
  <c r="J284" i="2" s="1"/>
  <c r="H285" i="2"/>
  <c r="J285" i="2" s="1"/>
  <c r="H287" i="2"/>
  <c r="J287" i="2" s="1"/>
  <c r="H288" i="2"/>
  <c r="J288" i="2" s="1"/>
  <c r="H289" i="2"/>
  <c r="H290" i="2"/>
  <c r="J290" i="2" s="1"/>
  <c r="H291" i="2"/>
  <c r="J291" i="2" s="1"/>
  <c r="H293" i="2"/>
  <c r="J293" i="2" s="1"/>
  <c r="H294" i="2"/>
  <c r="H296" i="2"/>
  <c r="J296" i="2" s="1"/>
  <c r="H297" i="2"/>
  <c r="J297" i="2" s="1"/>
  <c r="H298" i="2"/>
  <c r="J298" i="2" s="1"/>
  <c r="H299" i="2"/>
  <c r="J299" i="2" s="1"/>
  <c r="H300" i="2"/>
  <c r="J300" i="2" s="1"/>
  <c r="H301" i="2"/>
  <c r="J301" i="2" s="1"/>
  <c r="H302" i="2"/>
  <c r="J302" i="2" s="1"/>
  <c r="H303" i="2"/>
  <c r="H305" i="2"/>
  <c r="H307" i="2"/>
  <c r="J307" i="2" s="1"/>
  <c r="H308" i="2"/>
  <c r="J308" i="2" s="1"/>
  <c r="H309" i="2"/>
  <c r="J309" i="2" s="1"/>
  <c r="H311" i="2"/>
  <c r="J311" i="2" s="1"/>
  <c r="H313" i="2"/>
  <c r="J313" i="2" s="1"/>
  <c r="H314" i="2"/>
  <c r="J314" i="2" s="1"/>
  <c r="H315" i="2"/>
  <c r="J315" i="2" s="1"/>
  <c r="H316" i="2"/>
  <c r="H318" i="2"/>
  <c r="J318" i="2" s="1"/>
  <c r="H320" i="2"/>
  <c r="J320" i="2" s="1"/>
  <c r="H322" i="2"/>
  <c r="H323" i="2"/>
  <c r="J323" i="2" s="1"/>
  <c r="H325" i="2"/>
  <c r="J325" i="2" s="1"/>
  <c r="H327" i="2"/>
  <c r="J327" i="2" s="1"/>
  <c r="H329" i="2"/>
  <c r="J329" i="2" s="1"/>
  <c r="H330" i="2"/>
  <c r="J330" i="2" s="1"/>
  <c r="H332" i="2"/>
  <c r="J332" i="2" s="1"/>
  <c r="H333" i="2"/>
  <c r="J333" i="2" s="1"/>
  <c r="H335" i="2"/>
  <c r="H336" i="2"/>
  <c r="J336" i="2" s="1"/>
  <c r="H337" i="2"/>
  <c r="J337" i="2" s="1"/>
  <c r="H338" i="2"/>
  <c r="J338" i="2" s="1"/>
  <c r="H340" i="2"/>
  <c r="H341" i="2"/>
  <c r="J341" i="2" s="1"/>
  <c r="H343" i="2"/>
  <c r="J343" i="2" s="1"/>
  <c r="H344" i="2"/>
  <c r="J344" i="2" s="1"/>
  <c r="H345" i="2"/>
  <c r="J345" i="2" s="1"/>
  <c r="H346" i="2"/>
  <c r="J346" i="2" s="1"/>
  <c r="H348" i="2"/>
  <c r="J348" i="2" s="1"/>
  <c r="H350" i="2"/>
  <c r="J350" i="2" s="1"/>
  <c r="H351" i="2"/>
  <c r="H352" i="2"/>
  <c r="H353" i="2"/>
  <c r="J353" i="2" s="1"/>
  <c r="H354" i="2"/>
  <c r="J354" i="2" s="1"/>
  <c r="H355" i="2"/>
  <c r="J355" i="2" s="1"/>
  <c r="H357" i="2"/>
  <c r="J357" i="2" s="1"/>
  <c r="H358" i="2"/>
  <c r="J358" i="2" s="1"/>
  <c r="H359" i="2"/>
  <c r="J359" i="2" s="1"/>
  <c r="H360" i="2"/>
  <c r="J360" i="2" s="1"/>
  <c r="H362" i="2"/>
  <c r="H364" i="2"/>
  <c r="J364" i="2" s="1"/>
  <c r="H365" i="2"/>
  <c r="J365" i="2" s="1"/>
  <c r="H366" i="2"/>
  <c r="H368" i="2"/>
  <c r="J368" i="2" s="1"/>
  <c r="H369" i="2"/>
  <c r="J369" i="2" s="1"/>
  <c r="H370" i="2"/>
  <c r="J370" i="2" s="1"/>
  <c r="H372" i="2"/>
  <c r="J372" i="2" s="1"/>
  <c r="H374" i="2"/>
  <c r="J374" i="2" s="1"/>
  <c r="H375" i="2"/>
  <c r="J375" i="2" s="1"/>
  <c r="H376" i="2"/>
  <c r="J376" i="2" s="1"/>
  <c r="H378" i="2"/>
  <c r="H379" i="2"/>
  <c r="J379" i="2" s="1"/>
  <c r="H380" i="2"/>
  <c r="J380" i="2" s="1"/>
  <c r="H382" i="2"/>
  <c r="J382" i="2" s="1"/>
  <c r="H384" i="2"/>
  <c r="H386" i="2"/>
  <c r="J386" i="2" s="1"/>
  <c r="H388" i="2"/>
  <c r="J388" i="2" s="1"/>
  <c r="H389" i="2"/>
  <c r="J389" i="2" s="1"/>
  <c r="H390" i="2"/>
  <c r="J390" i="2" s="1"/>
  <c r="H391" i="2"/>
  <c r="J391" i="2" s="1"/>
  <c r="H393" i="2"/>
  <c r="J393" i="2" s="1"/>
  <c r="H395" i="2"/>
  <c r="J395" i="2" s="1"/>
  <c r="H397" i="2"/>
  <c r="H399" i="2"/>
  <c r="H401" i="2"/>
  <c r="J401" i="2" s="1"/>
  <c r="H403" i="2"/>
  <c r="J403" i="2" s="1"/>
  <c r="H404" i="2"/>
  <c r="J404" i="2" s="1"/>
  <c r="H406" i="2"/>
  <c r="J406" i="2" s="1"/>
  <c r="H407" i="2"/>
  <c r="J407" i="2" s="1"/>
  <c r="H408" i="2"/>
  <c r="J408" i="2" s="1"/>
  <c r="H409" i="2"/>
  <c r="J409" i="2" s="1"/>
  <c r="H410" i="2"/>
  <c r="H412" i="2"/>
  <c r="J412" i="2" s="1"/>
  <c r="H413" i="2"/>
  <c r="J413" i="2" s="1"/>
  <c r="H414" i="2"/>
  <c r="H415" i="2"/>
  <c r="J415" i="2" s="1"/>
  <c r="H417" i="2"/>
  <c r="J417" i="2" s="1"/>
  <c r="H418" i="2"/>
  <c r="J418" i="2" s="1"/>
  <c r="H419" i="2"/>
  <c r="J419" i="2" s="1"/>
  <c r="H420" i="2"/>
  <c r="J420" i="2" s="1"/>
  <c r="H422" i="2"/>
  <c r="J422" i="2" s="1"/>
  <c r="H423" i="2"/>
  <c r="J423" i="2" s="1"/>
  <c r="H424" i="2"/>
  <c r="H425" i="2"/>
  <c r="J425" i="2" s="1"/>
  <c r="H426" i="2"/>
  <c r="J426" i="2" s="1"/>
  <c r="H427" i="2"/>
  <c r="J427" i="2" s="1"/>
  <c r="H429" i="2"/>
  <c r="H431" i="2"/>
  <c r="J431" i="2" s="1"/>
  <c r="H432" i="2"/>
  <c r="J432" i="2" s="1"/>
  <c r="H434" i="2"/>
  <c r="J434" i="2" s="1"/>
  <c r="H435" i="2"/>
  <c r="J435" i="2" s="1"/>
  <c r="H437" i="2"/>
  <c r="J437" i="2" s="1"/>
  <c r="H439" i="2"/>
  <c r="J439" i="2" s="1"/>
  <c r="H440" i="2"/>
  <c r="J440" i="2" s="1"/>
  <c r="H441" i="2"/>
  <c r="H442" i="2"/>
  <c r="H443" i="2"/>
  <c r="J443" i="2" s="1"/>
  <c r="H444" i="2"/>
  <c r="J444" i="2" s="1"/>
  <c r="H446" i="2"/>
  <c r="J446" i="2" s="1"/>
  <c r="H448" i="2"/>
  <c r="J448" i="2" s="1"/>
  <c r="H449" i="2"/>
  <c r="J449" i="2" s="1"/>
  <c r="H450" i="2"/>
  <c r="J450" i="2" s="1"/>
  <c r="H452" i="2"/>
  <c r="J452" i="2" s="1"/>
  <c r="H454" i="2"/>
  <c r="H455" i="2"/>
  <c r="J455" i="2" s="1"/>
  <c r="H456" i="2"/>
  <c r="J456" i="2" s="1"/>
  <c r="H457" i="2"/>
  <c r="H458" i="2"/>
  <c r="J458" i="2" s="1"/>
  <c r="H460" i="2"/>
  <c r="J460" i="2" s="1"/>
  <c r="H461" i="2"/>
  <c r="J461" i="2" s="1"/>
  <c r="H462" i="2"/>
  <c r="J462" i="2" s="1"/>
  <c r="H464" i="2"/>
  <c r="J464" i="2" s="1"/>
  <c r="H466" i="2"/>
  <c r="J466" i="2" s="1"/>
  <c r="H467" i="2"/>
  <c r="J467" i="2" s="1"/>
  <c r="H468" i="2"/>
  <c r="H470" i="2"/>
  <c r="J470" i="2" s="1"/>
  <c r="H471" i="2"/>
  <c r="J471" i="2" s="1"/>
  <c r="H472" i="2"/>
  <c r="J472" i="2" s="1"/>
  <c r="H473" i="2"/>
  <c r="H474" i="2"/>
  <c r="J474" i="2" s="1"/>
  <c r="H476" i="2"/>
  <c r="J476" i="2" s="1"/>
  <c r="H477" i="2"/>
  <c r="J477" i="2" s="1"/>
  <c r="H479" i="2"/>
  <c r="H480" i="2"/>
  <c r="H481" i="2"/>
  <c r="J481" i="2" s="1"/>
  <c r="H482" i="2"/>
  <c r="J482" i="2" s="1"/>
  <c r="H484" i="2"/>
  <c r="J484" i="2" s="1"/>
  <c r="H485" i="2"/>
  <c r="H486" i="2"/>
  <c r="H487" i="2"/>
  <c r="J487" i="2" s="1"/>
  <c r="H488" i="2"/>
  <c r="J488" i="2" s="1"/>
  <c r="H490" i="2"/>
  <c r="J490" i="2" s="1"/>
  <c r="H491" i="2"/>
  <c r="J491" i="2" s="1"/>
  <c r="H492" i="2"/>
  <c r="J492" i="2" s="1"/>
  <c r="H493" i="2"/>
  <c r="H495" i="2"/>
  <c r="J495" i="2" s="1"/>
  <c r="H496" i="2"/>
  <c r="J496" i="2" s="1"/>
  <c r="H497" i="2"/>
  <c r="J497" i="2" s="1"/>
  <c r="H498" i="2"/>
  <c r="H500" i="2"/>
  <c r="H501" i="2"/>
  <c r="J501" i="2" s="1"/>
  <c r="H503" i="2"/>
  <c r="J503" i="2" s="1"/>
  <c r="H504" i="2"/>
  <c r="J504" i="2" s="1"/>
  <c r="H505" i="2"/>
  <c r="H506" i="2"/>
  <c r="H507" i="2"/>
  <c r="J507" i="2" s="1"/>
  <c r="H508" i="2"/>
  <c r="J508" i="2" s="1"/>
  <c r="H509" i="2"/>
  <c r="J509" i="2" s="1"/>
  <c r="H511" i="2"/>
  <c r="J511" i="2" s="1"/>
  <c r="H512" i="2"/>
  <c r="J512" i="2" s="1"/>
  <c r="H513" i="2"/>
  <c r="H515" i="2"/>
  <c r="J515" i="2" s="1"/>
  <c r="H516" i="2"/>
  <c r="J516" i="2" s="1"/>
  <c r="H518" i="2"/>
  <c r="J518" i="2" s="1"/>
  <c r="H519" i="2"/>
  <c r="H520" i="2"/>
  <c r="H522" i="2"/>
  <c r="J522" i="2" s="1"/>
  <c r="H524" i="2"/>
  <c r="J524" i="2" s="1"/>
  <c r="H525" i="2"/>
  <c r="J525" i="2" s="1"/>
  <c r="H526" i="2"/>
  <c r="H527" i="2"/>
  <c r="H529" i="2"/>
  <c r="J529" i="2" s="1"/>
  <c r="H530" i="2"/>
  <c r="J530" i="2" s="1"/>
  <c r="H532" i="2"/>
  <c r="J532" i="2" s="1"/>
  <c r="H533" i="2"/>
  <c r="J533" i="2" s="1"/>
  <c r="H534" i="2"/>
  <c r="J534" i="2" s="1"/>
  <c r="H535" i="2"/>
  <c r="H536" i="2"/>
  <c r="J536" i="2" s="1"/>
  <c r="H538" i="2"/>
  <c r="J538" i="2" s="1"/>
  <c r="H539" i="2"/>
  <c r="J539" i="2" s="1"/>
  <c r="H541" i="2"/>
  <c r="H542" i="2"/>
  <c r="H543" i="2"/>
  <c r="J543" i="2" s="1"/>
  <c r="H544" i="2"/>
  <c r="J544" i="2" s="1"/>
  <c r="H545" i="2"/>
  <c r="J545" i="2" s="1"/>
  <c r="H547" i="2"/>
  <c r="H548" i="2"/>
  <c r="H549" i="2"/>
  <c r="J549" i="2" s="1"/>
  <c r="H551" i="2"/>
  <c r="J551" i="2" s="1"/>
  <c r="H552" i="2"/>
  <c r="J552" i="2" s="1"/>
  <c r="H553" i="2"/>
  <c r="J553" i="2" s="1"/>
  <c r="H555" i="2"/>
  <c r="J555" i="2" s="1"/>
  <c r="H557" i="2"/>
  <c r="H558" i="2"/>
  <c r="J558" i="2" s="1"/>
  <c r="H559" i="2"/>
  <c r="J559" i="2" s="1"/>
  <c r="H560" i="2"/>
  <c r="J560" i="2" s="1"/>
  <c r="H562" i="2"/>
  <c r="H564" i="2"/>
  <c r="H565" i="2"/>
  <c r="J565" i="2" s="1"/>
  <c r="H566" i="2"/>
  <c r="J566" i="2" s="1"/>
  <c r="H567" i="2"/>
  <c r="J567" i="2" s="1"/>
  <c r="H569" i="2"/>
  <c r="H571" i="2"/>
  <c r="H573" i="2"/>
  <c r="J573" i="2" s="1"/>
  <c r="H575" i="2"/>
  <c r="J575" i="2" s="1"/>
  <c r="H576" i="2"/>
  <c r="J576" i="2" s="1"/>
  <c r="H577" i="2"/>
  <c r="J577" i="2" s="1"/>
  <c r="H578" i="2"/>
  <c r="J578" i="2" s="1"/>
  <c r="H579" i="2"/>
  <c r="H581" i="2"/>
  <c r="J581" i="2" s="1"/>
  <c r="H583" i="2"/>
  <c r="J583" i="2" s="1"/>
  <c r="H584" i="2"/>
  <c r="J584" i="2" s="1"/>
  <c r="H585" i="2"/>
  <c r="H587" i="2"/>
  <c r="H589" i="2"/>
  <c r="J589" i="2" s="1"/>
  <c r="H591" i="2"/>
  <c r="J591" i="2" s="1"/>
  <c r="H592" i="2"/>
  <c r="J592" i="2" s="1"/>
  <c r="H593" i="2"/>
  <c r="H595" i="2"/>
  <c r="H596" i="2"/>
  <c r="J596" i="2" s="1"/>
  <c r="H597" i="2"/>
  <c r="J597" i="2" s="1"/>
  <c r="H598" i="2"/>
  <c r="J598" i="2" s="1"/>
  <c r="H599" i="2"/>
  <c r="J599" i="2" s="1"/>
  <c r="H600" i="2"/>
  <c r="J600" i="2" s="1"/>
  <c r="H601" i="2"/>
  <c r="H603" i="2"/>
  <c r="J603" i="2" s="1"/>
  <c r="H604" i="2"/>
  <c r="J604" i="2" s="1"/>
  <c r="H605" i="2"/>
  <c r="J605" i="2" s="1"/>
  <c r="H606" i="2"/>
  <c r="H607" i="2"/>
  <c r="H608" i="2"/>
  <c r="J608" i="2" s="1"/>
  <c r="H610" i="2"/>
  <c r="J610" i="2" s="1"/>
  <c r="H611" i="2"/>
  <c r="J611" i="2" s="1"/>
  <c r="H613" i="2"/>
  <c r="H615" i="2"/>
  <c r="H616" i="2"/>
  <c r="J616" i="2" s="1"/>
  <c r="H617" i="2"/>
  <c r="J617" i="2" s="1"/>
  <c r="H618" i="2"/>
  <c r="J618" i="2" s="1"/>
  <c r="H619" i="2"/>
  <c r="J619" i="2" s="1"/>
  <c r="H621" i="2"/>
  <c r="J621" i="2" s="1"/>
  <c r="H623" i="2"/>
  <c r="H624" i="2"/>
  <c r="J624" i="2" s="1"/>
  <c r="H626" i="2"/>
  <c r="J626" i="2" s="1"/>
  <c r="H627" i="2"/>
  <c r="J627" i="2" s="1"/>
  <c r="H628" i="2"/>
  <c r="H629" i="2"/>
  <c r="H630" i="2"/>
  <c r="J630" i="2" s="1"/>
  <c r="H631" i="2"/>
  <c r="J631" i="2" s="1"/>
  <c r="H633" i="2"/>
  <c r="J633" i="2" s="1"/>
  <c r="H634" i="2"/>
  <c r="H636" i="2"/>
  <c r="H638" i="2"/>
  <c r="J638" i="2" s="1"/>
  <c r="H640" i="2"/>
  <c r="J640" i="2" s="1"/>
  <c r="H641" i="2"/>
  <c r="J641" i="2" s="1"/>
  <c r="H642" i="2"/>
  <c r="J642" i="2" s="1"/>
  <c r="H643" i="2"/>
  <c r="J643" i="2" s="1"/>
  <c r="H644" i="2"/>
  <c r="H645" i="2"/>
  <c r="J645" i="2" s="1"/>
  <c r="H646" i="2"/>
  <c r="J646" i="2" s="1"/>
  <c r="H647" i="2"/>
  <c r="J647" i="2" s="1"/>
  <c r="H649" i="2"/>
  <c r="H650" i="2"/>
  <c r="H652" i="2"/>
  <c r="J652" i="2" s="1"/>
  <c r="H654" i="2"/>
  <c r="J654" i="2" s="1"/>
  <c r="H655" i="2"/>
  <c r="J655" i="2" s="1"/>
  <c r="H656" i="2"/>
  <c r="H658" i="2"/>
  <c r="H659" i="2"/>
  <c r="J659" i="2" s="1"/>
  <c r="H660" i="2"/>
  <c r="J660" i="2" s="1"/>
  <c r="H661" i="2"/>
  <c r="J661" i="2" s="1"/>
  <c r="H662" i="2"/>
  <c r="J662" i="2" s="1"/>
  <c r="H663" i="2"/>
  <c r="J663" i="2" s="1"/>
  <c r="H664" i="2"/>
  <c r="H665" i="2"/>
  <c r="J665" i="2" s="1"/>
  <c r="H666" i="2"/>
  <c r="J666" i="2" s="1"/>
  <c r="H667" i="2"/>
  <c r="J667" i="2" s="1"/>
  <c r="H668" i="2"/>
  <c r="H670" i="2"/>
  <c r="H671" i="2"/>
  <c r="J671" i="2" s="1"/>
  <c r="H673" i="2"/>
  <c r="J673" i="2" s="1"/>
  <c r="H674" i="2"/>
  <c r="J674" i="2" s="1"/>
  <c r="H675" i="2"/>
  <c r="H676" i="2"/>
  <c r="H677" i="2"/>
  <c r="J677" i="2" s="1"/>
  <c r="H678" i="2"/>
  <c r="J678" i="2" s="1"/>
  <c r="H680" i="2"/>
  <c r="J680" i="2" s="1"/>
  <c r="H682" i="2"/>
  <c r="J682" i="2" s="1"/>
  <c r="H683" i="2"/>
  <c r="J683" i="2" s="1"/>
  <c r="H685" i="2"/>
  <c r="H686" i="2"/>
  <c r="J686" i="2" s="1"/>
  <c r="H687" i="2"/>
  <c r="J687" i="2" s="1"/>
  <c r="H688" i="2"/>
  <c r="J688" i="2" s="1"/>
  <c r="H690" i="2"/>
  <c r="H691" i="2"/>
  <c r="H692" i="2"/>
  <c r="J692" i="2" s="1"/>
  <c r="H693" i="2"/>
  <c r="J693" i="2" s="1"/>
  <c r="H694" i="2"/>
  <c r="J694" i="2" s="1"/>
  <c r="H695" i="2"/>
  <c r="H696" i="2"/>
  <c r="H697" i="2"/>
  <c r="J697" i="2" s="1"/>
  <c r="H698" i="2"/>
  <c r="J698" i="2" s="1"/>
  <c r="H700" i="2"/>
  <c r="J700" i="2" s="1"/>
  <c r="H702" i="2"/>
  <c r="J702" i="2" s="1"/>
  <c r="H703" i="2"/>
  <c r="J703" i="2" s="1"/>
  <c r="H704" i="2"/>
  <c r="J704" i="2" s="1"/>
  <c r="H706" i="2"/>
  <c r="J706" i="2" s="1"/>
  <c r="H707" i="2"/>
  <c r="J707" i="2" s="1"/>
  <c r="H708" i="2"/>
  <c r="J708" i="2" s="1"/>
  <c r="H709" i="2"/>
  <c r="J709" i="2" s="1"/>
  <c r="H711" i="2"/>
  <c r="J711" i="2" s="1"/>
  <c r="H713" i="2"/>
  <c r="J713" i="2" s="1"/>
  <c r="H715" i="2"/>
  <c r="J715" i="2" s="1"/>
  <c r="H716" i="2"/>
  <c r="J716" i="2" s="1"/>
  <c r="H718" i="2"/>
  <c r="J718" i="2" s="1"/>
  <c r="H719" i="2"/>
  <c r="J719" i="2" s="1"/>
  <c r="H720" i="2"/>
  <c r="J720" i="2" s="1"/>
  <c r="H721" i="2"/>
  <c r="J721" i="2" s="1"/>
  <c r="H723" i="2"/>
  <c r="J723" i="2" s="1"/>
  <c r="H724" i="2"/>
  <c r="J724" i="2" s="1"/>
  <c r="H726" i="2"/>
  <c r="J726" i="2" s="1"/>
  <c r="H727" i="2"/>
  <c r="J727" i="2" s="1"/>
  <c r="H729" i="2"/>
  <c r="J729" i="2" s="1"/>
  <c r="H730" i="2"/>
  <c r="J730" i="2" s="1"/>
  <c r="H731" i="2"/>
  <c r="J731" i="2" s="1"/>
  <c r="H732" i="2"/>
  <c r="J732" i="2" s="1"/>
  <c r="H733" i="2"/>
  <c r="J733" i="2" s="1"/>
  <c r="H734" i="2"/>
  <c r="J734" i="2" s="1"/>
  <c r="H736" i="2"/>
  <c r="J736" i="2" s="1"/>
  <c r="H737" i="2"/>
  <c r="J737" i="2" s="1"/>
  <c r="H739" i="2"/>
  <c r="J739" i="2" s="1"/>
  <c r="H741" i="2"/>
  <c r="J741" i="2" s="1"/>
  <c r="H742" i="2"/>
  <c r="J742" i="2" s="1"/>
  <c r="H743" i="2"/>
  <c r="J743" i="2" s="1"/>
  <c r="H745" i="2"/>
  <c r="J745" i="2" s="1"/>
  <c r="H747" i="2"/>
  <c r="J747" i="2" s="1"/>
  <c r="H749" i="2"/>
  <c r="J749" i="2" s="1"/>
  <c r="H751" i="2"/>
  <c r="J751" i="2" s="1"/>
  <c r="H752" i="2"/>
  <c r="J752" i="2" s="1"/>
  <c r="H753" i="2"/>
  <c r="J753" i="2" s="1"/>
  <c r="H754" i="2"/>
  <c r="J754" i="2" s="1"/>
  <c r="H755" i="2"/>
  <c r="J755" i="2" s="1"/>
  <c r="H756" i="2"/>
  <c r="J756" i="2" s="1"/>
  <c r="H757" i="2"/>
  <c r="J757" i="2" s="1"/>
  <c r="H759" i="2"/>
  <c r="J759" i="2" s="1"/>
  <c r="H760" i="2"/>
  <c r="J760" i="2" s="1"/>
  <c r="H761" i="2"/>
  <c r="J761" i="2" s="1"/>
  <c r="H763" i="2"/>
  <c r="J763" i="2" s="1"/>
  <c r="H764" i="2"/>
  <c r="J764" i="2" s="1"/>
  <c r="H766" i="2"/>
  <c r="J766" i="2" s="1"/>
  <c r="H767" i="2"/>
  <c r="J767" i="2" s="1"/>
  <c r="H769" i="2"/>
  <c r="J769" i="2" s="1"/>
  <c r="H770" i="2"/>
  <c r="J770" i="2" s="1"/>
  <c r="H771" i="2"/>
  <c r="J771" i="2" s="1"/>
  <c r="H772" i="2"/>
  <c r="J772" i="2" s="1"/>
  <c r="H773" i="2"/>
  <c r="J773" i="2" s="1"/>
  <c r="H774" i="2"/>
  <c r="J774" i="2" s="1"/>
  <c r="H775" i="2"/>
  <c r="J775" i="2" s="1"/>
  <c r="H777" i="2"/>
  <c r="J777" i="2" s="1"/>
  <c r="H778" i="2"/>
  <c r="J778" i="2" s="1"/>
  <c r="H780" i="2"/>
  <c r="J780" i="2" s="1"/>
  <c r="H782" i="2"/>
  <c r="J782" i="2" s="1"/>
  <c r="H783" i="2"/>
  <c r="J783" i="2" s="1"/>
  <c r="H784" i="2"/>
  <c r="J784" i="2" s="1"/>
  <c r="H786" i="2"/>
  <c r="J786" i="2" s="1"/>
  <c r="H787" i="2"/>
  <c r="J787" i="2" s="1"/>
  <c r="H788" i="2"/>
  <c r="J788" i="2" s="1"/>
  <c r="H789" i="2"/>
  <c r="J789" i="2" s="1"/>
  <c r="H790" i="2"/>
  <c r="J790" i="2" s="1"/>
  <c r="H791" i="2"/>
  <c r="J791" i="2" s="1"/>
  <c r="H792" i="2"/>
  <c r="J792" i="2" s="1"/>
  <c r="H794" i="2"/>
  <c r="J794" i="2" s="1"/>
  <c r="H795" i="2"/>
  <c r="J795" i="2" s="1"/>
  <c r="H797" i="2"/>
  <c r="J797" i="2" s="1"/>
  <c r="H798" i="2"/>
  <c r="J798" i="2" s="1"/>
  <c r="H799" i="2"/>
  <c r="J799" i="2" s="1"/>
  <c r="H800" i="2"/>
  <c r="J800" i="2" s="1"/>
  <c r="H801" i="2"/>
  <c r="J801" i="2" s="1"/>
  <c r="H802" i="2"/>
  <c r="J802" i="2" s="1"/>
  <c r="H804" i="2"/>
  <c r="J804" i="2" s="1"/>
  <c r="H806" i="2"/>
  <c r="J806" i="2" s="1"/>
  <c r="H807" i="2"/>
  <c r="J807" i="2" s="1"/>
  <c r="H809" i="2"/>
  <c r="J809" i="2" s="1"/>
  <c r="H810" i="2"/>
  <c r="J810" i="2" s="1"/>
  <c r="H811" i="2"/>
  <c r="J811" i="2" s="1"/>
  <c r="H812" i="2"/>
  <c r="J812" i="2" s="1"/>
  <c r="H813" i="2"/>
  <c r="J813" i="2" s="1"/>
  <c r="H815" i="2"/>
  <c r="J815" i="2" s="1"/>
  <c r="H817" i="2"/>
  <c r="J817" i="2" s="1"/>
  <c r="H818" i="2"/>
  <c r="J818" i="2" s="1"/>
  <c r="H820" i="2"/>
  <c r="J820" i="2" s="1"/>
  <c r="H821" i="2"/>
  <c r="J821" i="2" s="1"/>
  <c r="H822" i="2"/>
  <c r="J822" i="2" s="1"/>
  <c r="H824" i="2"/>
  <c r="J824" i="2" s="1"/>
  <c r="H825" i="2"/>
  <c r="J825" i="2" s="1"/>
  <c r="H826" i="2"/>
  <c r="J826" i="2" s="1"/>
  <c r="H828" i="2"/>
  <c r="J828" i="2" s="1"/>
  <c r="H829" i="2"/>
  <c r="J829" i="2" s="1"/>
  <c r="H831" i="2"/>
  <c r="J831" i="2" s="1"/>
  <c r="H832" i="2"/>
  <c r="J832" i="2" s="1"/>
  <c r="H833" i="2"/>
  <c r="J833" i="2" s="1"/>
  <c r="H834" i="2"/>
  <c r="J834" i="2" s="1"/>
  <c r="H835" i="2"/>
  <c r="J835" i="2" s="1"/>
  <c r="H836" i="2"/>
  <c r="J836" i="2" s="1"/>
  <c r="H837" i="2"/>
  <c r="J837" i="2" s="1"/>
  <c r="H838" i="2"/>
  <c r="J838" i="2" s="1"/>
  <c r="H839" i="2"/>
  <c r="J839" i="2" s="1"/>
  <c r="H841" i="2"/>
  <c r="J841" i="2" s="1"/>
  <c r="H842" i="2"/>
  <c r="J842" i="2" s="1"/>
  <c r="H844" i="2"/>
  <c r="J844" i="2" s="1"/>
  <c r="H845" i="2"/>
  <c r="J845" i="2" s="1"/>
  <c r="H846" i="2"/>
  <c r="J846" i="2" s="1"/>
  <c r="H847" i="2"/>
  <c r="J847" i="2" s="1"/>
  <c r="H848" i="2"/>
  <c r="J848" i="2" s="1"/>
  <c r="H850" i="2"/>
  <c r="J850" i="2" s="1"/>
  <c r="H852" i="2"/>
  <c r="J852" i="2" s="1"/>
  <c r="H11" i="2" l="1"/>
  <c r="J11" i="2" s="1"/>
  <c r="M850" i="1" l="1"/>
  <c r="M560" i="1" l="1"/>
  <c r="M374" i="1"/>
  <c r="Z713" i="1" l="1"/>
  <c r="M486" i="1"/>
  <c r="M125" i="1"/>
  <c r="Z793" i="1"/>
  <c r="Z792" i="1"/>
  <c r="M792" i="1"/>
  <c r="M528" i="1"/>
  <c r="M527" i="1"/>
  <c r="M130" i="1"/>
  <c r="M129" i="1"/>
  <c r="M127" i="1"/>
  <c r="M123" i="1"/>
  <c r="M122" i="1"/>
  <c r="Z109" i="1" l="1"/>
  <c r="Z108" i="1"/>
  <c r="M108" i="1"/>
  <c r="M114" i="1"/>
  <c r="M113" i="1"/>
  <c r="Z64" i="1"/>
  <c r="Z848" i="1"/>
  <c r="M848" i="1"/>
  <c r="M567" i="1"/>
  <c r="M730" i="1"/>
  <c r="M731" i="1"/>
  <c r="M732" i="1"/>
  <c r="M729" i="1"/>
  <c r="Z585" i="1" l="1"/>
  <c r="M98" i="1"/>
  <c r="M120" i="1"/>
  <c r="M119" i="1"/>
  <c r="Z102" i="1"/>
  <c r="M798" i="1" l="1"/>
  <c r="Z796" i="1"/>
  <c r="Z795" i="1"/>
  <c r="M795" i="1"/>
  <c r="M778" i="1"/>
  <c r="M599" i="1"/>
  <c r="Z555" i="1"/>
  <c r="M475" i="1"/>
  <c r="M474" i="1"/>
  <c r="M425" i="1"/>
  <c r="M424" i="1"/>
  <c r="M423" i="1"/>
  <c r="M422" i="1"/>
  <c r="M421" i="1"/>
  <c r="Z420" i="1"/>
  <c r="M420" i="1"/>
  <c r="M309" i="1"/>
  <c r="M184" i="1"/>
  <c r="M165" i="1"/>
</calcChain>
</file>

<file path=xl/sharedStrings.xml><?xml version="1.0" encoding="utf-8"?>
<sst xmlns="http://schemas.openxmlformats.org/spreadsheetml/2006/main" count="4866" uniqueCount="571">
  <si>
    <t>แบบบัญชีรายการที่ดินและสิ่งปลูกสร้าง</t>
  </si>
  <si>
    <t>ภ.ด.ส. 3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</si>
  <si>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</si>
  <si>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</si>
  <si>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</si>
  <si>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</si>
  <si>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</si>
  <si>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</si>
  <si>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</si>
  <si>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</si>
  <si>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</si>
  <si>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</si>
  <si>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</si>
  <si>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</si>
  <si>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</si>
  <si>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</si>
  <si>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</si>
  <si>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</si>
  <si>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</si>
  <si>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</si>
  <si>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</t>
  </si>
  <si>
    <t>หมายเหตุ</t>
  </si>
  <si>
    <t>ประเภท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</si>
  <si>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</si>
  <si>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</si>
  <si>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</si>
  <si>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</si>
  <si>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</si>
  <si>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</si>
  <si>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</si>
  <si>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</si>
  <si>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เรือนหรือ</t>
  </si>
  <si>
    <t>ที่ดิน</t>
  </si>
  <si>
    <t>เอกสาร</t>
  </si>
  <si>
    <t>เลขที่ดิน</t>
  </si>
  <si>
    <t>หน้า</t>
  </si>
  <si>
    <t>ที่ตั้ง</t>
  </si>
  <si>
    <t>ไร่</t>
  </si>
  <si>
    <t>งาน</t>
  </si>
  <si>
    <t>วา</t>
  </si>
  <si>
    <t>(ตร.ว.)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</si>
  <si>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</si>
  <si>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</si>
  <si>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</si>
  <si>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</si>
  <si>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</si>
  <si>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</si>
  <si>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สิ่งปลูก</t>
  </si>
  <si>
    <t>สิทธิ์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</si>
  <si>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</si>
  <si>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</si>
  <si>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</si>
  <si>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</si>
  <si>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</si>
  <si>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</si>
  <si>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</si>
  <si>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</si>
  <si>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</si>
  <si>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สร้าง(ปี)</t>
  </si>
  <si>
    <t>นาย</t>
  </si>
  <si>
    <t>กฤษดา</t>
  </si>
  <si>
    <t>เครือคำปิว</t>
  </si>
  <si>
    <t>โฉนด</t>
  </si>
  <si>
    <t>สวนผสม</t>
  </si>
  <si>
    <t>นาง</t>
  </si>
  <si>
    <t>กลาย</t>
  </si>
  <si>
    <t>สอนลือ</t>
  </si>
  <si>
    <t>104 ม.2</t>
  </si>
  <si>
    <t>บ้านเดี่ยว</t>
  </si>
  <si>
    <t>ครึ่งตึกครึ่งไม้</t>
  </si>
  <si>
    <t>นางธัยลักษณ์ วงศ์สุยะ</t>
  </si>
  <si>
    <t>ไม้</t>
  </si>
  <si>
    <t>ยุ้งฉาง</t>
  </si>
  <si>
    <t>กวน</t>
  </si>
  <si>
    <t>คำแก้ว</t>
  </si>
  <si>
    <t>นา</t>
  </si>
  <si>
    <t>สวนสัก</t>
  </si>
  <si>
    <t>กลั่น</t>
  </si>
  <si>
    <t>วงค์คำลือ</t>
  </si>
  <si>
    <t>นา สระ</t>
  </si>
  <si>
    <t>อิ่นคำมา</t>
  </si>
  <si>
    <t>สวนกล้วย</t>
  </si>
  <si>
    <t>กิตติ</t>
  </si>
  <si>
    <t>จวรรณตูม</t>
  </si>
  <si>
    <t>กิติมาภรณ์</t>
  </si>
  <si>
    <t>สิทธิวงศ์</t>
  </si>
  <si>
    <t>119 ม.2</t>
  </si>
  <si>
    <t>ตึกชั้นเดียว</t>
  </si>
  <si>
    <t>กี</t>
  </si>
  <si>
    <t>ธนสิทธิ์สุนทร</t>
  </si>
  <si>
    <t>มะม่วง</t>
  </si>
  <si>
    <t>ยูคา</t>
  </si>
  <si>
    <t>กุศล</t>
  </si>
  <si>
    <t>มานิตสกุลวงศ์</t>
  </si>
  <si>
    <t>107/2 ม.2</t>
  </si>
  <si>
    <t>ไม้ชั้นเดียว</t>
  </si>
  <si>
    <t>เกี๋ยงคำ</t>
  </si>
  <si>
    <t>คันธชุมภู</t>
  </si>
  <si>
    <t>96 ม.2</t>
  </si>
  <si>
    <t>แก้ว</t>
  </si>
  <si>
    <t>ทิพย์พิมพ์วงศ์</t>
  </si>
  <si>
    <t>5/1 ม.2</t>
  </si>
  <si>
    <t>ชั้นบน</t>
  </si>
  <si>
    <t>ชั้นล่าง</t>
  </si>
  <si>
    <t>ขจร</t>
  </si>
  <si>
    <t>คำภิระปาวงศ์</t>
  </si>
  <si>
    <t>36 ม.2</t>
  </si>
  <si>
    <t>ขนิษฐา</t>
  </si>
  <si>
    <t>โพธาเมือง</t>
  </si>
  <si>
    <t>คะนอง</t>
  </si>
  <si>
    <t>15 ม.2</t>
  </si>
  <si>
    <t>คำ</t>
  </si>
  <si>
    <t>28 ม.2</t>
  </si>
  <si>
    <t>ไม้เดี่ยว</t>
  </si>
  <si>
    <t>คำตั๋น</t>
  </si>
  <si>
    <t>สุภา</t>
  </si>
  <si>
    <t>บ้านสองชั้น</t>
  </si>
  <si>
    <t>คำปัน</t>
  </si>
  <si>
    <t>ชัยอาสา</t>
  </si>
  <si>
    <t>คำหล้า</t>
  </si>
  <si>
    <t>อินต๊ะทอง</t>
  </si>
  <si>
    <t>74 ม.2</t>
  </si>
  <si>
    <t>บน</t>
  </si>
  <si>
    <t>ล่าง</t>
  </si>
  <si>
    <t>คำอ้าย</t>
  </si>
  <si>
    <t>ตาบุตรวงศ์</t>
  </si>
  <si>
    <t>101 ม.2</t>
  </si>
  <si>
    <t>ตาบุตรวงค์</t>
  </si>
  <si>
    <t>สวนหญ้า</t>
  </si>
  <si>
    <t>คุ้ม</t>
  </si>
  <si>
    <t>เทวะราช</t>
  </si>
  <si>
    <t>4 ผาปัง</t>
  </si>
  <si>
    <t>ตลาดนัด เสาโทรศัพท์</t>
  </si>
  <si>
    <t>จริยา</t>
  </si>
  <si>
    <t>ตาอ้าย</t>
  </si>
  <si>
    <t>ร้านค้า</t>
  </si>
  <si>
    <t>จรูญ</t>
  </si>
  <si>
    <t>เกียรติพัชรพงศ์</t>
  </si>
  <si>
    <t>โรงสี</t>
  </si>
  <si>
    <t>จ๋วน</t>
  </si>
  <si>
    <t>หล้าวงศ์สาย</t>
  </si>
  <si>
    <t>สทก</t>
  </si>
  <si>
    <t>4844-3</t>
  </si>
  <si>
    <t>สวนมะม่วง</t>
  </si>
  <si>
    <t>จันทร์</t>
  </si>
  <si>
    <t>เมืองเหมอะ</t>
  </si>
  <si>
    <t>27 ม.2</t>
  </si>
  <si>
    <t>ตาอ้ายเทือก</t>
  </si>
  <si>
    <t>หล้าแดงสาย</t>
  </si>
  <si>
    <t>จำเริญ</t>
  </si>
  <si>
    <t>สุวรรณรินทร์</t>
  </si>
  <si>
    <t>มะขาม</t>
  </si>
  <si>
    <t>จิตวัต</t>
  </si>
  <si>
    <t>จินดา</t>
  </si>
  <si>
    <t>สีคง</t>
  </si>
  <si>
    <t>สัก</t>
  </si>
  <si>
    <t>มะม่วง มะขาม</t>
  </si>
  <si>
    <t>จีรภัทร์</t>
  </si>
  <si>
    <t>คำวรรณ</t>
  </si>
  <si>
    <t>108 ม.2</t>
  </si>
  <si>
    <t xml:space="preserve"> บ้านเดี่ยว</t>
  </si>
  <si>
    <t>ชม</t>
  </si>
  <si>
    <t>ชิต</t>
  </si>
  <si>
    <t>คันธะชุมภู</t>
  </si>
  <si>
    <t>ชุติเดช</t>
  </si>
  <si>
    <t>เช้าเครือ</t>
  </si>
  <si>
    <t>30 ม.2</t>
  </si>
  <si>
    <t>นางสาว</t>
  </si>
  <si>
    <t>ชุลีพร</t>
  </si>
  <si>
    <t>ชูเดช</t>
  </si>
  <si>
    <t>เครือคำปลิว</t>
  </si>
  <si>
    <t>ชูศรี</t>
  </si>
  <si>
    <t>109 ม.2</t>
  </si>
  <si>
    <t>ตึก</t>
  </si>
  <si>
    <t>เชื่อม</t>
  </si>
  <si>
    <t>จินะสะทุ่ง</t>
  </si>
  <si>
    <t>91 ม.2</t>
  </si>
  <si>
    <t>ชัยวัฒน์</t>
  </si>
  <si>
    <t>ณรงค์</t>
  </si>
  <si>
    <t>อินคำมา</t>
  </si>
  <si>
    <t>ณัฐธินี</t>
  </si>
  <si>
    <t>ทาเขียววงศ์</t>
  </si>
  <si>
    <t>135 ม.2</t>
  </si>
  <si>
    <t>ณิชชา</t>
  </si>
  <si>
    <t>53 ม.2</t>
  </si>
  <si>
    <t>ณัฐกานต์</t>
  </si>
  <si>
    <t>พิพัฒนโภคา</t>
  </si>
  <si>
    <t>ดรุณี</t>
  </si>
  <si>
    <t>25 ม.2</t>
  </si>
  <si>
    <t>ดวง</t>
  </si>
  <si>
    <t>106 ม.2</t>
  </si>
  <si>
    <t>160 ม.2</t>
  </si>
  <si>
    <t>ดอกไม้</t>
  </si>
  <si>
    <t>44 ม.2</t>
  </si>
  <si>
    <t>ดี</t>
  </si>
  <si>
    <t>49 ม.2</t>
  </si>
  <si>
    <t>คำภิระปาวงค์</t>
  </si>
  <si>
    <t>นา(นายบุญชม คำภิระปาวงศ์)</t>
  </si>
  <si>
    <t>วงศ์เอื้อย</t>
  </si>
  <si>
    <t>34 ม.2</t>
  </si>
  <si>
    <t>บ้าน2ชั้น</t>
  </si>
  <si>
    <t>แดง</t>
  </si>
  <si>
    <t>32 ม.2</t>
  </si>
  <si>
    <t>ต่อศักดิ์</t>
  </si>
  <si>
    <t>ตั๋น</t>
  </si>
  <si>
    <t>สอนตา</t>
  </si>
  <si>
    <t>75 ม.2</t>
  </si>
  <si>
    <t>สุวงศ์เครือ</t>
  </si>
  <si>
    <t>67/1 ม.2</t>
  </si>
  <si>
    <t>บ้านเดี่ยว2ชั้น</t>
  </si>
  <si>
    <t>143 ม.2</t>
  </si>
  <si>
    <t>อุไร ทิพย์พิมพ์วงศ์</t>
  </si>
  <si>
    <t>กล้วย</t>
  </si>
  <si>
    <t>โรงอิฐ</t>
  </si>
  <si>
    <t>113 ม.2</t>
  </si>
  <si>
    <t>จามจุรี</t>
  </si>
  <si>
    <t>ตา</t>
  </si>
  <si>
    <t>ตาคำเที่ยง</t>
  </si>
  <si>
    <t>3 ผาปัง</t>
  </si>
  <si>
    <t>ต๋า</t>
  </si>
  <si>
    <t>คำภีระยศ</t>
  </si>
  <si>
    <t>ตาคำ</t>
  </si>
  <si>
    <t>ตุมมา</t>
  </si>
  <si>
    <t>129 ม.2</t>
  </si>
  <si>
    <t>เถ่ง</t>
  </si>
  <si>
    <t>สทก.2ก</t>
  </si>
  <si>
    <t>ถนอม</t>
  </si>
  <si>
    <t>19 ม.2</t>
  </si>
  <si>
    <t>ทอง</t>
  </si>
  <si>
    <t>7 ม.2</t>
  </si>
  <si>
    <t>ไม้ขั้นเดียว</t>
  </si>
  <si>
    <t>ทองคำ</t>
  </si>
  <si>
    <t>ทองเจือ</t>
  </si>
  <si>
    <t>กาวิละพันธ์</t>
  </si>
  <si>
    <t>8/3 ม.2</t>
  </si>
  <si>
    <t>ทองพิน</t>
  </si>
  <si>
    <t>ทองเพียร</t>
  </si>
  <si>
    <t>มะโน</t>
  </si>
  <si>
    <t>18/1 ม.2</t>
  </si>
  <si>
    <t>ทองวัน</t>
  </si>
  <si>
    <t>กาวิน</t>
  </si>
  <si>
    <t>ทองอินทร์</t>
  </si>
  <si>
    <t>ฮ่อธิวงศ์</t>
  </si>
  <si>
    <t>110 ม.2</t>
  </si>
  <si>
    <t>ทอน</t>
  </si>
  <si>
    <t>112 ม.2</t>
  </si>
  <si>
    <t>ทัน</t>
  </si>
  <si>
    <t>84 ม.2</t>
  </si>
  <si>
    <t>ทา</t>
  </si>
  <si>
    <t>ทิชา</t>
  </si>
  <si>
    <t>คงถาวร</t>
  </si>
  <si>
    <t>สวนลำใย</t>
  </si>
  <si>
    <t>ทิน</t>
  </si>
  <si>
    <t>22 ม.2</t>
  </si>
  <si>
    <t>ไทย</t>
  </si>
  <si>
    <t>ศรีจันทร์</t>
  </si>
  <si>
    <t>เสาโทรศัพท์</t>
  </si>
  <si>
    <t>ธณพร</t>
  </si>
  <si>
    <t>31 ม.2</t>
  </si>
  <si>
    <t>ธนวัฒน์</t>
  </si>
  <si>
    <t>ธนี</t>
  </si>
  <si>
    <t>เทือกชัยคำ</t>
  </si>
  <si>
    <t>ผักสวนครัว</t>
  </si>
  <si>
    <t>ธวัชชัย</t>
  </si>
  <si>
    <t>ธัญญลักษณ์</t>
  </si>
  <si>
    <t>วงศ์สุยะ</t>
  </si>
  <si>
    <t>นคร</t>
  </si>
  <si>
    <t>นงลักษณ์</t>
  </si>
  <si>
    <t>87 ม.2</t>
  </si>
  <si>
    <t>ปูน</t>
  </si>
  <si>
    <t>นวน</t>
  </si>
  <si>
    <t>มาดี</t>
  </si>
  <si>
    <t>39 ม.2</t>
  </si>
  <si>
    <t>128 ม.2</t>
  </si>
  <si>
    <t>นวพล</t>
  </si>
  <si>
    <t>วงค์ษา</t>
  </si>
  <si>
    <t>43 ม.3</t>
  </si>
  <si>
    <t>นวล</t>
  </si>
  <si>
    <t>สุภาเศษ</t>
  </si>
  <si>
    <t>นส.3</t>
  </si>
  <si>
    <t>4 ม.2</t>
  </si>
  <si>
    <t>นาค</t>
  </si>
  <si>
    <t>เนตร</t>
  </si>
  <si>
    <t>เกษรพรม</t>
  </si>
  <si>
    <t>63 ม.2</t>
  </si>
  <si>
    <t>บรรจง</t>
  </si>
  <si>
    <t>ศิริเมืองมูล</t>
  </si>
  <si>
    <t>10 ม.2</t>
  </si>
  <si>
    <t>บ้าน สวนสัก</t>
  </si>
  <si>
    <t>สวนจามจุรี</t>
  </si>
  <si>
    <t>บัวจำ</t>
  </si>
  <si>
    <t>บัวลัย</t>
  </si>
  <si>
    <t>79 ม.2</t>
  </si>
  <si>
    <t>บัวไหล่</t>
  </si>
  <si>
    <t>รอดเชียง</t>
  </si>
  <si>
    <t>นส3ก</t>
  </si>
  <si>
    <t>3 ม.2</t>
  </si>
  <si>
    <t>134 ม.2</t>
  </si>
  <si>
    <t>นายชม ตาบุตรวงศ์</t>
  </si>
  <si>
    <t>บุญทา</t>
  </si>
  <si>
    <t>36/1 ม.2</t>
  </si>
  <si>
    <t>บุญธรรม</t>
  </si>
  <si>
    <t>76 ม.2</t>
  </si>
  <si>
    <t>บุญมา</t>
  </si>
  <si>
    <t>69 ม.2</t>
  </si>
  <si>
    <t>สค.1</t>
  </si>
  <si>
    <t>สวนมะนาว</t>
  </si>
  <si>
    <t>บุญมี</t>
  </si>
  <si>
    <t>ก๋องตาวงค์</t>
  </si>
  <si>
    <t>บุญยง</t>
  </si>
  <si>
    <t>บุญยิ่ง</t>
  </si>
  <si>
    <t>70 ม.2</t>
  </si>
  <si>
    <t>เบญญาภา</t>
  </si>
  <si>
    <t>ประไพศรี</t>
  </si>
  <si>
    <t>การุณทวยราษฎร์</t>
  </si>
  <si>
    <t>ประสิทธิ์</t>
  </si>
  <si>
    <t>ไชยชมวงศ์</t>
  </si>
  <si>
    <t>ประเสริฐ</t>
  </si>
  <si>
    <t>นา สวนสัก</t>
  </si>
  <si>
    <t>ประหยัด</t>
  </si>
  <si>
    <t>ปราถนา</t>
  </si>
  <si>
    <t>ปี</t>
  </si>
  <si>
    <t>สุวงค์เครือ</t>
  </si>
  <si>
    <t>เป็ง</t>
  </si>
  <si>
    <t>163 ม.2</t>
  </si>
  <si>
    <t>ปัญญา(เสียชีวิต)</t>
  </si>
  <si>
    <t>76/1 ม.2</t>
  </si>
  <si>
    <t>ผดุง</t>
  </si>
  <si>
    <t>ผวน</t>
  </si>
  <si>
    <t>99 ม.2</t>
  </si>
  <si>
    <t>ผัด</t>
  </si>
  <si>
    <t>104/1 ม.2</t>
  </si>
  <si>
    <t>ผ่าน</t>
  </si>
  <si>
    <t>พชร</t>
  </si>
  <si>
    <t>พัชณี</t>
  </si>
  <si>
    <t>พัชรินทร์</t>
  </si>
  <si>
    <t>146 ม.2</t>
  </si>
  <si>
    <t>เก็บไม้</t>
  </si>
  <si>
    <t>พัชรี</t>
  </si>
  <si>
    <t>41 ม.2</t>
  </si>
  <si>
    <t>90 ม.2</t>
  </si>
  <si>
    <t>พันธ์</t>
  </si>
  <si>
    <t>103 ม.2</t>
  </si>
  <si>
    <t>พิกุล</t>
  </si>
  <si>
    <t>อุตบัววงศ์</t>
  </si>
  <si>
    <t>ลำไย สัก</t>
  </si>
  <si>
    <t>พิพัฒน์</t>
  </si>
  <si>
    <t>55 ม.2</t>
  </si>
  <si>
    <t>เพ็ญ</t>
  </si>
  <si>
    <t>นิลเลิศ</t>
  </si>
  <si>
    <t>บ่อปลา</t>
  </si>
  <si>
    <t>เพ็ญศรี</t>
  </si>
  <si>
    <t>37 ม.2</t>
  </si>
  <si>
    <t>เพียรทอง</t>
  </si>
  <si>
    <t>5 ผาปัง</t>
  </si>
  <si>
    <t>61 ม.2</t>
  </si>
  <si>
    <t>ไพวรรณ์</t>
  </si>
  <si>
    <t>ตาคำไชย</t>
  </si>
  <si>
    <t>50 ม.2</t>
  </si>
  <si>
    <t>ฟอง</t>
  </si>
  <si>
    <t>72 ม.2</t>
  </si>
  <si>
    <t>44/1 ม.2</t>
  </si>
  <si>
    <t>วงศ์คำลือ</t>
  </si>
  <si>
    <t>115 ม.2</t>
  </si>
  <si>
    <t>144 ม.2</t>
  </si>
  <si>
    <t>บุญชม คำภิระปาวงศ์</t>
  </si>
  <si>
    <t>ภัสรา</t>
  </si>
  <si>
    <t>ยอดกันทา</t>
  </si>
  <si>
    <t>121 ม.2</t>
  </si>
  <si>
    <t>ภาณุพงศ์</t>
  </si>
  <si>
    <t>2 ม.2</t>
  </si>
  <si>
    <t>มาลัย</t>
  </si>
  <si>
    <t>83/1 ม.2</t>
  </si>
  <si>
    <t>มี</t>
  </si>
  <si>
    <t>มูล</t>
  </si>
  <si>
    <t>23 ม.2</t>
  </si>
  <si>
    <t>ยวน</t>
  </si>
  <si>
    <t>ยศ</t>
  </si>
  <si>
    <t>เสนจุ้ม</t>
  </si>
  <si>
    <t>ยุพิน</t>
  </si>
  <si>
    <t>วงศ์ชัย</t>
  </si>
  <si>
    <t>10 ม2</t>
  </si>
  <si>
    <t>บรรจง ศรีมูลเมือง</t>
  </si>
  <si>
    <t>ห้อธิวงศ์</t>
  </si>
  <si>
    <t>ฮ่อธิวงค์</t>
  </si>
  <si>
    <t>นา สวน</t>
  </si>
  <si>
    <t>เย็น</t>
  </si>
  <si>
    <t>47/1 ม.2</t>
  </si>
  <si>
    <t>กำเหนิด อิ่นคำมา</t>
  </si>
  <si>
    <t xml:space="preserve">นา(วรรณภา เกตเพ็ช) </t>
  </si>
  <si>
    <t>รัตน์</t>
  </si>
  <si>
    <t>ลำไย</t>
  </si>
  <si>
    <t>รุจี</t>
  </si>
  <si>
    <t>ล้อมทอง</t>
  </si>
  <si>
    <t>เรือน</t>
  </si>
  <si>
    <t>จามจุรี(นายสงวน เกษรพรม)</t>
  </si>
  <si>
    <t>จัมปากะนันท์</t>
  </si>
  <si>
    <t>5 ม.2</t>
  </si>
  <si>
    <t>เรือนแก้ว</t>
  </si>
  <si>
    <t>8 ม.2</t>
  </si>
  <si>
    <t>ลภาภัทร</t>
  </si>
  <si>
    <t>วงศ์วรภพ</t>
  </si>
  <si>
    <t>ลัดดาวัลย์</t>
  </si>
  <si>
    <t>จามจุรีย์</t>
  </si>
  <si>
    <t>ลาด</t>
  </si>
  <si>
    <t>95 ม.2</t>
  </si>
  <si>
    <t>ลาวัลย์</t>
  </si>
  <si>
    <t>48 ม.2</t>
  </si>
  <si>
    <t>ลิ้ม</t>
  </si>
  <si>
    <t>สุรินทร์บาง</t>
  </si>
  <si>
    <t>74/2 ม.2</t>
  </si>
  <si>
    <t>ลี</t>
  </si>
  <si>
    <t>141 ม.2</t>
  </si>
  <si>
    <t>วรรณิศา</t>
  </si>
  <si>
    <t>เครือชัยแก้ว</t>
  </si>
  <si>
    <t>โรงรถ</t>
  </si>
  <si>
    <t>วันชัย</t>
  </si>
  <si>
    <t>161 ม.2</t>
  </si>
  <si>
    <t>วิชิต</t>
  </si>
  <si>
    <t>วิมล</t>
  </si>
  <si>
    <t>วิมลรัตน์</t>
  </si>
  <si>
    <t>2 ผาปัง</t>
  </si>
  <si>
    <t>24/2 ม.2</t>
  </si>
  <si>
    <t>วิลัย</t>
  </si>
  <si>
    <t>สวนสัก(นางศรีไพร คำภิระปาวงศ์)</t>
  </si>
  <si>
    <t>138 ม.2</t>
  </si>
  <si>
    <t>วีรยุทธ</t>
  </si>
  <si>
    <t>ศรารัตน์</t>
  </si>
  <si>
    <t>ผัสวนครัว(นายผวน สถาปิตานนท์)</t>
  </si>
  <si>
    <t>ชิตบัณฑิตย์</t>
  </si>
  <si>
    <t>162 ม.2</t>
  </si>
  <si>
    <t>ศรีมูล</t>
  </si>
  <si>
    <t>83 ม.2</t>
  </si>
  <si>
    <t>ศศิกานต์</t>
  </si>
  <si>
    <t>88 ม.2</t>
  </si>
  <si>
    <t>ศักดา</t>
  </si>
  <si>
    <t>สงวน</t>
  </si>
  <si>
    <t>51 ม.2</t>
  </si>
  <si>
    <t>สวนหญ้า สวนสัก</t>
  </si>
  <si>
    <t>สม</t>
  </si>
  <si>
    <t>94 ม.2</t>
  </si>
  <si>
    <t>สมคิด</t>
  </si>
  <si>
    <t>24/1 ม.2</t>
  </si>
  <si>
    <t>สมบูรณ์</t>
  </si>
  <si>
    <t>สมพร</t>
  </si>
  <si>
    <t>ต๊ะชัยยา</t>
  </si>
  <si>
    <t>สายพิณ</t>
  </si>
  <si>
    <t>สายพิน</t>
  </si>
  <si>
    <t>สำเนียง</t>
  </si>
  <si>
    <t>92 ม.2</t>
  </si>
  <si>
    <t>นส3ก.</t>
  </si>
  <si>
    <t>สีมา</t>
  </si>
  <si>
    <t>8/1 ม.2</t>
  </si>
  <si>
    <t>สีลา</t>
  </si>
  <si>
    <t>นา(นางลิ้ม สุรินทร์บาง)74/2</t>
  </si>
  <si>
    <t>สีอุน</t>
  </si>
  <si>
    <t>สุดา</t>
  </si>
  <si>
    <t>สุเทพ</t>
  </si>
  <si>
    <t>สระน้ำ</t>
  </si>
  <si>
    <t>สุนดา</t>
  </si>
  <si>
    <t>สุนีย์</t>
  </si>
  <si>
    <t>สุรางค์</t>
  </si>
  <si>
    <t>นามเมือง</t>
  </si>
  <si>
    <t>สุวรรณ์</t>
  </si>
  <si>
    <t>สุวิทย์</t>
  </si>
  <si>
    <t>133 ม.2</t>
  </si>
  <si>
    <t>เสงี่ยม</t>
  </si>
  <si>
    <t>เสนอ</t>
  </si>
  <si>
    <t>เสาร์แก้ว</t>
  </si>
  <si>
    <t>อินจุ้มสาย</t>
  </si>
  <si>
    <t>86 ม.2</t>
  </si>
  <si>
    <t>สทก.</t>
  </si>
  <si>
    <t>เสาวกุล</t>
  </si>
  <si>
    <t>52 ม.2</t>
  </si>
  <si>
    <t>แสงหล้า</t>
  </si>
  <si>
    <t>คันธะชมภู</t>
  </si>
  <si>
    <t>โสพิศ</t>
  </si>
  <si>
    <t>ไม้ชั้นเดี่ยว</t>
  </si>
  <si>
    <t>โสภา</t>
  </si>
  <si>
    <t>16 ม.2</t>
  </si>
  <si>
    <t>สุธัญญา</t>
  </si>
  <si>
    <t>หม่องสา</t>
  </si>
  <si>
    <t>นา,ยูคา</t>
  </si>
  <si>
    <t>89 ม.2</t>
  </si>
  <si>
    <t>หลั่น</t>
  </si>
  <si>
    <t>โสวาสวงศ์</t>
  </si>
  <si>
    <t>11 ม.2</t>
  </si>
  <si>
    <t>ไหล่</t>
  </si>
  <si>
    <t>29 ม.2</t>
  </si>
  <si>
    <t>อนง</t>
  </si>
  <si>
    <t>ปันตันมูล</t>
  </si>
  <si>
    <t>ที่บ้าน</t>
  </si>
  <si>
    <t>อภัย</t>
  </si>
  <si>
    <t>38 ม.2</t>
  </si>
  <si>
    <t>อมรรัตน์</t>
  </si>
  <si>
    <t>คุณชัยมัง</t>
  </si>
  <si>
    <t>114/1 ม.2</t>
  </si>
  <si>
    <t>อ๊อด</t>
  </si>
  <si>
    <t>อัมพวัน</t>
  </si>
  <si>
    <t>ทิพย์พิมวงศ์</t>
  </si>
  <si>
    <t>อาวรณ์</t>
  </si>
  <si>
    <t>ฝั้นคำอ้าย</t>
  </si>
  <si>
    <t>43 ม.2</t>
  </si>
  <si>
    <t>อำนาจ</t>
  </si>
  <si>
    <t>อำไพ</t>
  </si>
  <si>
    <t>52/1 ม.2</t>
  </si>
  <si>
    <t>อินจันทร์</t>
  </si>
  <si>
    <t>อุไรวรรณ</t>
  </si>
  <si>
    <t>2/3 ม.2</t>
  </si>
  <si>
    <t>โอนมรดกนางดี คำภิระปาวงศ์</t>
  </si>
  <si>
    <t>ศรีนวน</t>
  </si>
  <si>
    <t>บุญชม</t>
  </si>
  <si>
    <t>คำภิระปาวงค์(กรรมสิทธิ์ร่วม) นางดี คำภิระปาวงค์โอนมรดก</t>
  </si>
  <si>
    <t>อังคาร</t>
  </si>
  <si>
    <t>สวน</t>
  </si>
  <si>
    <t>กำเหนิด</t>
  </si>
  <si>
    <t>โรงรถ,เลี้ยงไก่</t>
  </si>
  <si>
    <t>จันคำ</t>
  </si>
  <si>
    <t>บ้าน,สวนลำไย</t>
  </si>
  <si>
    <t>ไชยวัฒน์</t>
  </si>
  <si>
    <t>เยาวเรศ</t>
  </si>
  <si>
    <t>ยูคา,มะขาม,สัก</t>
  </si>
  <si>
    <t>106/1 ม.2</t>
  </si>
  <si>
    <t>ทองพิณ</t>
  </si>
  <si>
    <t>อ้าย</t>
  </si>
  <si>
    <t>รัตติยา</t>
  </si>
  <si>
    <t>อรพิน</t>
  </si>
  <si>
    <t>192 ม.2</t>
  </si>
  <si>
    <t>ม.2</t>
  </si>
  <si>
    <t>หล้า</t>
  </si>
  <si>
    <t>เทพหลวง</t>
  </si>
  <si>
    <t>24 ม.2</t>
  </si>
  <si>
    <t>จำรัส</t>
  </si>
  <si>
    <t>จันนวน</t>
  </si>
  <si>
    <t>หล้าบุ้งสาย</t>
  </si>
  <si>
    <t>มะลิวัลย์</t>
  </si>
  <si>
    <t>จำนง</t>
  </si>
  <si>
    <t>จินตนา</t>
  </si>
  <si>
    <t>ชวลิต</t>
  </si>
  <si>
    <t>จันทวรรณ</t>
  </si>
  <si>
    <t>115/1 ม.2</t>
  </si>
  <si>
    <t>8/2 ม.2</t>
  </si>
  <si>
    <t>124 ม.2</t>
  </si>
  <si>
    <t>ภ.ด.ส. ๑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</si>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</sst>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73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shrinkToFit="1"/>
    </xf>
    <xf numFmtId="0" fontId="1" fillId="0" borderId="0" xfId="0" applyFont="1"/>
    <xf numFmtId="0" fontId="1" fillId="2" borderId="0" xfId="0" applyFont="1" applyFill="1" applyBorder="1" applyAlignment="1">
      <alignment horizontal="right" shrinkToFit="1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shrinkToFit="1"/>
    </xf>
    <xf numFmtId="0" fontId="1" fillId="2" borderId="5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shrinkToFit="1"/>
    </xf>
    <xf numFmtId="0" fontId="1" fillId="3" borderId="0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shrinkToFit="1"/>
    </xf>
    <xf numFmtId="0" fontId="1" fillId="4" borderId="0" xfId="0" applyFont="1" applyFill="1" applyBorder="1"/>
    <xf numFmtId="0" fontId="1" fillId="4" borderId="5" xfId="0" applyFont="1" applyFill="1" applyBorder="1"/>
    <xf numFmtId="0" fontId="1" fillId="4" borderId="0" xfId="0" applyFont="1" applyFill="1"/>
    <xf numFmtId="0" fontId="1" fillId="2" borderId="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shrinkToFit="1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 shrinkToFit="1"/>
    </xf>
    <xf numFmtId="0" fontId="1" fillId="0" borderId="0" xfId="0" applyFont="1" applyAlignment="1">
      <alignment shrinkToFit="1"/>
    </xf>
    <xf numFmtId="0" fontId="1" fillId="3" borderId="12" xfId="0" applyFont="1" applyFill="1" applyBorder="1" applyAlignment="1"/>
    <xf numFmtId="0" fontId="1" fillId="3" borderId="12" xfId="0" applyFont="1" applyFill="1" applyBorder="1" applyAlignment="1">
      <alignment horizontal="center" shrinkToFit="1"/>
    </xf>
    <xf numFmtId="0" fontId="1" fillId="3" borderId="0" xfId="0" applyFont="1" applyFill="1" applyAlignment="1">
      <alignment shrinkToFit="1"/>
    </xf>
    <xf numFmtId="0" fontId="1" fillId="2" borderId="12" xfId="0" applyFont="1" applyFill="1" applyBorder="1" applyAlignment="1"/>
    <xf numFmtId="16" fontId="1" fillId="2" borderId="12" xfId="0" applyNumberFormat="1" applyFont="1" applyFill="1" applyBorder="1"/>
    <xf numFmtId="0" fontId="1" fillId="2" borderId="12" xfId="0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shrinkToFit="1"/>
    </xf>
    <xf numFmtId="0" fontId="3" fillId="2" borderId="0" xfId="0" applyFont="1" applyFill="1" applyBorder="1"/>
    <xf numFmtId="0" fontId="3" fillId="2" borderId="5" xfId="0" applyFont="1" applyFill="1" applyBorder="1"/>
    <xf numFmtId="0" fontId="3" fillId="3" borderId="12" xfId="0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shrinkToFit="1"/>
    </xf>
    <xf numFmtId="0" fontId="3" fillId="3" borderId="0" xfId="0" applyFont="1" applyFill="1" applyBorder="1"/>
    <xf numFmtId="0" fontId="3" fillId="3" borderId="5" xfId="0" applyFont="1" applyFill="1" applyBorder="1"/>
    <xf numFmtId="0" fontId="4" fillId="3" borderId="12" xfId="0" applyFont="1" applyFill="1" applyBorder="1"/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2" borderId="6" xfId="0" applyFont="1" applyFill="1" applyBorder="1" applyAlignment="1"/>
    <xf numFmtId="0" fontId="1" fillId="3" borderId="6" xfId="0" applyFont="1" applyFill="1" applyBorder="1" applyAlignment="1"/>
    <xf numFmtId="49" fontId="1" fillId="2" borderId="12" xfId="0" applyNumberFormat="1" applyFont="1" applyFill="1" applyBorder="1"/>
    <xf numFmtId="0" fontId="1" fillId="3" borderId="12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5" borderId="12" xfId="0" applyFont="1" applyFill="1" applyBorder="1"/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shrinkToFit="1"/>
    </xf>
    <xf numFmtId="0" fontId="1" fillId="5" borderId="0" xfId="0" applyFont="1" applyFill="1" applyBorder="1"/>
    <xf numFmtId="0" fontId="1" fillId="5" borderId="5" xfId="0" applyFont="1" applyFill="1" applyBorder="1"/>
    <xf numFmtId="0" fontId="1" fillId="5" borderId="0" xfId="0" applyFont="1" applyFill="1"/>
    <xf numFmtId="0" fontId="1" fillId="2" borderId="0" xfId="0" applyFont="1" applyFill="1"/>
    <xf numFmtId="0" fontId="5" fillId="3" borderId="12" xfId="0" applyFont="1" applyFill="1" applyBorder="1"/>
    <xf numFmtId="0" fontId="1" fillId="0" borderId="12" xfId="0" applyNumberFormat="1" applyFont="1" applyBorder="1"/>
    <xf numFmtId="16" fontId="1" fillId="2" borderId="12" xfId="0" quotePrefix="1" applyNumberFormat="1" applyFont="1" applyFill="1" applyBorder="1"/>
    <xf numFmtId="0" fontId="1" fillId="3" borderId="12" xfId="0" applyNumberFormat="1" applyFont="1" applyFill="1" applyBorder="1"/>
    <xf numFmtId="0" fontId="1" fillId="2" borderId="12" xfId="0" applyNumberFormat="1" applyFont="1" applyFill="1" applyBorder="1"/>
    <xf numFmtId="0" fontId="6" fillId="2" borderId="12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shrinkToFit="1"/>
    </xf>
    <xf numFmtId="0" fontId="1" fillId="2" borderId="13" xfId="0" applyFont="1" applyFill="1" applyBorder="1"/>
    <xf numFmtId="0" fontId="1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0" applyFont="1" applyBorder="1"/>
    <xf numFmtId="0" fontId="5" fillId="0" borderId="0" xfId="0" applyFont="1"/>
    <xf numFmtId="0" fontId="9" fillId="0" borderId="0" xfId="1" applyFont="1" applyBorder="1"/>
    <xf numFmtId="0" fontId="5" fillId="2" borderId="12" xfId="0" applyFont="1" applyFill="1" applyBorder="1"/>
    <xf numFmtId="0" fontId="5" fillId="0" borderId="12" xfId="0" applyFont="1" applyBorder="1"/>
    <xf numFmtId="0" fontId="0" fillId="0" borderId="12" xfId="0" applyBorder="1"/>
    <xf numFmtId="0" fontId="0" fillId="3" borderId="12" xfId="0" applyFill="1" applyBorder="1"/>
    <xf numFmtId="0" fontId="1" fillId="11" borderId="12" xfId="0" applyFont="1" applyFill="1" applyBorder="1"/>
    <xf numFmtId="0" fontId="1" fillId="11" borderId="12" xfId="0" applyFont="1" applyFill="1" applyBorder="1" applyAlignment="1">
      <alignment horizontal="center"/>
    </xf>
    <xf numFmtId="0" fontId="5" fillId="11" borderId="12" xfId="0" applyFont="1" applyFill="1" applyBorder="1"/>
    <xf numFmtId="0" fontId="0" fillId="11" borderId="12" xfId="0" applyFill="1" applyBorder="1"/>
    <xf numFmtId="0" fontId="1" fillId="0" borderId="0" xfId="1" applyFont="1" applyBorder="1"/>
    <xf numFmtId="0" fontId="2" fillId="0" borderId="0" xfId="1" applyFont="1" applyBorder="1"/>
    <xf numFmtId="0" fontId="3" fillId="11" borderId="12" xfId="0" applyFont="1" applyFill="1" applyBorder="1"/>
    <xf numFmtId="0" fontId="1" fillId="11" borderId="12" xfId="0" applyFont="1" applyFill="1" applyBorder="1" applyAlignment="1">
      <alignment shrinkToFi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9" fillId="10" borderId="7" xfId="1" applyFont="1" applyFill="1" applyBorder="1" applyAlignment="1">
      <alignment horizontal="center" vertical="center" wrapText="1"/>
    </xf>
    <xf numFmtId="0" fontId="9" fillId="10" borderId="9" xfId="1" applyFont="1" applyFill="1" applyBorder="1" applyAlignment="1">
      <alignment horizontal="center" vertical="center" wrapText="1"/>
    </xf>
    <xf numFmtId="0" fontId="9" fillId="10" borderId="6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9" borderId="7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 wrapText="1"/>
    </xf>
    <xf numFmtId="0" fontId="9" fillId="9" borderId="9" xfId="1" applyFont="1" applyFill="1" applyBorder="1" applyAlignment="1">
      <alignment horizontal="center" vertical="center" wrapText="1"/>
    </xf>
    <xf numFmtId="0" fontId="9" fillId="9" borderId="6" xfId="1" applyFont="1" applyFill="1" applyBorder="1" applyAlignment="1">
      <alignment horizontal="center" vertical="center" wrapText="1"/>
    </xf>
    <xf numFmtId="0" fontId="9" fillId="9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3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9" borderId="2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 wrapText="1"/>
    </xf>
    <xf numFmtId="0" fontId="5" fillId="9" borderId="9" xfId="1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horizontal="center" vertical="center" wrapText="1"/>
    </xf>
    <xf numFmtId="0" fontId="9" fillId="10" borderId="7" xfId="1" applyFont="1" applyFill="1" applyBorder="1" applyAlignment="1">
      <alignment horizontal="center" vertical="center"/>
    </xf>
    <xf numFmtId="0" fontId="9" fillId="10" borderId="9" xfId="1" applyFont="1" applyFill="1" applyBorder="1" applyAlignment="1">
      <alignment horizontal="center" vertical="center"/>
    </xf>
    <xf numFmtId="0" fontId="9" fillId="10" borderId="6" xfId="1" applyFont="1" applyFill="1" applyBorder="1" applyAlignment="1">
      <alignment horizontal="center" vertical="center"/>
    </xf>
    <xf numFmtId="0" fontId="9" fillId="10" borderId="3" xfId="1" applyFont="1" applyFill="1" applyBorder="1" applyAlignment="1">
      <alignment horizontal="center"/>
    </xf>
    <xf numFmtId="0" fontId="9" fillId="10" borderId="5" xfId="1" applyFont="1" applyFill="1" applyBorder="1" applyAlignment="1">
      <alignment horizontal="center"/>
    </xf>
    <xf numFmtId="0" fontId="9" fillId="10" borderId="7" xfId="1" applyFont="1" applyFill="1" applyBorder="1" applyAlignment="1">
      <alignment horizontal="center" vertical="top" wrapText="1"/>
    </xf>
    <xf numFmtId="0" fontId="9" fillId="10" borderId="9" xfId="1" applyFont="1" applyFill="1" applyBorder="1" applyAlignment="1">
      <alignment horizontal="center" vertical="top" wrapText="1"/>
    </xf>
    <xf numFmtId="0" fontId="9" fillId="10" borderId="6" xfId="1" applyFont="1" applyFill="1" applyBorder="1" applyAlignment="1">
      <alignment horizontal="center" vertical="top" wrapText="1"/>
    </xf>
    <xf numFmtId="0" fontId="9" fillId="0" borderId="0" xfId="1" applyFont="1" applyBorder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9" fillId="7" borderId="3" xfId="1" applyFont="1" applyFill="1" applyBorder="1" applyAlignment="1">
      <alignment horizontal="center"/>
    </xf>
    <xf numFmtId="0" fontId="9" fillId="7" borderId="4" xfId="1" applyFont="1" applyFill="1" applyBorder="1" applyAlignment="1">
      <alignment horizontal="center"/>
    </xf>
    <xf numFmtId="0" fontId="9" fillId="7" borderId="5" xfId="1" applyFont="1" applyFill="1" applyBorder="1" applyAlignment="1">
      <alignment horizontal="center"/>
    </xf>
    <xf numFmtId="0" fontId="9" fillId="8" borderId="7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 wrapText="1"/>
    </xf>
    <xf numFmtId="0" fontId="2" fillId="8" borderId="7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1"/>
  <sheetViews>
    <sheetView topLeftCell="O226" zoomScale="90" zoomScaleNormal="90" workbookViewId="0">
      <selection activeCell="AF230" sqref="AF230"/>
    </sheetView>
  </sheetViews>
  <sheetFormatPr defaultColWidth="9.125" defaultRowHeight="21.75" x14ac:dyDescent="0.5"/>
  <cols>
    <col min="1" max="1" width="3.75" style="4" customWidth="1"/>
    <col min="2" max="2" width="6.875" style="4" customWidth="1"/>
    <col min="3" max="3" width="12.375" style="4" customWidth="1"/>
    <col min="4" max="4" width="10.875" style="4" customWidth="1"/>
    <col min="5" max="5" width="7" style="4" customWidth="1"/>
    <col min="6" max="6" width="7.25" style="4" customWidth="1"/>
    <col min="7" max="7" width="7.375" style="4" customWidth="1"/>
    <col min="8" max="8" width="6.875" style="4" customWidth="1"/>
    <col min="9" max="9" width="6.375" style="4" customWidth="1"/>
    <col min="10" max="11" width="4.625" style="4" customWidth="1"/>
    <col min="12" max="12" width="4.75" style="4" customWidth="1"/>
    <col min="13" max="14" width="6.625" style="4" customWidth="1"/>
    <col min="15" max="15" width="7" style="4" customWidth="1"/>
    <col min="16" max="16" width="6.75" style="4" customWidth="1"/>
    <col min="17" max="17" width="6.375" style="4" customWidth="1"/>
    <col min="18" max="18" width="7.25" style="4" customWidth="1"/>
    <col min="19" max="19" width="8.25" style="4" customWidth="1"/>
    <col min="20" max="20" width="4" style="4" customWidth="1"/>
    <col min="21" max="21" width="7.5" style="4" customWidth="1"/>
    <col min="22" max="22" width="8.375" style="4" customWidth="1"/>
    <col min="23" max="23" width="10" style="4" customWidth="1"/>
    <col min="24" max="24" width="5" style="4" customWidth="1"/>
    <col min="25" max="25" width="5.125" style="4" customWidth="1"/>
    <col min="26" max="27" width="7.875" style="4" customWidth="1"/>
    <col min="28" max="28" width="6.75" style="4" customWidth="1"/>
    <col min="29" max="29" width="6.625" style="4" customWidth="1"/>
    <col min="30" max="30" width="5.75" style="4" customWidth="1"/>
    <col min="31" max="31" width="7.25" style="4" customWidth="1"/>
    <col min="32" max="32" width="7.375" style="4" customWidth="1"/>
    <col min="33" max="33" width="9.125" style="43"/>
    <col min="34" max="256" width="9.125" style="4"/>
    <col min="257" max="257" width="3.75" style="4" customWidth="1"/>
    <col min="258" max="258" width="6.875" style="4" customWidth="1"/>
    <col min="259" max="259" width="12.375" style="4" customWidth="1"/>
    <col min="260" max="260" width="10.875" style="4" customWidth="1"/>
    <col min="261" max="261" width="7" style="4" customWidth="1"/>
    <col min="262" max="262" width="7.25" style="4" customWidth="1"/>
    <col min="263" max="263" width="7.375" style="4" customWidth="1"/>
    <col min="264" max="264" width="6.875" style="4" customWidth="1"/>
    <col min="265" max="265" width="6.375" style="4" customWidth="1"/>
    <col min="266" max="267" width="4.625" style="4" customWidth="1"/>
    <col min="268" max="268" width="4.75" style="4" customWidth="1"/>
    <col min="269" max="270" width="6.625" style="4" customWidth="1"/>
    <col min="271" max="271" width="7" style="4" customWidth="1"/>
    <col min="272" max="272" width="6.75" style="4" customWidth="1"/>
    <col min="273" max="273" width="6.375" style="4" customWidth="1"/>
    <col min="274" max="274" width="7.25" style="4" customWidth="1"/>
    <col min="275" max="275" width="8.25" style="4" customWidth="1"/>
    <col min="276" max="276" width="4" style="4" customWidth="1"/>
    <col min="277" max="277" width="6.875" style="4" customWidth="1"/>
    <col min="278" max="278" width="8.375" style="4" customWidth="1"/>
    <col min="279" max="279" width="10" style="4" customWidth="1"/>
    <col min="280" max="280" width="5" style="4" customWidth="1"/>
    <col min="281" max="281" width="5.125" style="4" customWidth="1"/>
    <col min="282" max="283" width="7.875" style="4" customWidth="1"/>
    <col min="284" max="284" width="6.75" style="4" customWidth="1"/>
    <col min="285" max="285" width="6.625" style="4" customWidth="1"/>
    <col min="286" max="286" width="5.75" style="4" customWidth="1"/>
    <col min="287" max="287" width="7.25" style="4" customWidth="1"/>
    <col min="288" max="288" width="7.375" style="4" customWidth="1"/>
    <col min="289" max="512" width="9.125" style="4"/>
    <col min="513" max="513" width="3.75" style="4" customWidth="1"/>
    <col min="514" max="514" width="6.875" style="4" customWidth="1"/>
    <col min="515" max="515" width="12.375" style="4" customWidth="1"/>
    <col min="516" max="516" width="10.875" style="4" customWidth="1"/>
    <col min="517" max="517" width="7" style="4" customWidth="1"/>
    <col min="518" max="518" width="7.25" style="4" customWidth="1"/>
    <col min="519" max="519" width="7.375" style="4" customWidth="1"/>
    <col min="520" max="520" width="6.875" style="4" customWidth="1"/>
    <col min="521" max="521" width="6.375" style="4" customWidth="1"/>
    <col min="522" max="523" width="4.625" style="4" customWidth="1"/>
    <col min="524" max="524" width="4.75" style="4" customWidth="1"/>
    <col min="525" max="526" width="6.625" style="4" customWidth="1"/>
    <col min="527" max="527" width="7" style="4" customWidth="1"/>
    <col min="528" max="528" width="6.75" style="4" customWidth="1"/>
    <col min="529" max="529" width="6.375" style="4" customWidth="1"/>
    <col min="530" max="530" width="7.25" style="4" customWidth="1"/>
    <col min="531" max="531" width="8.25" style="4" customWidth="1"/>
    <col min="532" max="532" width="4" style="4" customWidth="1"/>
    <col min="533" max="533" width="6.875" style="4" customWidth="1"/>
    <col min="534" max="534" width="8.375" style="4" customWidth="1"/>
    <col min="535" max="535" width="10" style="4" customWidth="1"/>
    <col min="536" max="536" width="5" style="4" customWidth="1"/>
    <col min="537" max="537" width="5.125" style="4" customWidth="1"/>
    <col min="538" max="539" width="7.875" style="4" customWidth="1"/>
    <col min="540" max="540" width="6.75" style="4" customWidth="1"/>
    <col min="541" max="541" width="6.625" style="4" customWidth="1"/>
    <col min="542" max="542" width="5.75" style="4" customWidth="1"/>
    <col min="543" max="543" width="7.25" style="4" customWidth="1"/>
    <col min="544" max="544" width="7.375" style="4" customWidth="1"/>
    <col min="545" max="768" width="9.125" style="4"/>
    <col min="769" max="769" width="3.75" style="4" customWidth="1"/>
    <col min="770" max="770" width="6.875" style="4" customWidth="1"/>
    <col min="771" max="771" width="12.375" style="4" customWidth="1"/>
    <col min="772" max="772" width="10.875" style="4" customWidth="1"/>
    <col min="773" max="773" width="7" style="4" customWidth="1"/>
    <col min="774" max="774" width="7.25" style="4" customWidth="1"/>
    <col min="775" max="775" width="7.375" style="4" customWidth="1"/>
    <col min="776" max="776" width="6.875" style="4" customWidth="1"/>
    <col min="777" max="777" width="6.375" style="4" customWidth="1"/>
    <col min="778" max="779" width="4.625" style="4" customWidth="1"/>
    <col min="780" max="780" width="4.75" style="4" customWidth="1"/>
    <col min="781" max="782" width="6.625" style="4" customWidth="1"/>
    <col min="783" max="783" width="7" style="4" customWidth="1"/>
    <col min="784" max="784" width="6.75" style="4" customWidth="1"/>
    <col min="785" max="785" width="6.375" style="4" customWidth="1"/>
    <col min="786" max="786" width="7.25" style="4" customWidth="1"/>
    <col min="787" max="787" width="8.25" style="4" customWidth="1"/>
    <col min="788" max="788" width="4" style="4" customWidth="1"/>
    <col min="789" max="789" width="6.875" style="4" customWidth="1"/>
    <col min="790" max="790" width="8.375" style="4" customWidth="1"/>
    <col min="791" max="791" width="10" style="4" customWidth="1"/>
    <col min="792" max="792" width="5" style="4" customWidth="1"/>
    <col min="793" max="793" width="5.125" style="4" customWidth="1"/>
    <col min="794" max="795" width="7.875" style="4" customWidth="1"/>
    <col min="796" max="796" width="6.75" style="4" customWidth="1"/>
    <col min="797" max="797" width="6.625" style="4" customWidth="1"/>
    <col min="798" max="798" width="5.75" style="4" customWidth="1"/>
    <col min="799" max="799" width="7.25" style="4" customWidth="1"/>
    <col min="800" max="800" width="7.375" style="4" customWidth="1"/>
    <col min="801" max="1024" width="9.125" style="4"/>
    <col min="1025" max="1025" width="3.75" style="4" customWidth="1"/>
    <col min="1026" max="1026" width="6.875" style="4" customWidth="1"/>
    <col min="1027" max="1027" width="12.375" style="4" customWidth="1"/>
    <col min="1028" max="1028" width="10.875" style="4" customWidth="1"/>
    <col min="1029" max="1029" width="7" style="4" customWidth="1"/>
    <col min="1030" max="1030" width="7.25" style="4" customWidth="1"/>
    <col min="1031" max="1031" width="7.375" style="4" customWidth="1"/>
    <col min="1032" max="1032" width="6.875" style="4" customWidth="1"/>
    <col min="1033" max="1033" width="6.375" style="4" customWidth="1"/>
    <col min="1034" max="1035" width="4.625" style="4" customWidth="1"/>
    <col min="1036" max="1036" width="4.75" style="4" customWidth="1"/>
    <col min="1037" max="1038" width="6.625" style="4" customWidth="1"/>
    <col min="1039" max="1039" width="7" style="4" customWidth="1"/>
    <col min="1040" max="1040" width="6.75" style="4" customWidth="1"/>
    <col min="1041" max="1041" width="6.375" style="4" customWidth="1"/>
    <col min="1042" max="1042" width="7.25" style="4" customWidth="1"/>
    <col min="1043" max="1043" width="8.25" style="4" customWidth="1"/>
    <col min="1044" max="1044" width="4" style="4" customWidth="1"/>
    <col min="1045" max="1045" width="6.875" style="4" customWidth="1"/>
    <col min="1046" max="1046" width="8.375" style="4" customWidth="1"/>
    <col min="1047" max="1047" width="10" style="4" customWidth="1"/>
    <col min="1048" max="1048" width="5" style="4" customWidth="1"/>
    <col min="1049" max="1049" width="5.125" style="4" customWidth="1"/>
    <col min="1050" max="1051" width="7.875" style="4" customWidth="1"/>
    <col min="1052" max="1052" width="6.75" style="4" customWidth="1"/>
    <col min="1053" max="1053" width="6.625" style="4" customWidth="1"/>
    <col min="1054" max="1054" width="5.75" style="4" customWidth="1"/>
    <col min="1055" max="1055" width="7.25" style="4" customWidth="1"/>
    <col min="1056" max="1056" width="7.375" style="4" customWidth="1"/>
    <col min="1057" max="1280" width="9.125" style="4"/>
    <col min="1281" max="1281" width="3.75" style="4" customWidth="1"/>
    <col min="1282" max="1282" width="6.875" style="4" customWidth="1"/>
    <col min="1283" max="1283" width="12.375" style="4" customWidth="1"/>
    <col min="1284" max="1284" width="10.875" style="4" customWidth="1"/>
    <col min="1285" max="1285" width="7" style="4" customWidth="1"/>
    <col min="1286" max="1286" width="7.25" style="4" customWidth="1"/>
    <col min="1287" max="1287" width="7.375" style="4" customWidth="1"/>
    <col min="1288" max="1288" width="6.875" style="4" customWidth="1"/>
    <col min="1289" max="1289" width="6.375" style="4" customWidth="1"/>
    <col min="1290" max="1291" width="4.625" style="4" customWidth="1"/>
    <col min="1292" max="1292" width="4.75" style="4" customWidth="1"/>
    <col min="1293" max="1294" width="6.625" style="4" customWidth="1"/>
    <col min="1295" max="1295" width="7" style="4" customWidth="1"/>
    <col min="1296" max="1296" width="6.75" style="4" customWidth="1"/>
    <col min="1297" max="1297" width="6.375" style="4" customWidth="1"/>
    <col min="1298" max="1298" width="7.25" style="4" customWidth="1"/>
    <col min="1299" max="1299" width="8.25" style="4" customWidth="1"/>
    <col min="1300" max="1300" width="4" style="4" customWidth="1"/>
    <col min="1301" max="1301" width="6.875" style="4" customWidth="1"/>
    <col min="1302" max="1302" width="8.375" style="4" customWidth="1"/>
    <col min="1303" max="1303" width="10" style="4" customWidth="1"/>
    <col min="1304" max="1304" width="5" style="4" customWidth="1"/>
    <col min="1305" max="1305" width="5.125" style="4" customWidth="1"/>
    <col min="1306" max="1307" width="7.875" style="4" customWidth="1"/>
    <col min="1308" max="1308" width="6.75" style="4" customWidth="1"/>
    <col min="1309" max="1309" width="6.625" style="4" customWidth="1"/>
    <col min="1310" max="1310" width="5.75" style="4" customWidth="1"/>
    <col min="1311" max="1311" width="7.25" style="4" customWidth="1"/>
    <col min="1312" max="1312" width="7.375" style="4" customWidth="1"/>
    <col min="1313" max="1536" width="9.125" style="4"/>
    <col min="1537" max="1537" width="3.75" style="4" customWidth="1"/>
    <col min="1538" max="1538" width="6.875" style="4" customWidth="1"/>
    <col min="1539" max="1539" width="12.375" style="4" customWidth="1"/>
    <col min="1540" max="1540" width="10.875" style="4" customWidth="1"/>
    <col min="1541" max="1541" width="7" style="4" customWidth="1"/>
    <col min="1542" max="1542" width="7.25" style="4" customWidth="1"/>
    <col min="1543" max="1543" width="7.375" style="4" customWidth="1"/>
    <col min="1544" max="1544" width="6.875" style="4" customWidth="1"/>
    <col min="1545" max="1545" width="6.375" style="4" customWidth="1"/>
    <col min="1546" max="1547" width="4.625" style="4" customWidth="1"/>
    <col min="1548" max="1548" width="4.75" style="4" customWidth="1"/>
    <col min="1549" max="1550" width="6.625" style="4" customWidth="1"/>
    <col min="1551" max="1551" width="7" style="4" customWidth="1"/>
    <col min="1552" max="1552" width="6.75" style="4" customWidth="1"/>
    <col min="1553" max="1553" width="6.375" style="4" customWidth="1"/>
    <col min="1554" max="1554" width="7.25" style="4" customWidth="1"/>
    <col min="1555" max="1555" width="8.25" style="4" customWidth="1"/>
    <col min="1556" max="1556" width="4" style="4" customWidth="1"/>
    <col min="1557" max="1557" width="6.875" style="4" customWidth="1"/>
    <col min="1558" max="1558" width="8.375" style="4" customWidth="1"/>
    <col min="1559" max="1559" width="10" style="4" customWidth="1"/>
    <col min="1560" max="1560" width="5" style="4" customWidth="1"/>
    <col min="1561" max="1561" width="5.125" style="4" customWidth="1"/>
    <col min="1562" max="1563" width="7.875" style="4" customWidth="1"/>
    <col min="1564" max="1564" width="6.75" style="4" customWidth="1"/>
    <col min="1565" max="1565" width="6.625" style="4" customWidth="1"/>
    <col min="1566" max="1566" width="5.75" style="4" customWidth="1"/>
    <col min="1567" max="1567" width="7.25" style="4" customWidth="1"/>
    <col min="1568" max="1568" width="7.375" style="4" customWidth="1"/>
    <col min="1569" max="1792" width="9.125" style="4"/>
    <col min="1793" max="1793" width="3.75" style="4" customWidth="1"/>
    <col min="1794" max="1794" width="6.875" style="4" customWidth="1"/>
    <col min="1795" max="1795" width="12.375" style="4" customWidth="1"/>
    <col min="1796" max="1796" width="10.875" style="4" customWidth="1"/>
    <col min="1797" max="1797" width="7" style="4" customWidth="1"/>
    <col min="1798" max="1798" width="7.25" style="4" customWidth="1"/>
    <col min="1799" max="1799" width="7.375" style="4" customWidth="1"/>
    <col min="1800" max="1800" width="6.875" style="4" customWidth="1"/>
    <col min="1801" max="1801" width="6.375" style="4" customWidth="1"/>
    <col min="1802" max="1803" width="4.625" style="4" customWidth="1"/>
    <col min="1804" max="1804" width="4.75" style="4" customWidth="1"/>
    <col min="1805" max="1806" width="6.625" style="4" customWidth="1"/>
    <col min="1807" max="1807" width="7" style="4" customWidth="1"/>
    <col min="1808" max="1808" width="6.75" style="4" customWidth="1"/>
    <col min="1809" max="1809" width="6.375" style="4" customWidth="1"/>
    <col min="1810" max="1810" width="7.25" style="4" customWidth="1"/>
    <col min="1811" max="1811" width="8.25" style="4" customWidth="1"/>
    <col min="1812" max="1812" width="4" style="4" customWidth="1"/>
    <col min="1813" max="1813" width="6.875" style="4" customWidth="1"/>
    <col min="1814" max="1814" width="8.375" style="4" customWidth="1"/>
    <col min="1815" max="1815" width="10" style="4" customWidth="1"/>
    <col min="1816" max="1816" width="5" style="4" customWidth="1"/>
    <col min="1817" max="1817" width="5.125" style="4" customWidth="1"/>
    <col min="1818" max="1819" width="7.875" style="4" customWidth="1"/>
    <col min="1820" max="1820" width="6.75" style="4" customWidth="1"/>
    <col min="1821" max="1821" width="6.625" style="4" customWidth="1"/>
    <col min="1822" max="1822" width="5.75" style="4" customWidth="1"/>
    <col min="1823" max="1823" width="7.25" style="4" customWidth="1"/>
    <col min="1824" max="1824" width="7.375" style="4" customWidth="1"/>
    <col min="1825" max="2048" width="9.125" style="4"/>
    <col min="2049" max="2049" width="3.75" style="4" customWidth="1"/>
    <col min="2050" max="2050" width="6.875" style="4" customWidth="1"/>
    <col min="2051" max="2051" width="12.375" style="4" customWidth="1"/>
    <col min="2052" max="2052" width="10.875" style="4" customWidth="1"/>
    <col min="2053" max="2053" width="7" style="4" customWidth="1"/>
    <col min="2054" max="2054" width="7.25" style="4" customWidth="1"/>
    <col min="2055" max="2055" width="7.375" style="4" customWidth="1"/>
    <col min="2056" max="2056" width="6.875" style="4" customWidth="1"/>
    <col min="2057" max="2057" width="6.375" style="4" customWidth="1"/>
    <col min="2058" max="2059" width="4.625" style="4" customWidth="1"/>
    <col min="2060" max="2060" width="4.75" style="4" customWidth="1"/>
    <col min="2061" max="2062" width="6.625" style="4" customWidth="1"/>
    <col min="2063" max="2063" width="7" style="4" customWidth="1"/>
    <col min="2064" max="2064" width="6.75" style="4" customWidth="1"/>
    <col min="2065" max="2065" width="6.375" style="4" customWidth="1"/>
    <col min="2066" max="2066" width="7.25" style="4" customWidth="1"/>
    <col min="2067" max="2067" width="8.25" style="4" customWidth="1"/>
    <col min="2068" max="2068" width="4" style="4" customWidth="1"/>
    <col min="2069" max="2069" width="6.875" style="4" customWidth="1"/>
    <col min="2070" max="2070" width="8.375" style="4" customWidth="1"/>
    <col min="2071" max="2071" width="10" style="4" customWidth="1"/>
    <col min="2072" max="2072" width="5" style="4" customWidth="1"/>
    <col min="2073" max="2073" width="5.125" style="4" customWidth="1"/>
    <col min="2074" max="2075" width="7.875" style="4" customWidth="1"/>
    <col min="2076" max="2076" width="6.75" style="4" customWidth="1"/>
    <col min="2077" max="2077" width="6.625" style="4" customWidth="1"/>
    <col min="2078" max="2078" width="5.75" style="4" customWidth="1"/>
    <col min="2079" max="2079" width="7.25" style="4" customWidth="1"/>
    <col min="2080" max="2080" width="7.375" style="4" customWidth="1"/>
    <col min="2081" max="2304" width="9.125" style="4"/>
    <col min="2305" max="2305" width="3.75" style="4" customWidth="1"/>
    <col min="2306" max="2306" width="6.875" style="4" customWidth="1"/>
    <col min="2307" max="2307" width="12.375" style="4" customWidth="1"/>
    <col min="2308" max="2308" width="10.875" style="4" customWidth="1"/>
    <col min="2309" max="2309" width="7" style="4" customWidth="1"/>
    <col min="2310" max="2310" width="7.25" style="4" customWidth="1"/>
    <col min="2311" max="2311" width="7.375" style="4" customWidth="1"/>
    <col min="2312" max="2312" width="6.875" style="4" customWidth="1"/>
    <col min="2313" max="2313" width="6.375" style="4" customWidth="1"/>
    <col min="2314" max="2315" width="4.625" style="4" customWidth="1"/>
    <col min="2316" max="2316" width="4.75" style="4" customWidth="1"/>
    <col min="2317" max="2318" width="6.625" style="4" customWidth="1"/>
    <col min="2319" max="2319" width="7" style="4" customWidth="1"/>
    <col min="2320" max="2320" width="6.75" style="4" customWidth="1"/>
    <col min="2321" max="2321" width="6.375" style="4" customWidth="1"/>
    <col min="2322" max="2322" width="7.25" style="4" customWidth="1"/>
    <col min="2323" max="2323" width="8.25" style="4" customWidth="1"/>
    <col min="2324" max="2324" width="4" style="4" customWidth="1"/>
    <col min="2325" max="2325" width="6.875" style="4" customWidth="1"/>
    <col min="2326" max="2326" width="8.375" style="4" customWidth="1"/>
    <col min="2327" max="2327" width="10" style="4" customWidth="1"/>
    <col min="2328" max="2328" width="5" style="4" customWidth="1"/>
    <col min="2329" max="2329" width="5.125" style="4" customWidth="1"/>
    <col min="2330" max="2331" width="7.875" style="4" customWidth="1"/>
    <col min="2332" max="2332" width="6.75" style="4" customWidth="1"/>
    <col min="2333" max="2333" width="6.625" style="4" customWidth="1"/>
    <col min="2334" max="2334" width="5.75" style="4" customWidth="1"/>
    <col min="2335" max="2335" width="7.25" style="4" customWidth="1"/>
    <col min="2336" max="2336" width="7.375" style="4" customWidth="1"/>
    <col min="2337" max="2560" width="9.125" style="4"/>
    <col min="2561" max="2561" width="3.75" style="4" customWidth="1"/>
    <col min="2562" max="2562" width="6.875" style="4" customWidth="1"/>
    <col min="2563" max="2563" width="12.375" style="4" customWidth="1"/>
    <col min="2564" max="2564" width="10.875" style="4" customWidth="1"/>
    <col min="2565" max="2565" width="7" style="4" customWidth="1"/>
    <col min="2566" max="2566" width="7.25" style="4" customWidth="1"/>
    <col min="2567" max="2567" width="7.375" style="4" customWidth="1"/>
    <col min="2568" max="2568" width="6.875" style="4" customWidth="1"/>
    <col min="2569" max="2569" width="6.375" style="4" customWidth="1"/>
    <col min="2570" max="2571" width="4.625" style="4" customWidth="1"/>
    <col min="2572" max="2572" width="4.75" style="4" customWidth="1"/>
    <col min="2573" max="2574" width="6.625" style="4" customWidth="1"/>
    <col min="2575" max="2575" width="7" style="4" customWidth="1"/>
    <col min="2576" max="2576" width="6.75" style="4" customWidth="1"/>
    <col min="2577" max="2577" width="6.375" style="4" customWidth="1"/>
    <col min="2578" max="2578" width="7.25" style="4" customWidth="1"/>
    <col min="2579" max="2579" width="8.25" style="4" customWidth="1"/>
    <col min="2580" max="2580" width="4" style="4" customWidth="1"/>
    <col min="2581" max="2581" width="6.875" style="4" customWidth="1"/>
    <col min="2582" max="2582" width="8.375" style="4" customWidth="1"/>
    <col min="2583" max="2583" width="10" style="4" customWidth="1"/>
    <col min="2584" max="2584" width="5" style="4" customWidth="1"/>
    <col min="2585" max="2585" width="5.125" style="4" customWidth="1"/>
    <col min="2586" max="2587" width="7.875" style="4" customWidth="1"/>
    <col min="2588" max="2588" width="6.75" style="4" customWidth="1"/>
    <col min="2589" max="2589" width="6.625" style="4" customWidth="1"/>
    <col min="2590" max="2590" width="5.75" style="4" customWidth="1"/>
    <col min="2591" max="2591" width="7.25" style="4" customWidth="1"/>
    <col min="2592" max="2592" width="7.375" style="4" customWidth="1"/>
    <col min="2593" max="2816" width="9.125" style="4"/>
    <col min="2817" max="2817" width="3.75" style="4" customWidth="1"/>
    <col min="2818" max="2818" width="6.875" style="4" customWidth="1"/>
    <col min="2819" max="2819" width="12.375" style="4" customWidth="1"/>
    <col min="2820" max="2820" width="10.875" style="4" customWidth="1"/>
    <col min="2821" max="2821" width="7" style="4" customWidth="1"/>
    <col min="2822" max="2822" width="7.25" style="4" customWidth="1"/>
    <col min="2823" max="2823" width="7.375" style="4" customWidth="1"/>
    <col min="2824" max="2824" width="6.875" style="4" customWidth="1"/>
    <col min="2825" max="2825" width="6.375" style="4" customWidth="1"/>
    <col min="2826" max="2827" width="4.625" style="4" customWidth="1"/>
    <col min="2828" max="2828" width="4.75" style="4" customWidth="1"/>
    <col min="2829" max="2830" width="6.625" style="4" customWidth="1"/>
    <col min="2831" max="2831" width="7" style="4" customWidth="1"/>
    <col min="2832" max="2832" width="6.75" style="4" customWidth="1"/>
    <col min="2833" max="2833" width="6.375" style="4" customWidth="1"/>
    <col min="2834" max="2834" width="7.25" style="4" customWidth="1"/>
    <col min="2835" max="2835" width="8.25" style="4" customWidth="1"/>
    <col min="2836" max="2836" width="4" style="4" customWidth="1"/>
    <col min="2837" max="2837" width="6.875" style="4" customWidth="1"/>
    <col min="2838" max="2838" width="8.375" style="4" customWidth="1"/>
    <col min="2839" max="2839" width="10" style="4" customWidth="1"/>
    <col min="2840" max="2840" width="5" style="4" customWidth="1"/>
    <col min="2841" max="2841" width="5.125" style="4" customWidth="1"/>
    <col min="2842" max="2843" width="7.875" style="4" customWidth="1"/>
    <col min="2844" max="2844" width="6.75" style="4" customWidth="1"/>
    <col min="2845" max="2845" width="6.625" style="4" customWidth="1"/>
    <col min="2846" max="2846" width="5.75" style="4" customWidth="1"/>
    <col min="2847" max="2847" width="7.25" style="4" customWidth="1"/>
    <col min="2848" max="2848" width="7.375" style="4" customWidth="1"/>
    <col min="2849" max="3072" width="9.125" style="4"/>
    <col min="3073" max="3073" width="3.75" style="4" customWidth="1"/>
    <col min="3074" max="3074" width="6.875" style="4" customWidth="1"/>
    <col min="3075" max="3075" width="12.375" style="4" customWidth="1"/>
    <col min="3076" max="3076" width="10.875" style="4" customWidth="1"/>
    <col min="3077" max="3077" width="7" style="4" customWidth="1"/>
    <col min="3078" max="3078" width="7.25" style="4" customWidth="1"/>
    <col min="3079" max="3079" width="7.375" style="4" customWidth="1"/>
    <col min="3080" max="3080" width="6.875" style="4" customWidth="1"/>
    <col min="3081" max="3081" width="6.375" style="4" customWidth="1"/>
    <col min="3082" max="3083" width="4.625" style="4" customWidth="1"/>
    <col min="3084" max="3084" width="4.75" style="4" customWidth="1"/>
    <col min="3085" max="3086" width="6.625" style="4" customWidth="1"/>
    <col min="3087" max="3087" width="7" style="4" customWidth="1"/>
    <col min="3088" max="3088" width="6.75" style="4" customWidth="1"/>
    <col min="3089" max="3089" width="6.375" style="4" customWidth="1"/>
    <col min="3090" max="3090" width="7.25" style="4" customWidth="1"/>
    <col min="3091" max="3091" width="8.25" style="4" customWidth="1"/>
    <col min="3092" max="3092" width="4" style="4" customWidth="1"/>
    <col min="3093" max="3093" width="6.875" style="4" customWidth="1"/>
    <col min="3094" max="3094" width="8.375" style="4" customWidth="1"/>
    <col min="3095" max="3095" width="10" style="4" customWidth="1"/>
    <col min="3096" max="3096" width="5" style="4" customWidth="1"/>
    <col min="3097" max="3097" width="5.125" style="4" customWidth="1"/>
    <col min="3098" max="3099" width="7.875" style="4" customWidth="1"/>
    <col min="3100" max="3100" width="6.75" style="4" customWidth="1"/>
    <col min="3101" max="3101" width="6.625" style="4" customWidth="1"/>
    <col min="3102" max="3102" width="5.75" style="4" customWidth="1"/>
    <col min="3103" max="3103" width="7.25" style="4" customWidth="1"/>
    <col min="3104" max="3104" width="7.375" style="4" customWidth="1"/>
    <col min="3105" max="3328" width="9.125" style="4"/>
    <col min="3329" max="3329" width="3.75" style="4" customWidth="1"/>
    <col min="3330" max="3330" width="6.875" style="4" customWidth="1"/>
    <col min="3331" max="3331" width="12.375" style="4" customWidth="1"/>
    <col min="3332" max="3332" width="10.875" style="4" customWidth="1"/>
    <col min="3333" max="3333" width="7" style="4" customWidth="1"/>
    <col min="3334" max="3334" width="7.25" style="4" customWidth="1"/>
    <col min="3335" max="3335" width="7.375" style="4" customWidth="1"/>
    <col min="3336" max="3336" width="6.875" style="4" customWidth="1"/>
    <col min="3337" max="3337" width="6.375" style="4" customWidth="1"/>
    <col min="3338" max="3339" width="4.625" style="4" customWidth="1"/>
    <col min="3340" max="3340" width="4.75" style="4" customWidth="1"/>
    <col min="3341" max="3342" width="6.625" style="4" customWidth="1"/>
    <col min="3343" max="3343" width="7" style="4" customWidth="1"/>
    <col min="3344" max="3344" width="6.75" style="4" customWidth="1"/>
    <col min="3345" max="3345" width="6.375" style="4" customWidth="1"/>
    <col min="3346" max="3346" width="7.25" style="4" customWidth="1"/>
    <col min="3347" max="3347" width="8.25" style="4" customWidth="1"/>
    <col min="3348" max="3348" width="4" style="4" customWidth="1"/>
    <col min="3349" max="3349" width="6.875" style="4" customWidth="1"/>
    <col min="3350" max="3350" width="8.375" style="4" customWidth="1"/>
    <col min="3351" max="3351" width="10" style="4" customWidth="1"/>
    <col min="3352" max="3352" width="5" style="4" customWidth="1"/>
    <col min="3353" max="3353" width="5.125" style="4" customWidth="1"/>
    <col min="3354" max="3355" width="7.875" style="4" customWidth="1"/>
    <col min="3356" max="3356" width="6.75" style="4" customWidth="1"/>
    <col min="3357" max="3357" width="6.625" style="4" customWidth="1"/>
    <col min="3358" max="3358" width="5.75" style="4" customWidth="1"/>
    <col min="3359" max="3359" width="7.25" style="4" customWidth="1"/>
    <col min="3360" max="3360" width="7.375" style="4" customWidth="1"/>
    <col min="3361" max="3584" width="9.125" style="4"/>
    <col min="3585" max="3585" width="3.75" style="4" customWidth="1"/>
    <col min="3586" max="3586" width="6.875" style="4" customWidth="1"/>
    <col min="3587" max="3587" width="12.375" style="4" customWidth="1"/>
    <col min="3588" max="3588" width="10.875" style="4" customWidth="1"/>
    <col min="3589" max="3589" width="7" style="4" customWidth="1"/>
    <col min="3590" max="3590" width="7.25" style="4" customWidth="1"/>
    <col min="3591" max="3591" width="7.375" style="4" customWidth="1"/>
    <col min="3592" max="3592" width="6.875" style="4" customWidth="1"/>
    <col min="3593" max="3593" width="6.375" style="4" customWidth="1"/>
    <col min="3594" max="3595" width="4.625" style="4" customWidth="1"/>
    <col min="3596" max="3596" width="4.75" style="4" customWidth="1"/>
    <col min="3597" max="3598" width="6.625" style="4" customWidth="1"/>
    <col min="3599" max="3599" width="7" style="4" customWidth="1"/>
    <col min="3600" max="3600" width="6.75" style="4" customWidth="1"/>
    <col min="3601" max="3601" width="6.375" style="4" customWidth="1"/>
    <col min="3602" max="3602" width="7.25" style="4" customWidth="1"/>
    <col min="3603" max="3603" width="8.25" style="4" customWidth="1"/>
    <col min="3604" max="3604" width="4" style="4" customWidth="1"/>
    <col min="3605" max="3605" width="6.875" style="4" customWidth="1"/>
    <col min="3606" max="3606" width="8.375" style="4" customWidth="1"/>
    <col min="3607" max="3607" width="10" style="4" customWidth="1"/>
    <col min="3608" max="3608" width="5" style="4" customWidth="1"/>
    <col min="3609" max="3609" width="5.125" style="4" customWidth="1"/>
    <col min="3610" max="3611" width="7.875" style="4" customWidth="1"/>
    <col min="3612" max="3612" width="6.75" style="4" customWidth="1"/>
    <col min="3613" max="3613" width="6.625" style="4" customWidth="1"/>
    <col min="3614" max="3614" width="5.75" style="4" customWidth="1"/>
    <col min="3615" max="3615" width="7.25" style="4" customWidth="1"/>
    <col min="3616" max="3616" width="7.375" style="4" customWidth="1"/>
    <col min="3617" max="3840" width="9.125" style="4"/>
    <col min="3841" max="3841" width="3.75" style="4" customWidth="1"/>
    <col min="3842" max="3842" width="6.875" style="4" customWidth="1"/>
    <col min="3843" max="3843" width="12.375" style="4" customWidth="1"/>
    <col min="3844" max="3844" width="10.875" style="4" customWidth="1"/>
    <col min="3845" max="3845" width="7" style="4" customWidth="1"/>
    <col min="3846" max="3846" width="7.25" style="4" customWidth="1"/>
    <col min="3847" max="3847" width="7.375" style="4" customWidth="1"/>
    <col min="3848" max="3848" width="6.875" style="4" customWidth="1"/>
    <col min="3849" max="3849" width="6.375" style="4" customWidth="1"/>
    <col min="3850" max="3851" width="4.625" style="4" customWidth="1"/>
    <col min="3852" max="3852" width="4.75" style="4" customWidth="1"/>
    <col min="3853" max="3854" width="6.625" style="4" customWidth="1"/>
    <col min="3855" max="3855" width="7" style="4" customWidth="1"/>
    <col min="3856" max="3856" width="6.75" style="4" customWidth="1"/>
    <col min="3857" max="3857" width="6.375" style="4" customWidth="1"/>
    <col min="3858" max="3858" width="7.25" style="4" customWidth="1"/>
    <col min="3859" max="3859" width="8.25" style="4" customWidth="1"/>
    <col min="3860" max="3860" width="4" style="4" customWidth="1"/>
    <col min="3861" max="3861" width="6.875" style="4" customWidth="1"/>
    <col min="3862" max="3862" width="8.375" style="4" customWidth="1"/>
    <col min="3863" max="3863" width="10" style="4" customWidth="1"/>
    <col min="3864" max="3864" width="5" style="4" customWidth="1"/>
    <col min="3865" max="3865" width="5.125" style="4" customWidth="1"/>
    <col min="3866" max="3867" width="7.875" style="4" customWidth="1"/>
    <col min="3868" max="3868" width="6.75" style="4" customWidth="1"/>
    <col min="3869" max="3869" width="6.625" style="4" customWidth="1"/>
    <col min="3870" max="3870" width="5.75" style="4" customWidth="1"/>
    <col min="3871" max="3871" width="7.25" style="4" customWidth="1"/>
    <col min="3872" max="3872" width="7.375" style="4" customWidth="1"/>
    <col min="3873" max="4096" width="9.125" style="4"/>
    <col min="4097" max="4097" width="3.75" style="4" customWidth="1"/>
    <col min="4098" max="4098" width="6.875" style="4" customWidth="1"/>
    <col min="4099" max="4099" width="12.375" style="4" customWidth="1"/>
    <col min="4100" max="4100" width="10.875" style="4" customWidth="1"/>
    <col min="4101" max="4101" width="7" style="4" customWidth="1"/>
    <col min="4102" max="4102" width="7.25" style="4" customWidth="1"/>
    <col min="4103" max="4103" width="7.375" style="4" customWidth="1"/>
    <col min="4104" max="4104" width="6.875" style="4" customWidth="1"/>
    <col min="4105" max="4105" width="6.375" style="4" customWidth="1"/>
    <col min="4106" max="4107" width="4.625" style="4" customWidth="1"/>
    <col min="4108" max="4108" width="4.75" style="4" customWidth="1"/>
    <col min="4109" max="4110" width="6.625" style="4" customWidth="1"/>
    <col min="4111" max="4111" width="7" style="4" customWidth="1"/>
    <col min="4112" max="4112" width="6.75" style="4" customWidth="1"/>
    <col min="4113" max="4113" width="6.375" style="4" customWidth="1"/>
    <col min="4114" max="4114" width="7.25" style="4" customWidth="1"/>
    <col min="4115" max="4115" width="8.25" style="4" customWidth="1"/>
    <col min="4116" max="4116" width="4" style="4" customWidth="1"/>
    <col min="4117" max="4117" width="6.875" style="4" customWidth="1"/>
    <col min="4118" max="4118" width="8.375" style="4" customWidth="1"/>
    <col min="4119" max="4119" width="10" style="4" customWidth="1"/>
    <col min="4120" max="4120" width="5" style="4" customWidth="1"/>
    <col min="4121" max="4121" width="5.125" style="4" customWidth="1"/>
    <col min="4122" max="4123" width="7.875" style="4" customWidth="1"/>
    <col min="4124" max="4124" width="6.75" style="4" customWidth="1"/>
    <col min="4125" max="4125" width="6.625" style="4" customWidth="1"/>
    <col min="4126" max="4126" width="5.75" style="4" customWidth="1"/>
    <col min="4127" max="4127" width="7.25" style="4" customWidth="1"/>
    <col min="4128" max="4128" width="7.375" style="4" customWidth="1"/>
    <col min="4129" max="4352" width="9.125" style="4"/>
    <col min="4353" max="4353" width="3.75" style="4" customWidth="1"/>
    <col min="4354" max="4354" width="6.875" style="4" customWidth="1"/>
    <col min="4355" max="4355" width="12.375" style="4" customWidth="1"/>
    <col min="4356" max="4356" width="10.875" style="4" customWidth="1"/>
    <col min="4357" max="4357" width="7" style="4" customWidth="1"/>
    <col min="4358" max="4358" width="7.25" style="4" customWidth="1"/>
    <col min="4359" max="4359" width="7.375" style="4" customWidth="1"/>
    <col min="4360" max="4360" width="6.875" style="4" customWidth="1"/>
    <col min="4361" max="4361" width="6.375" style="4" customWidth="1"/>
    <col min="4362" max="4363" width="4.625" style="4" customWidth="1"/>
    <col min="4364" max="4364" width="4.75" style="4" customWidth="1"/>
    <col min="4365" max="4366" width="6.625" style="4" customWidth="1"/>
    <col min="4367" max="4367" width="7" style="4" customWidth="1"/>
    <col min="4368" max="4368" width="6.75" style="4" customWidth="1"/>
    <col min="4369" max="4369" width="6.375" style="4" customWidth="1"/>
    <col min="4370" max="4370" width="7.25" style="4" customWidth="1"/>
    <col min="4371" max="4371" width="8.25" style="4" customWidth="1"/>
    <col min="4372" max="4372" width="4" style="4" customWidth="1"/>
    <col min="4373" max="4373" width="6.875" style="4" customWidth="1"/>
    <col min="4374" max="4374" width="8.375" style="4" customWidth="1"/>
    <col min="4375" max="4375" width="10" style="4" customWidth="1"/>
    <col min="4376" max="4376" width="5" style="4" customWidth="1"/>
    <col min="4377" max="4377" width="5.125" style="4" customWidth="1"/>
    <col min="4378" max="4379" width="7.875" style="4" customWidth="1"/>
    <col min="4380" max="4380" width="6.75" style="4" customWidth="1"/>
    <col min="4381" max="4381" width="6.625" style="4" customWidth="1"/>
    <col min="4382" max="4382" width="5.75" style="4" customWidth="1"/>
    <col min="4383" max="4383" width="7.25" style="4" customWidth="1"/>
    <col min="4384" max="4384" width="7.375" style="4" customWidth="1"/>
    <col min="4385" max="4608" width="9.125" style="4"/>
    <col min="4609" max="4609" width="3.75" style="4" customWidth="1"/>
    <col min="4610" max="4610" width="6.875" style="4" customWidth="1"/>
    <col min="4611" max="4611" width="12.375" style="4" customWidth="1"/>
    <col min="4612" max="4612" width="10.875" style="4" customWidth="1"/>
    <col min="4613" max="4613" width="7" style="4" customWidth="1"/>
    <col min="4614" max="4614" width="7.25" style="4" customWidth="1"/>
    <col min="4615" max="4615" width="7.375" style="4" customWidth="1"/>
    <col min="4616" max="4616" width="6.875" style="4" customWidth="1"/>
    <col min="4617" max="4617" width="6.375" style="4" customWidth="1"/>
    <col min="4618" max="4619" width="4.625" style="4" customWidth="1"/>
    <col min="4620" max="4620" width="4.75" style="4" customWidth="1"/>
    <col min="4621" max="4622" width="6.625" style="4" customWidth="1"/>
    <col min="4623" max="4623" width="7" style="4" customWidth="1"/>
    <col min="4624" max="4624" width="6.75" style="4" customWidth="1"/>
    <col min="4625" max="4625" width="6.375" style="4" customWidth="1"/>
    <col min="4626" max="4626" width="7.25" style="4" customWidth="1"/>
    <col min="4627" max="4627" width="8.25" style="4" customWidth="1"/>
    <col min="4628" max="4628" width="4" style="4" customWidth="1"/>
    <col min="4629" max="4629" width="6.875" style="4" customWidth="1"/>
    <col min="4630" max="4630" width="8.375" style="4" customWidth="1"/>
    <col min="4631" max="4631" width="10" style="4" customWidth="1"/>
    <col min="4632" max="4632" width="5" style="4" customWidth="1"/>
    <col min="4633" max="4633" width="5.125" style="4" customWidth="1"/>
    <col min="4634" max="4635" width="7.875" style="4" customWidth="1"/>
    <col min="4636" max="4636" width="6.75" style="4" customWidth="1"/>
    <col min="4637" max="4637" width="6.625" style="4" customWidth="1"/>
    <col min="4638" max="4638" width="5.75" style="4" customWidth="1"/>
    <col min="4639" max="4639" width="7.25" style="4" customWidth="1"/>
    <col min="4640" max="4640" width="7.375" style="4" customWidth="1"/>
    <col min="4641" max="4864" width="9.125" style="4"/>
    <col min="4865" max="4865" width="3.75" style="4" customWidth="1"/>
    <col min="4866" max="4866" width="6.875" style="4" customWidth="1"/>
    <col min="4867" max="4867" width="12.375" style="4" customWidth="1"/>
    <col min="4868" max="4868" width="10.875" style="4" customWidth="1"/>
    <col min="4869" max="4869" width="7" style="4" customWidth="1"/>
    <col min="4870" max="4870" width="7.25" style="4" customWidth="1"/>
    <col min="4871" max="4871" width="7.375" style="4" customWidth="1"/>
    <col min="4872" max="4872" width="6.875" style="4" customWidth="1"/>
    <col min="4873" max="4873" width="6.375" style="4" customWidth="1"/>
    <col min="4874" max="4875" width="4.625" style="4" customWidth="1"/>
    <col min="4876" max="4876" width="4.75" style="4" customWidth="1"/>
    <col min="4877" max="4878" width="6.625" style="4" customWidth="1"/>
    <col min="4879" max="4879" width="7" style="4" customWidth="1"/>
    <col min="4880" max="4880" width="6.75" style="4" customWidth="1"/>
    <col min="4881" max="4881" width="6.375" style="4" customWidth="1"/>
    <col min="4882" max="4882" width="7.25" style="4" customWidth="1"/>
    <col min="4883" max="4883" width="8.25" style="4" customWidth="1"/>
    <col min="4884" max="4884" width="4" style="4" customWidth="1"/>
    <col min="4885" max="4885" width="6.875" style="4" customWidth="1"/>
    <col min="4886" max="4886" width="8.375" style="4" customWidth="1"/>
    <col min="4887" max="4887" width="10" style="4" customWidth="1"/>
    <col min="4888" max="4888" width="5" style="4" customWidth="1"/>
    <col min="4889" max="4889" width="5.125" style="4" customWidth="1"/>
    <col min="4890" max="4891" width="7.875" style="4" customWidth="1"/>
    <col min="4892" max="4892" width="6.75" style="4" customWidth="1"/>
    <col min="4893" max="4893" width="6.625" style="4" customWidth="1"/>
    <col min="4894" max="4894" width="5.75" style="4" customWidth="1"/>
    <col min="4895" max="4895" width="7.25" style="4" customWidth="1"/>
    <col min="4896" max="4896" width="7.375" style="4" customWidth="1"/>
    <col min="4897" max="5120" width="9.125" style="4"/>
    <col min="5121" max="5121" width="3.75" style="4" customWidth="1"/>
    <col min="5122" max="5122" width="6.875" style="4" customWidth="1"/>
    <col min="5123" max="5123" width="12.375" style="4" customWidth="1"/>
    <col min="5124" max="5124" width="10.875" style="4" customWidth="1"/>
    <col min="5125" max="5125" width="7" style="4" customWidth="1"/>
    <col min="5126" max="5126" width="7.25" style="4" customWidth="1"/>
    <col min="5127" max="5127" width="7.375" style="4" customWidth="1"/>
    <col min="5128" max="5128" width="6.875" style="4" customWidth="1"/>
    <col min="5129" max="5129" width="6.375" style="4" customWidth="1"/>
    <col min="5130" max="5131" width="4.625" style="4" customWidth="1"/>
    <col min="5132" max="5132" width="4.75" style="4" customWidth="1"/>
    <col min="5133" max="5134" width="6.625" style="4" customWidth="1"/>
    <col min="5135" max="5135" width="7" style="4" customWidth="1"/>
    <col min="5136" max="5136" width="6.75" style="4" customWidth="1"/>
    <col min="5137" max="5137" width="6.375" style="4" customWidth="1"/>
    <col min="5138" max="5138" width="7.25" style="4" customWidth="1"/>
    <col min="5139" max="5139" width="8.25" style="4" customWidth="1"/>
    <col min="5140" max="5140" width="4" style="4" customWidth="1"/>
    <col min="5141" max="5141" width="6.875" style="4" customWidth="1"/>
    <col min="5142" max="5142" width="8.375" style="4" customWidth="1"/>
    <col min="5143" max="5143" width="10" style="4" customWidth="1"/>
    <col min="5144" max="5144" width="5" style="4" customWidth="1"/>
    <col min="5145" max="5145" width="5.125" style="4" customWidth="1"/>
    <col min="5146" max="5147" width="7.875" style="4" customWidth="1"/>
    <col min="5148" max="5148" width="6.75" style="4" customWidth="1"/>
    <col min="5149" max="5149" width="6.625" style="4" customWidth="1"/>
    <col min="5150" max="5150" width="5.75" style="4" customWidth="1"/>
    <col min="5151" max="5151" width="7.25" style="4" customWidth="1"/>
    <col min="5152" max="5152" width="7.375" style="4" customWidth="1"/>
    <col min="5153" max="5376" width="9.125" style="4"/>
    <col min="5377" max="5377" width="3.75" style="4" customWidth="1"/>
    <col min="5378" max="5378" width="6.875" style="4" customWidth="1"/>
    <col min="5379" max="5379" width="12.375" style="4" customWidth="1"/>
    <col min="5380" max="5380" width="10.875" style="4" customWidth="1"/>
    <col min="5381" max="5381" width="7" style="4" customWidth="1"/>
    <col min="5382" max="5382" width="7.25" style="4" customWidth="1"/>
    <col min="5383" max="5383" width="7.375" style="4" customWidth="1"/>
    <col min="5384" max="5384" width="6.875" style="4" customWidth="1"/>
    <col min="5385" max="5385" width="6.375" style="4" customWidth="1"/>
    <col min="5386" max="5387" width="4.625" style="4" customWidth="1"/>
    <col min="5388" max="5388" width="4.75" style="4" customWidth="1"/>
    <col min="5389" max="5390" width="6.625" style="4" customWidth="1"/>
    <col min="5391" max="5391" width="7" style="4" customWidth="1"/>
    <col min="5392" max="5392" width="6.75" style="4" customWidth="1"/>
    <col min="5393" max="5393" width="6.375" style="4" customWidth="1"/>
    <col min="5394" max="5394" width="7.25" style="4" customWidth="1"/>
    <col min="5395" max="5395" width="8.25" style="4" customWidth="1"/>
    <col min="5396" max="5396" width="4" style="4" customWidth="1"/>
    <col min="5397" max="5397" width="6.875" style="4" customWidth="1"/>
    <col min="5398" max="5398" width="8.375" style="4" customWidth="1"/>
    <col min="5399" max="5399" width="10" style="4" customWidth="1"/>
    <col min="5400" max="5400" width="5" style="4" customWidth="1"/>
    <col min="5401" max="5401" width="5.125" style="4" customWidth="1"/>
    <col min="5402" max="5403" width="7.875" style="4" customWidth="1"/>
    <col min="5404" max="5404" width="6.75" style="4" customWidth="1"/>
    <col min="5405" max="5405" width="6.625" style="4" customWidth="1"/>
    <col min="5406" max="5406" width="5.75" style="4" customWidth="1"/>
    <col min="5407" max="5407" width="7.25" style="4" customWidth="1"/>
    <col min="5408" max="5408" width="7.375" style="4" customWidth="1"/>
    <col min="5409" max="5632" width="9.125" style="4"/>
    <col min="5633" max="5633" width="3.75" style="4" customWidth="1"/>
    <col min="5634" max="5634" width="6.875" style="4" customWidth="1"/>
    <col min="5635" max="5635" width="12.375" style="4" customWidth="1"/>
    <col min="5636" max="5636" width="10.875" style="4" customWidth="1"/>
    <col min="5637" max="5637" width="7" style="4" customWidth="1"/>
    <col min="5638" max="5638" width="7.25" style="4" customWidth="1"/>
    <col min="5639" max="5639" width="7.375" style="4" customWidth="1"/>
    <col min="5640" max="5640" width="6.875" style="4" customWidth="1"/>
    <col min="5641" max="5641" width="6.375" style="4" customWidth="1"/>
    <col min="5642" max="5643" width="4.625" style="4" customWidth="1"/>
    <col min="5644" max="5644" width="4.75" style="4" customWidth="1"/>
    <col min="5645" max="5646" width="6.625" style="4" customWidth="1"/>
    <col min="5647" max="5647" width="7" style="4" customWidth="1"/>
    <col min="5648" max="5648" width="6.75" style="4" customWidth="1"/>
    <col min="5649" max="5649" width="6.375" style="4" customWidth="1"/>
    <col min="5650" max="5650" width="7.25" style="4" customWidth="1"/>
    <col min="5651" max="5651" width="8.25" style="4" customWidth="1"/>
    <col min="5652" max="5652" width="4" style="4" customWidth="1"/>
    <col min="5653" max="5653" width="6.875" style="4" customWidth="1"/>
    <col min="5654" max="5654" width="8.375" style="4" customWidth="1"/>
    <col min="5655" max="5655" width="10" style="4" customWidth="1"/>
    <col min="5656" max="5656" width="5" style="4" customWidth="1"/>
    <col min="5657" max="5657" width="5.125" style="4" customWidth="1"/>
    <col min="5658" max="5659" width="7.875" style="4" customWidth="1"/>
    <col min="5660" max="5660" width="6.75" style="4" customWidth="1"/>
    <col min="5661" max="5661" width="6.625" style="4" customWidth="1"/>
    <col min="5662" max="5662" width="5.75" style="4" customWidth="1"/>
    <col min="5663" max="5663" width="7.25" style="4" customWidth="1"/>
    <col min="5664" max="5664" width="7.375" style="4" customWidth="1"/>
    <col min="5665" max="5888" width="9.125" style="4"/>
    <col min="5889" max="5889" width="3.75" style="4" customWidth="1"/>
    <col min="5890" max="5890" width="6.875" style="4" customWidth="1"/>
    <col min="5891" max="5891" width="12.375" style="4" customWidth="1"/>
    <col min="5892" max="5892" width="10.875" style="4" customWidth="1"/>
    <col min="5893" max="5893" width="7" style="4" customWidth="1"/>
    <col min="5894" max="5894" width="7.25" style="4" customWidth="1"/>
    <col min="5895" max="5895" width="7.375" style="4" customWidth="1"/>
    <col min="5896" max="5896" width="6.875" style="4" customWidth="1"/>
    <col min="5897" max="5897" width="6.375" style="4" customWidth="1"/>
    <col min="5898" max="5899" width="4.625" style="4" customWidth="1"/>
    <col min="5900" max="5900" width="4.75" style="4" customWidth="1"/>
    <col min="5901" max="5902" width="6.625" style="4" customWidth="1"/>
    <col min="5903" max="5903" width="7" style="4" customWidth="1"/>
    <col min="5904" max="5904" width="6.75" style="4" customWidth="1"/>
    <col min="5905" max="5905" width="6.375" style="4" customWidth="1"/>
    <col min="5906" max="5906" width="7.25" style="4" customWidth="1"/>
    <col min="5907" max="5907" width="8.25" style="4" customWidth="1"/>
    <col min="5908" max="5908" width="4" style="4" customWidth="1"/>
    <col min="5909" max="5909" width="6.875" style="4" customWidth="1"/>
    <col min="5910" max="5910" width="8.375" style="4" customWidth="1"/>
    <col min="5911" max="5911" width="10" style="4" customWidth="1"/>
    <col min="5912" max="5912" width="5" style="4" customWidth="1"/>
    <col min="5913" max="5913" width="5.125" style="4" customWidth="1"/>
    <col min="5914" max="5915" width="7.875" style="4" customWidth="1"/>
    <col min="5916" max="5916" width="6.75" style="4" customWidth="1"/>
    <col min="5917" max="5917" width="6.625" style="4" customWidth="1"/>
    <col min="5918" max="5918" width="5.75" style="4" customWidth="1"/>
    <col min="5919" max="5919" width="7.25" style="4" customWidth="1"/>
    <col min="5920" max="5920" width="7.375" style="4" customWidth="1"/>
    <col min="5921" max="6144" width="9.125" style="4"/>
    <col min="6145" max="6145" width="3.75" style="4" customWidth="1"/>
    <col min="6146" max="6146" width="6.875" style="4" customWidth="1"/>
    <col min="6147" max="6147" width="12.375" style="4" customWidth="1"/>
    <col min="6148" max="6148" width="10.875" style="4" customWidth="1"/>
    <col min="6149" max="6149" width="7" style="4" customWidth="1"/>
    <col min="6150" max="6150" width="7.25" style="4" customWidth="1"/>
    <col min="6151" max="6151" width="7.375" style="4" customWidth="1"/>
    <col min="6152" max="6152" width="6.875" style="4" customWidth="1"/>
    <col min="6153" max="6153" width="6.375" style="4" customWidth="1"/>
    <col min="6154" max="6155" width="4.625" style="4" customWidth="1"/>
    <col min="6156" max="6156" width="4.75" style="4" customWidth="1"/>
    <col min="6157" max="6158" width="6.625" style="4" customWidth="1"/>
    <col min="6159" max="6159" width="7" style="4" customWidth="1"/>
    <col min="6160" max="6160" width="6.75" style="4" customWidth="1"/>
    <col min="6161" max="6161" width="6.375" style="4" customWidth="1"/>
    <col min="6162" max="6162" width="7.25" style="4" customWidth="1"/>
    <col min="6163" max="6163" width="8.25" style="4" customWidth="1"/>
    <col min="6164" max="6164" width="4" style="4" customWidth="1"/>
    <col min="6165" max="6165" width="6.875" style="4" customWidth="1"/>
    <col min="6166" max="6166" width="8.375" style="4" customWidth="1"/>
    <col min="6167" max="6167" width="10" style="4" customWidth="1"/>
    <col min="6168" max="6168" width="5" style="4" customWidth="1"/>
    <col min="6169" max="6169" width="5.125" style="4" customWidth="1"/>
    <col min="6170" max="6171" width="7.875" style="4" customWidth="1"/>
    <col min="6172" max="6172" width="6.75" style="4" customWidth="1"/>
    <col min="6173" max="6173" width="6.625" style="4" customWidth="1"/>
    <col min="6174" max="6174" width="5.75" style="4" customWidth="1"/>
    <col min="6175" max="6175" width="7.25" style="4" customWidth="1"/>
    <col min="6176" max="6176" width="7.375" style="4" customWidth="1"/>
    <col min="6177" max="6400" width="9.125" style="4"/>
    <col min="6401" max="6401" width="3.75" style="4" customWidth="1"/>
    <col min="6402" max="6402" width="6.875" style="4" customWidth="1"/>
    <col min="6403" max="6403" width="12.375" style="4" customWidth="1"/>
    <col min="6404" max="6404" width="10.875" style="4" customWidth="1"/>
    <col min="6405" max="6405" width="7" style="4" customWidth="1"/>
    <col min="6406" max="6406" width="7.25" style="4" customWidth="1"/>
    <col min="6407" max="6407" width="7.375" style="4" customWidth="1"/>
    <col min="6408" max="6408" width="6.875" style="4" customWidth="1"/>
    <col min="6409" max="6409" width="6.375" style="4" customWidth="1"/>
    <col min="6410" max="6411" width="4.625" style="4" customWidth="1"/>
    <col min="6412" max="6412" width="4.75" style="4" customWidth="1"/>
    <col min="6413" max="6414" width="6.625" style="4" customWidth="1"/>
    <col min="6415" max="6415" width="7" style="4" customWidth="1"/>
    <col min="6416" max="6416" width="6.75" style="4" customWidth="1"/>
    <col min="6417" max="6417" width="6.375" style="4" customWidth="1"/>
    <col min="6418" max="6418" width="7.25" style="4" customWidth="1"/>
    <col min="6419" max="6419" width="8.25" style="4" customWidth="1"/>
    <col min="6420" max="6420" width="4" style="4" customWidth="1"/>
    <col min="6421" max="6421" width="6.875" style="4" customWidth="1"/>
    <col min="6422" max="6422" width="8.375" style="4" customWidth="1"/>
    <col min="6423" max="6423" width="10" style="4" customWidth="1"/>
    <col min="6424" max="6424" width="5" style="4" customWidth="1"/>
    <col min="6425" max="6425" width="5.125" style="4" customWidth="1"/>
    <col min="6426" max="6427" width="7.875" style="4" customWidth="1"/>
    <col min="6428" max="6428" width="6.75" style="4" customWidth="1"/>
    <col min="6429" max="6429" width="6.625" style="4" customWidth="1"/>
    <col min="6430" max="6430" width="5.75" style="4" customWidth="1"/>
    <col min="6431" max="6431" width="7.25" style="4" customWidth="1"/>
    <col min="6432" max="6432" width="7.375" style="4" customWidth="1"/>
    <col min="6433" max="6656" width="9.125" style="4"/>
    <col min="6657" max="6657" width="3.75" style="4" customWidth="1"/>
    <col min="6658" max="6658" width="6.875" style="4" customWidth="1"/>
    <col min="6659" max="6659" width="12.375" style="4" customWidth="1"/>
    <col min="6660" max="6660" width="10.875" style="4" customWidth="1"/>
    <col min="6661" max="6661" width="7" style="4" customWidth="1"/>
    <col min="6662" max="6662" width="7.25" style="4" customWidth="1"/>
    <col min="6663" max="6663" width="7.375" style="4" customWidth="1"/>
    <col min="6664" max="6664" width="6.875" style="4" customWidth="1"/>
    <col min="6665" max="6665" width="6.375" style="4" customWidth="1"/>
    <col min="6666" max="6667" width="4.625" style="4" customWidth="1"/>
    <col min="6668" max="6668" width="4.75" style="4" customWidth="1"/>
    <col min="6669" max="6670" width="6.625" style="4" customWidth="1"/>
    <col min="6671" max="6671" width="7" style="4" customWidth="1"/>
    <col min="6672" max="6672" width="6.75" style="4" customWidth="1"/>
    <col min="6673" max="6673" width="6.375" style="4" customWidth="1"/>
    <col min="6674" max="6674" width="7.25" style="4" customWidth="1"/>
    <col min="6675" max="6675" width="8.25" style="4" customWidth="1"/>
    <col min="6676" max="6676" width="4" style="4" customWidth="1"/>
    <col min="6677" max="6677" width="6.875" style="4" customWidth="1"/>
    <col min="6678" max="6678" width="8.375" style="4" customWidth="1"/>
    <col min="6679" max="6679" width="10" style="4" customWidth="1"/>
    <col min="6680" max="6680" width="5" style="4" customWidth="1"/>
    <col min="6681" max="6681" width="5.125" style="4" customWidth="1"/>
    <col min="6682" max="6683" width="7.875" style="4" customWidth="1"/>
    <col min="6684" max="6684" width="6.75" style="4" customWidth="1"/>
    <col min="6685" max="6685" width="6.625" style="4" customWidth="1"/>
    <col min="6686" max="6686" width="5.75" style="4" customWidth="1"/>
    <col min="6687" max="6687" width="7.25" style="4" customWidth="1"/>
    <col min="6688" max="6688" width="7.375" style="4" customWidth="1"/>
    <col min="6689" max="6912" width="9.125" style="4"/>
    <col min="6913" max="6913" width="3.75" style="4" customWidth="1"/>
    <col min="6914" max="6914" width="6.875" style="4" customWidth="1"/>
    <col min="6915" max="6915" width="12.375" style="4" customWidth="1"/>
    <col min="6916" max="6916" width="10.875" style="4" customWidth="1"/>
    <col min="6917" max="6917" width="7" style="4" customWidth="1"/>
    <col min="6918" max="6918" width="7.25" style="4" customWidth="1"/>
    <col min="6919" max="6919" width="7.375" style="4" customWidth="1"/>
    <col min="6920" max="6920" width="6.875" style="4" customWidth="1"/>
    <col min="6921" max="6921" width="6.375" style="4" customWidth="1"/>
    <col min="6922" max="6923" width="4.625" style="4" customWidth="1"/>
    <col min="6924" max="6924" width="4.75" style="4" customWidth="1"/>
    <col min="6925" max="6926" width="6.625" style="4" customWidth="1"/>
    <col min="6927" max="6927" width="7" style="4" customWidth="1"/>
    <col min="6928" max="6928" width="6.75" style="4" customWidth="1"/>
    <col min="6929" max="6929" width="6.375" style="4" customWidth="1"/>
    <col min="6930" max="6930" width="7.25" style="4" customWidth="1"/>
    <col min="6931" max="6931" width="8.25" style="4" customWidth="1"/>
    <col min="6932" max="6932" width="4" style="4" customWidth="1"/>
    <col min="6933" max="6933" width="6.875" style="4" customWidth="1"/>
    <col min="6934" max="6934" width="8.375" style="4" customWidth="1"/>
    <col min="6935" max="6935" width="10" style="4" customWidth="1"/>
    <col min="6936" max="6936" width="5" style="4" customWidth="1"/>
    <col min="6937" max="6937" width="5.125" style="4" customWidth="1"/>
    <col min="6938" max="6939" width="7.875" style="4" customWidth="1"/>
    <col min="6940" max="6940" width="6.75" style="4" customWidth="1"/>
    <col min="6941" max="6941" width="6.625" style="4" customWidth="1"/>
    <col min="6942" max="6942" width="5.75" style="4" customWidth="1"/>
    <col min="6943" max="6943" width="7.25" style="4" customWidth="1"/>
    <col min="6944" max="6944" width="7.375" style="4" customWidth="1"/>
    <col min="6945" max="7168" width="9.125" style="4"/>
    <col min="7169" max="7169" width="3.75" style="4" customWidth="1"/>
    <col min="7170" max="7170" width="6.875" style="4" customWidth="1"/>
    <col min="7171" max="7171" width="12.375" style="4" customWidth="1"/>
    <col min="7172" max="7172" width="10.875" style="4" customWidth="1"/>
    <col min="7173" max="7173" width="7" style="4" customWidth="1"/>
    <col min="7174" max="7174" width="7.25" style="4" customWidth="1"/>
    <col min="7175" max="7175" width="7.375" style="4" customWidth="1"/>
    <col min="7176" max="7176" width="6.875" style="4" customWidth="1"/>
    <col min="7177" max="7177" width="6.375" style="4" customWidth="1"/>
    <col min="7178" max="7179" width="4.625" style="4" customWidth="1"/>
    <col min="7180" max="7180" width="4.75" style="4" customWidth="1"/>
    <col min="7181" max="7182" width="6.625" style="4" customWidth="1"/>
    <col min="7183" max="7183" width="7" style="4" customWidth="1"/>
    <col min="7184" max="7184" width="6.75" style="4" customWidth="1"/>
    <col min="7185" max="7185" width="6.375" style="4" customWidth="1"/>
    <col min="7186" max="7186" width="7.25" style="4" customWidth="1"/>
    <col min="7187" max="7187" width="8.25" style="4" customWidth="1"/>
    <col min="7188" max="7188" width="4" style="4" customWidth="1"/>
    <col min="7189" max="7189" width="6.875" style="4" customWidth="1"/>
    <col min="7190" max="7190" width="8.375" style="4" customWidth="1"/>
    <col min="7191" max="7191" width="10" style="4" customWidth="1"/>
    <col min="7192" max="7192" width="5" style="4" customWidth="1"/>
    <col min="7193" max="7193" width="5.125" style="4" customWidth="1"/>
    <col min="7194" max="7195" width="7.875" style="4" customWidth="1"/>
    <col min="7196" max="7196" width="6.75" style="4" customWidth="1"/>
    <col min="7197" max="7197" width="6.625" style="4" customWidth="1"/>
    <col min="7198" max="7198" width="5.75" style="4" customWidth="1"/>
    <col min="7199" max="7199" width="7.25" style="4" customWidth="1"/>
    <col min="7200" max="7200" width="7.375" style="4" customWidth="1"/>
    <col min="7201" max="7424" width="9.125" style="4"/>
    <col min="7425" max="7425" width="3.75" style="4" customWidth="1"/>
    <col min="7426" max="7426" width="6.875" style="4" customWidth="1"/>
    <col min="7427" max="7427" width="12.375" style="4" customWidth="1"/>
    <col min="7428" max="7428" width="10.875" style="4" customWidth="1"/>
    <col min="7429" max="7429" width="7" style="4" customWidth="1"/>
    <col min="7430" max="7430" width="7.25" style="4" customWidth="1"/>
    <col min="7431" max="7431" width="7.375" style="4" customWidth="1"/>
    <col min="7432" max="7432" width="6.875" style="4" customWidth="1"/>
    <col min="7433" max="7433" width="6.375" style="4" customWidth="1"/>
    <col min="7434" max="7435" width="4.625" style="4" customWidth="1"/>
    <col min="7436" max="7436" width="4.75" style="4" customWidth="1"/>
    <col min="7437" max="7438" width="6.625" style="4" customWidth="1"/>
    <col min="7439" max="7439" width="7" style="4" customWidth="1"/>
    <col min="7440" max="7440" width="6.75" style="4" customWidth="1"/>
    <col min="7441" max="7441" width="6.375" style="4" customWidth="1"/>
    <col min="7442" max="7442" width="7.25" style="4" customWidth="1"/>
    <col min="7443" max="7443" width="8.25" style="4" customWidth="1"/>
    <col min="7444" max="7444" width="4" style="4" customWidth="1"/>
    <col min="7445" max="7445" width="6.875" style="4" customWidth="1"/>
    <col min="7446" max="7446" width="8.375" style="4" customWidth="1"/>
    <col min="7447" max="7447" width="10" style="4" customWidth="1"/>
    <col min="7448" max="7448" width="5" style="4" customWidth="1"/>
    <col min="7449" max="7449" width="5.125" style="4" customWidth="1"/>
    <col min="7450" max="7451" width="7.875" style="4" customWidth="1"/>
    <col min="7452" max="7452" width="6.75" style="4" customWidth="1"/>
    <col min="7453" max="7453" width="6.625" style="4" customWidth="1"/>
    <col min="7454" max="7454" width="5.75" style="4" customWidth="1"/>
    <col min="7455" max="7455" width="7.25" style="4" customWidth="1"/>
    <col min="7456" max="7456" width="7.375" style="4" customWidth="1"/>
    <col min="7457" max="7680" width="9.125" style="4"/>
    <col min="7681" max="7681" width="3.75" style="4" customWidth="1"/>
    <col min="7682" max="7682" width="6.875" style="4" customWidth="1"/>
    <col min="7683" max="7683" width="12.375" style="4" customWidth="1"/>
    <col min="7684" max="7684" width="10.875" style="4" customWidth="1"/>
    <col min="7685" max="7685" width="7" style="4" customWidth="1"/>
    <col min="7686" max="7686" width="7.25" style="4" customWidth="1"/>
    <col min="7687" max="7687" width="7.375" style="4" customWidth="1"/>
    <col min="7688" max="7688" width="6.875" style="4" customWidth="1"/>
    <col min="7689" max="7689" width="6.375" style="4" customWidth="1"/>
    <col min="7690" max="7691" width="4.625" style="4" customWidth="1"/>
    <col min="7692" max="7692" width="4.75" style="4" customWidth="1"/>
    <col min="7693" max="7694" width="6.625" style="4" customWidth="1"/>
    <col min="7695" max="7695" width="7" style="4" customWidth="1"/>
    <col min="7696" max="7696" width="6.75" style="4" customWidth="1"/>
    <col min="7697" max="7697" width="6.375" style="4" customWidth="1"/>
    <col min="7698" max="7698" width="7.25" style="4" customWidth="1"/>
    <col min="7699" max="7699" width="8.25" style="4" customWidth="1"/>
    <col min="7700" max="7700" width="4" style="4" customWidth="1"/>
    <col min="7701" max="7701" width="6.875" style="4" customWidth="1"/>
    <col min="7702" max="7702" width="8.375" style="4" customWidth="1"/>
    <col min="7703" max="7703" width="10" style="4" customWidth="1"/>
    <col min="7704" max="7704" width="5" style="4" customWidth="1"/>
    <col min="7705" max="7705" width="5.125" style="4" customWidth="1"/>
    <col min="7706" max="7707" width="7.875" style="4" customWidth="1"/>
    <col min="7708" max="7708" width="6.75" style="4" customWidth="1"/>
    <col min="7709" max="7709" width="6.625" style="4" customWidth="1"/>
    <col min="7710" max="7710" width="5.75" style="4" customWidth="1"/>
    <col min="7711" max="7711" width="7.25" style="4" customWidth="1"/>
    <col min="7712" max="7712" width="7.375" style="4" customWidth="1"/>
    <col min="7713" max="7936" width="9.125" style="4"/>
    <col min="7937" max="7937" width="3.75" style="4" customWidth="1"/>
    <col min="7938" max="7938" width="6.875" style="4" customWidth="1"/>
    <col min="7939" max="7939" width="12.375" style="4" customWidth="1"/>
    <col min="7940" max="7940" width="10.875" style="4" customWidth="1"/>
    <col min="7941" max="7941" width="7" style="4" customWidth="1"/>
    <col min="7942" max="7942" width="7.25" style="4" customWidth="1"/>
    <col min="7943" max="7943" width="7.375" style="4" customWidth="1"/>
    <col min="7944" max="7944" width="6.875" style="4" customWidth="1"/>
    <col min="7945" max="7945" width="6.375" style="4" customWidth="1"/>
    <col min="7946" max="7947" width="4.625" style="4" customWidth="1"/>
    <col min="7948" max="7948" width="4.75" style="4" customWidth="1"/>
    <col min="7949" max="7950" width="6.625" style="4" customWidth="1"/>
    <col min="7951" max="7951" width="7" style="4" customWidth="1"/>
    <col min="7952" max="7952" width="6.75" style="4" customWidth="1"/>
    <col min="7953" max="7953" width="6.375" style="4" customWidth="1"/>
    <col min="7954" max="7954" width="7.25" style="4" customWidth="1"/>
    <col min="7955" max="7955" width="8.25" style="4" customWidth="1"/>
    <col min="7956" max="7956" width="4" style="4" customWidth="1"/>
    <col min="7957" max="7957" width="6.875" style="4" customWidth="1"/>
    <col min="7958" max="7958" width="8.375" style="4" customWidth="1"/>
    <col min="7959" max="7959" width="10" style="4" customWidth="1"/>
    <col min="7960" max="7960" width="5" style="4" customWidth="1"/>
    <col min="7961" max="7961" width="5.125" style="4" customWidth="1"/>
    <col min="7962" max="7963" width="7.875" style="4" customWidth="1"/>
    <col min="7964" max="7964" width="6.75" style="4" customWidth="1"/>
    <col min="7965" max="7965" width="6.625" style="4" customWidth="1"/>
    <col min="7966" max="7966" width="5.75" style="4" customWidth="1"/>
    <col min="7967" max="7967" width="7.25" style="4" customWidth="1"/>
    <col min="7968" max="7968" width="7.375" style="4" customWidth="1"/>
    <col min="7969" max="8192" width="9.125" style="4"/>
    <col min="8193" max="8193" width="3.75" style="4" customWidth="1"/>
    <col min="8194" max="8194" width="6.875" style="4" customWidth="1"/>
    <col min="8195" max="8195" width="12.375" style="4" customWidth="1"/>
    <col min="8196" max="8196" width="10.875" style="4" customWidth="1"/>
    <col min="8197" max="8197" width="7" style="4" customWidth="1"/>
    <col min="8198" max="8198" width="7.25" style="4" customWidth="1"/>
    <col min="8199" max="8199" width="7.375" style="4" customWidth="1"/>
    <col min="8200" max="8200" width="6.875" style="4" customWidth="1"/>
    <col min="8201" max="8201" width="6.375" style="4" customWidth="1"/>
    <col min="8202" max="8203" width="4.625" style="4" customWidth="1"/>
    <col min="8204" max="8204" width="4.75" style="4" customWidth="1"/>
    <col min="8205" max="8206" width="6.625" style="4" customWidth="1"/>
    <col min="8207" max="8207" width="7" style="4" customWidth="1"/>
    <col min="8208" max="8208" width="6.75" style="4" customWidth="1"/>
    <col min="8209" max="8209" width="6.375" style="4" customWidth="1"/>
    <col min="8210" max="8210" width="7.25" style="4" customWidth="1"/>
    <col min="8211" max="8211" width="8.25" style="4" customWidth="1"/>
    <col min="8212" max="8212" width="4" style="4" customWidth="1"/>
    <col min="8213" max="8213" width="6.875" style="4" customWidth="1"/>
    <col min="8214" max="8214" width="8.375" style="4" customWidth="1"/>
    <col min="8215" max="8215" width="10" style="4" customWidth="1"/>
    <col min="8216" max="8216" width="5" style="4" customWidth="1"/>
    <col min="8217" max="8217" width="5.125" style="4" customWidth="1"/>
    <col min="8218" max="8219" width="7.875" style="4" customWidth="1"/>
    <col min="8220" max="8220" width="6.75" style="4" customWidth="1"/>
    <col min="8221" max="8221" width="6.625" style="4" customWidth="1"/>
    <col min="8222" max="8222" width="5.75" style="4" customWidth="1"/>
    <col min="8223" max="8223" width="7.25" style="4" customWidth="1"/>
    <col min="8224" max="8224" width="7.375" style="4" customWidth="1"/>
    <col min="8225" max="8448" width="9.125" style="4"/>
    <col min="8449" max="8449" width="3.75" style="4" customWidth="1"/>
    <col min="8450" max="8450" width="6.875" style="4" customWidth="1"/>
    <col min="8451" max="8451" width="12.375" style="4" customWidth="1"/>
    <col min="8452" max="8452" width="10.875" style="4" customWidth="1"/>
    <col min="8453" max="8453" width="7" style="4" customWidth="1"/>
    <col min="8454" max="8454" width="7.25" style="4" customWidth="1"/>
    <col min="8455" max="8455" width="7.375" style="4" customWidth="1"/>
    <col min="8456" max="8456" width="6.875" style="4" customWidth="1"/>
    <col min="8457" max="8457" width="6.375" style="4" customWidth="1"/>
    <col min="8458" max="8459" width="4.625" style="4" customWidth="1"/>
    <col min="8460" max="8460" width="4.75" style="4" customWidth="1"/>
    <col min="8461" max="8462" width="6.625" style="4" customWidth="1"/>
    <col min="8463" max="8463" width="7" style="4" customWidth="1"/>
    <col min="8464" max="8464" width="6.75" style="4" customWidth="1"/>
    <col min="8465" max="8465" width="6.375" style="4" customWidth="1"/>
    <col min="8466" max="8466" width="7.25" style="4" customWidth="1"/>
    <col min="8467" max="8467" width="8.25" style="4" customWidth="1"/>
    <col min="8468" max="8468" width="4" style="4" customWidth="1"/>
    <col min="8469" max="8469" width="6.875" style="4" customWidth="1"/>
    <col min="8470" max="8470" width="8.375" style="4" customWidth="1"/>
    <col min="8471" max="8471" width="10" style="4" customWidth="1"/>
    <col min="8472" max="8472" width="5" style="4" customWidth="1"/>
    <col min="8473" max="8473" width="5.125" style="4" customWidth="1"/>
    <col min="8474" max="8475" width="7.875" style="4" customWidth="1"/>
    <col min="8476" max="8476" width="6.75" style="4" customWidth="1"/>
    <col min="8477" max="8477" width="6.625" style="4" customWidth="1"/>
    <col min="8478" max="8478" width="5.75" style="4" customWidth="1"/>
    <col min="8479" max="8479" width="7.25" style="4" customWidth="1"/>
    <col min="8480" max="8480" width="7.375" style="4" customWidth="1"/>
    <col min="8481" max="8704" width="9.125" style="4"/>
    <col min="8705" max="8705" width="3.75" style="4" customWidth="1"/>
    <col min="8706" max="8706" width="6.875" style="4" customWidth="1"/>
    <col min="8707" max="8707" width="12.375" style="4" customWidth="1"/>
    <col min="8708" max="8708" width="10.875" style="4" customWidth="1"/>
    <col min="8709" max="8709" width="7" style="4" customWidth="1"/>
    <col min="8710" max="8710" width="7.25" style="4" customWidth="1"/>
    <col min="8711" max="8711" width="7.375" style="4" customWidth="1"/>
    <col min="8712" max="8712" width="6.875" style="4" customWidth="1"/>
    <col min="8713" max="8713" width="6.375" style="4" customWidth="1"/>
    <col min="8714" max="8715" width="4.625" style="4" customWidth="1"/>
    <col min="8716" max="8716" width="4.75" style="4" customWidth="1"/>
    <col min="8717" max="8718" width="6.625" style="4" customWidth="1"/>
    <col min="8719" max="8719" width="7" style="4" customWidth="1"/>
    <col min="8720" max="8720" width="6.75" style="4" customWidth="1"/>
    <col min="8721" max="8721" width="6.375" style="4" customWidth="1"/>
    <col min="8722" max="8722" width="7.25" style="4" customWidth="1"/>
    <col min="8723" max="8723" width="8.25" style="4" customWidth="1"/>
    <col min="8724" max="8724" width="4" style="4" customWidth="1"/>
    <col min="8725" max="8725" width="6.875" style="4" customWidth="1"/>
    <col min="8726" max="8726" width="8.375" style="4" customWidth="1"/>
    <col min="8727" max="8727" width="10" style="4" customWidth="1"/>
    <col min="8728" max="8728" width="5" style="4" customWidth="1"/>
    <col min="8729" max="8729" width="5.125" style="4" customWidth="1"/>
    <col min="8730" max="8731" width="7.875" style="4" customWidth="1"/>
    <col min="8732" max="8732" width="6.75" style="4" customWidth="1"/>
    <col min="8733" max="8733" width="6.625" style="4" customWidth="1"/>
    <col min="8734" max="8734" width="5.75" style="4" customWidth="1"/>
    <col min="8735" max="8735" width="7.25" style="4" customWidth="1"/>
    <col min="8736" max="8736" width="7.375" style="4" customWidth="1"/>
    <col min="8737" max="8960" width="9.125" style="4"/>
    <col min="8961" max="8961" width="3.75" style="4" customWidth="1"/>
    <col min="8962" max="8962" width="6.875" style="4" customWidth="1"/>
    <col min="8963" max="8963" width="12.375" style="4" customWidth="1"/>
    <col min="8964" max="8964" width="10.875" style="4" customWidth="1"/>
    <col min="8965" max="8965" width="7" style="4" customWidth="1"/>
    <col min="8966" max="8966" width="7.25" style="4" customWidth="1"/>
    <col min="8967" max="8967" width="7.375" style="4" customWidth="1"/>
    <col min="8968" max="8968" width="6.875" style="4" customWidth="1"/>
    <col min="8969" max="8969" width="6.375" style="4" customWidth="1"/>
    <col min="8970" max="8971" width="4.625" style="4" customWidth="1"/>
    <col min="8972" max="8972" width="4.75" style="4" customWidth="1"/>
    <col min="8973" max="8974" width="6.625" style="4" customWidth="1"/>
    <col min="8975" max="8975" width="7" style="4" customWidth="1"/>
    <col min="8976" max="8976" width="6.75" style="4" customWidth="1"/>
    <col min="8977" max="8977" width="6.375" style="4" customWidth="1"/>
    <col min="8978" max="8978" width="7.25" style="4" customWidth="1"/>
    <col min="8979" max="8979" width="8.25" style="4" customWidth="1"/>
    <col min="8980" max="8980" width="4" style="4" customWidth="1"/>
    <col min="8981" max="8981" width="6.875" style="4" customWidth="1"/>
    <col min="8982" max="8982" width="8.375" style="4" customWidth="1"/>
    <col min="8983" max="8983" width="10" style="4" customWidth="1"/>
    <col min="8984" max="8984" width="5" style="4" customWidth="1"/>
    <col min="8985" max="8985" width="5.125" style="4" customWidth="1"/>
    <col min="8986" max="8987" width="7.875" style="4" customWidth="1"/>
    <col min="8988" max="8988" width="6.75" style="4" customWidth="1"/>
    <col min="8989" max="8989" width="6.625" style="4" customWidth="1"/>
    <col min="8990" max="8990" width="5.75" style="4" customWidth="1"/>
    <col min="8991" max="8991" width="7.25" style="4" customWidth="1"/>
    <col min="8992" max="8992" width="7.375" style="4" customWidth="1"/>
    <col min="8993" max="9216" width="9.125" style="4"/>
    <col min="9217" max="9217" width="3.75" style="4" customWidth="1"/>
    <col min="9218" max="9218" width="6.875" style="4" customWidth="1"/>
    <col min="9219" max="9219" width="12.375" style="4" customWidth="1"/>
    <col min="9220" max="9220" width="10.875" style="4" customWidth="1"/>
    <col min="9221" max="9221" width="7" style="4" customWidth="1"/>
    <col min="9222" max="9222" width="7.25" style="4" customWidth="1"/>
    <col min="9223" max="9223" width="7.375" style="4" customWidth="1"/>
    <col min="9224" max="9224" width="6.875" style="4" customWidth="1"/>
    <col min="9225" max="9225" width="6.375" style="4" customWidth="1"/>
    <col min="9226" max="9227" width="4.625" style="4" customWidth="1"/>
    <col min="9228" max="9228" width="4.75" style="4" customWidth="1"/>
    <col min="9229" max="9230" width="6.625" style="4" customWidth="1"/>
    <col min="9231" max="9231" width="7" style="4" customWidth="1"/>
    <col min="9232" max="9232" width="6.75" style="4" customWidth="1"/>
    <col min="9233" max="9233" width="6.375" style="4" customWidth="1"/>
    <col min="9234" max="9234" width="7.25" style="4" customWidth="1"/>
    <col min="9235" max="9235" width="8.25" style="4" customWidth="1"/>
    <col min="9236" max="9236" width="4" style="4" customWidth="1"/>
    <col min="9237" max="9237" width="6.875" style="4" customWidth="1"/>
    <col min="9238" max="9238" width="8.375" style="4" customWidth="1"/>
    <col min="9239" max="9239" width="10" style="4" customWidth="1"/>
    <col min="9240" max="9240" width="5" style="4" customWidth="1"/>
    <col min="9241" max="9241" width="5.125" style="4" customWidth="1"/>
    <col min="9242" max="9243" width="7.875" style="4" customWidth="1"/>
    <col min="9244" max="9244" width="6.75" style="4" customWidth="1"/>
    <col min="9245" max="9245" width="6.625" style="4" customWidth="1"/>
    <col min="9246" max="9246" width="5.75" style="4" customWidth="1"/>
    <col min="9247" max="9247" width="7.25" style="4" customWidth="1"/>
    <col min="9248" max="9248" width="7.375" style="4" customWidth="1"/>
    <col min="9249" max="9472" width="9.125" style="4"/>
    <col min="9473" max="9473" width="3.75" style="4" customWidth="1"/>
    <col min="9474" max="9474" width="6.875" style="4" customWidth="1"/>
    <col min="9475" max="9475" width="12.375" style="4" customWidth="1"/>
    <col min="9476" max="9476" width="10.875" style="4" customWidth="1"/>
    <col min="9477" max="9477" width="7" style="4" customWidth="1"/>
    <col min="9478" max="9478" width="7.25" style="4" customWidth="1"/>
    <col min="9479" max="9479" width="7.375" style="4" customWidth="1"/>
    <col min="9480" max="9480" width="6.875" style="4" customWidth="1"/>
    <col min="9481" max="9481" width="6.375" style="4" customWidth="1"/>
    <col min="9482" max="9483" width="4.625" style="4" customWidth="1"/>
    <col min="9484" max="9484" width="4.75" style="4" customWidth="1"/>
    <col min="9485" max="9486" width="6.625" style="4" customWidth="1"/>
    <col min="9487" max="9487" width="7" style="4" customWidth="1"/>
    <col min="9488" max="9488" width="6.75" style="4" customWidth="1"/>
    <col min="9489" max="9489" width="6.375" style="4" customWidth="1"/>
    <col min="9490" max="9490" width="7.25" style="4" customWidth="1"/>
    <col min="9491" max="9491" width="8.25" style="4" customWidth="1"/>
    <col min="9492" max="9492" width="4" style="4" customWidth="1"/>
    <col min="9493" max="9493" width="6.875" style="4" customWidth="1"/>
    <col min="9494" max="9494" width="8.375" style="4" customWidth="1"/>
    <col min="9495" max="9495" width="10" style="4" customWidth="1"/>
    <col min="9496" max="9496" width="5" style="4" customWidth="1"/>
    <col min="9497" max="9497" width="5.125" style="4" customWidth="1"/>
    <col min="9498" max="9499" width="7.875" style="4" customWidth="1"/>
    <col min="9500" max="9500" width="6.75" style="4" customWidth="1"/>
    <col min="9501" max="9501" width="6.625" style="4" customWidth="1"/>
    <col min="9502" max="9502" width="5.75" style="4" customWidth="1"/>
    <col min="9503" max="9503" width="7.25" style="4" customWidth="1"/>
    <col min="9504" max="9504" width="7.375" style="4" customWidth="1"/>
    <col min="9505" max="9728" width="9.125" style="4"/>
    <col min="9729" max="9729" width="3.75" style="4" customWidth="1"/>
    <col min="9730" max="9730" width="6.875" style="4" customWidth="1"/>
    <col min="9731" max="9731" width="12.375" style="4" customWidth="1"/>
    <col min="9732" max="9732" width="10.875" style="4" customWidth="1"/>
    <col min="9733" max="9733" width="7" style="4" customWidth="1"/>
    <col min="9734" max="9734" width="7.25" style="4" customWidth="1"/>
    <col min="9735" max="9735" width="7.375" style="4" customWidth="1"/>
    <col min="9736" max="9736" width="6.875" style="4" customWidth="1"/>
    <col min="9737" max="9737" width="6.375" style="4" customWidth="1"/>
    <col min="9738" max="9739" width="4.625" style="4" customWidth="1"/>
    <col min="9740" max="9740" width="4.75" style="4" customWidth="1"/>
    <col min="9741" max="9742" width="6.625" style="4" customWidth="1"/>
    <col min="9743" max="9743" width="7" style="4" customWidth="1"/>
    <col min="9744" max="9744" width="6.75" style="4" customWidth="1"/>
    <col min="9745" max="9745" width="6.375" style="4" customWidth="1"/>
    <col min="9746" max="9746" width="7.25" style="4" customWidth="1"/>
    <col min="9747" max="9747" width="8.25" style="4" customWidth="1"/>
    <col min="9748" max="9748" width="4" style="4" customWidth="1"/>
    <col min="9749" max="9749" width="6.875" style="4" customWidth="1"/>
    <col min="9750" max="9750" width="8.375" style="4" customWidth="1"/>
    <col min="9751" max="9751" width="10" style="4" customWidth="1"/>
    <col min="9752" max="9752" width="5" style="4" customWidth="1"/>
    <col min="9753" max="9753" width="5.125" style="4" customWidth="1"/>
    <col min="9754" max="9755" width="7.875" style="4" customWidth="1"/>
    <col min="9756" max="9756" width="6.75" style="4" customWidth="1"/>
    <col min="9757" max="9757" width="6.625" style="4" customWidth="1"/>
    <col min="9758" max="9758" width="5.75" style="4" customWidth="1"/>
    <col min="9759" max="9759" width="7.25" style="4" customWidth="1"/>
    <col min="9760" max="9760" width="7.375" style="4" customWidth="1"/>
    <col min="9761" max="9984" width="9.125" style="4"/>
    <col min="9985" max="9985" width="3.75" style="4" customWidth="1"/>
    <col min="9986" max="9986" width="6.875" style="4" customWidth="1"/>
    <col min="9987" max="9987" width="12.375" style="4" customWidth="1"/>
    <col min="9988" max="9988" width="10.875" style="4" customWidth="1"/>
    <col min="9989" max="9989" width="7" style="4" customWidth="1"/>
    <col min="9990" max="9990" width="7.25" style="4" customWidth="1"/>
    <col min="9991" max="9991" width="7.375" style="4" customWidth="1"/>
    <col min="9992" max="9992" width="6.875" style="4" customWidth="1"/>
    <col min="9993" max="9993" width="6.375" style="4" customWidth="1"/>
    <col min="9994" max="9995" width="4.625" style="4" customWidth="1"/>
    <col min="9996" max="9996" width="4.75" style="4" customWidth="1"/>
    <col min="9997" max="9998" width="6.625" style="4" customWidth="1"/>
    <col min="9999" max="9999" width="7" style="4" customWidth="1"/>
    <col min="10000" max="10000" width="6.75" style="4" customWidth="1"/>
    <col min="10001" max="10001" width="6.375" style="4" customWidth="1"/>
    <col min="10002" max="10002" width="7.25" style="4" customWidth="1"/>
    <col min="10003" max="10003" width="8.25" style="4" customWidth="1"/>
    <col min="10004" max="10004" width="4" style="4" customWidth="1"/>
    <col min="10005" max="10005" width="6.875" style="4" customWidth="1"/>
    <col min="10006" max="10006" width="8.375" style="4" customWidth="1"/>
    <col min="10007" max="10007" width="10" style="4" customWidth="1"/>
    <col min="10008" max="10008" width="5" style="4" customWidth="1"/>
    <col min="10009" max="10009" width="5.125" style="4" customWidth="1"/>
    <col min="10010" max="10011" width="7.875" style="4" customWidth="1"/>
    <col min="10012" max="10012" width="6.75" style="4" customWidth="1"/>
    <col min="10013" max="10013" width="6.625" style="4" customWidth="1"/>
    <col min="10014" max="10014" width="5.75" style="4" customWidth="1"/>
    <col min="10015" max="10015" width="7.25" style="4" customWidth="1"/>
    <col min="10016" max="10016" width="7.375" style="4" customWidth="1"/>
    <col min="10017" max="10240" width="9.125" style="4"/>
    <col min="10241" max="10241" width="3.75" style="4" customWidth="1"/>
    <col min="10242" max="10242" width="6.875" style="4" customWidth="1"/>
    <col min="10243" max="10243" width="12.375" style="4" customWidth="1"/>
    <col min="10244" max="10244" width="10.875" style="4" customWidth="1"/>
    <col min="10245" max="10245" width="7" style="4" customWidth="1"/>
    <col min="10246" max="10246" width="7.25" style="4" customWidth="1"/>
    <col min="10247" max="10247" width="7.375" style="4" customWidth="1"/>
    <col min="10248" max="10248" width="6.875" style="4" customWidth="1"/>
    <col min="10249" max="10249" width="6.375" style="4" customWidth="1"/>
    <col min="10250" max="10251" width="4.625" style="4" customWidth="1"/>
    <col min="10252" max="10252" width="4.75" style="4" customWidth="1"/>
    <col min="10253" max="10254" width="6.625" style="4" customWidth="1"/>
    <col min="10255" max="10255" width="7" style="4" customWidth="1"/>
    <col min="10256" max="10256" width="6.75" style="4" customWidth="1"/>
    <col min="10257" max="10257" width="6.375" style="4" customWidth="1"/>
    <col min="10258" max="10258" width="7.25" style="4" customWidth="1"/>
    <col min="10259" max="10259" width="8.25" style="4" customWidth="1"/>
    <col min="10260" max="10260" width="4" style="4" customWidth="1"/>
    <col min="10261" max="10261" width="6.875" style="4" customWidth="1"/>
    <col min="10262" max="10262" width="8.375" style="4" customWidth="1"/>
    <col min="10263" max="10263" width="10" style="4" customWidth="1"/>
    <col min="10264" max="10264" width="5" style="4" customWidth="1"/>
    <col min="10265" max="10265" width="5.125" style="4" customWidth="1"/>
    <col min="10266" max="10267" width="7.875" style="4" customWidth="1"/>
    <col min="10268" max="10268" width="6.75" style="4" customWidth="1"/>
    <col min="10269" max="10269" width="6.625" style="4" customWidth="1"/>
    <col min="10270" max="10270" width="5.75" style="4" customWidth="1"/>
    <col min="10271" max="10271" width="7.25" style="4" customWidth="1"/>
    <col min="10272" max="10272" width="7.375" style="4" customWidth="1"/>
    <col min="10273" max="10496" width="9.125" style="4"/>
    <col min="10497" max="10497" width="3.75" style="4" customWidth="1"/>
    <col min="10498" max="10498" width="6.875" style="4" customWidth="1"/>
    <col min="10499" max="10499" width="12.375" style="4" customWidth="1"/>
    <col min="10500" max="10500" width="10.875" style="4" customWidth="1"/>
    <col min="10501" max="10501" width="7" style="4" customWidth="1"/>
    <col min="10502" max="10502" width="7.25" style="4" customWidth="1"/>
    <col min="10503" max="10503" width="7.375" style="4" customWidth="1"/>
    <col min="10504" max="10504" width="6.875" style="4" customWidth="1"/>
    <col min="10505" max="10505" width="6.375" style="4" customWidth="1"/>
    <col min="10506" max="10507" width="4.625" style="4" customWidth="1"/>
    <col min="10508" max="10508" width="4.75" style="4" customWidth="1"/>
    <col min="10509" max="10510" width="6.625" style="4" customWidth="1"/>
    <col min="10511" max="10511" width="7" style="4" customWidth="1"/>
    <col min="10512" max="10512" width="6.75" style="4" customWidth="1"/>
    <col min="10513" max="10513" width="6.375" style="4" customWidth="1"/>
    <col min="10514" max="10514" width="7.25" style="4" customWidth="1"/>
    <col min="10515" max="10515" width="8.25" style="4" customWidth="1"/>
    <col min="10516" max="10516" width="4" style="4" customWidth="1"/>
    <col min="10517" max="10517" width="6.875" style="4" customWidth="1"/>
    <col min="10518" max="10518" width="8.375" style="4" customWidth="1"/>
    <col min="10519" max="10519" width="10" style="4" customWidth="1"/>
    <col min="10520" max="10520" width="5" style="4" customWidth="1"/>
    <col min="10521" max="10521" width="5.125" style="4" customWidth="1"/>
    <col min="10522" max="10523" width="7.875" style="4" customWidth="1"/>
    <col min="10524" max="10524" width="6.75" style="4" customWidth="1"/>
    <col min="10525" max="10525" width="6.625" style="4" customWidth="1"/>
    <col min="10526" max="10526" width="5.75" style="4" customWidth="1"/>
    <col min="10527" max="10527" width="7.25" style="4" customWidth="1"/>
    <col min="10528" max="10528" width="7.375" style="4" customWidth="1"/>
    <col min="10529" max="10752" width="9.125" style="4"/>
    <col min="10753" max="10753" width="3.75" style="4" customWidth="1"/>
    <col min="10754" max="10754" width="6.875" style="4" customWidth="1"/>
    <col min="10755" max="10755" width="12.375" style="4" customWidth="1"/>
    <col min="10756" max="10756" width="10.875" style="4" customWidth="1"/>
    <col min="10757" max="10757" width="7" style="4" customWidth="1"/>
    <col min="10758" max="10758" width="7.25" style="4" customWidth="1"/>
    <col min="10759" max="10759" width="7.375" style="4" customWidth="1"/>
    <col min="10760" max="10760" width="6.875" style="4" customWidth="1"/>
    <col min="10761" max="10761" width="6.375" style="4" customWidth="1"/>
    <col min="10762" max="10763" width="4.625" style="4" customWidth="1"/>
    <col min="10764" max="10764" width="4.75" style="4" customWidth="1"/>
    <col min="10765" max="10766" width="6.625" style="4" customWidth="1"/>
    <col min="10767" max="10767" width="7" style="4" customWidth="1"/>
    <col min="10768" max="10768" width="6.75" style="4" customWidth="1"/>
    <col min="10769" max="10769" width="6.375" style="4" customWidth="1"/>
    <col min="10770" max="10770" width="7.25" style="4" customWidth="1"/>
    <col min="10771" max="10771" width="8.25" style="4" customWidth="1"/>
    <col min="10772" max="10772" width="4" style="4" customWidth="1"/>
    <col min="10773" max="10773" width="6.875" style="4" customWidth="1"/>
    <col min="10774" max="10774" width="8.375" style="4" customWidth="1"/>
    <col min="10775" max="10775" width="10" style="4" customWidth="1"/>
    <col min="10776" max="10776" width="5" style="4" customWidth="1"/>
    <col min="10777" max="10777" width="5.125" style="4" customWidth="1"/>
    <col min="10778" max="10779" width="7.875" style="4" customWidth="1"/>
    <col min="10780" max="10780" width="6.75" style="4" customWidth="1"/>
    <col min="10781" max="10781" width="6.625" style="4" customWidth="1"/>
    <col min="10782" max="10782" width="5.75" style="4" customWidth="1"/>
    <col min="10783" max="10783" width="7.25" style="4" customWidth="1"/>
    <col min="10784" max="10784" width="7.375" style="4" customWidth="1"/>
    <col min="10785" max="11008" width="9.125" style="4"/>
    <col min="11009" max="11009" width="3.75" style="4" customWidth="1"/>
    <col min="11010" max="11010" width="6.875" style="4" customWidth="1"/>
    <col min="11011" max="11011" width="12.375" style="4" customWidth="1"/>
    <col min="11012" max="11012" width="10.875" style="4" customWidth="1"/>
    <col min="11013" max="11013" width="7" style="4" customWidth="1"/>
    <col min="11014" max="11014" width="7.25" style="4" customWidth="1"/>
    <col min="11015" max="11015" width="7.375" style="4" customWidth="1"/>
    <col min="11016" max="11016" width="6.875" style="4" customWidth="1"/>
    <col min="11017" max="11017" width="6.375" style="4" customWidth="1"/>
    <col min="11018" max="11019" width="4.625" style="4" customWidth="1"/>
    <col min="11020" max="11020" width="4.75" style="4" customWidth="1"/>
    <col min="11021" max="11022" width="6.625" style="4" customWidth="1"/>
    <col min="11023" max="11023" width="7" style="4" customWidth="1"/>
    <col min="11024" max="11024" width="6.75" style="4" customWidth="1"/>
    <col min="11025" max="11025" width="6.375" style="4" customWidth="1"/>
    <col min="11026" max="11026" width="7.25" style="4" customWidth="1"/>
    <col min="11027" max="11027" width="8.25" style="4" customWidth="1"/>
    <col min="11028" max="11028" width="4" style="4" customWidth="1"/>
    <col min="11029" max="11029" width="6.875" style="4" customWidth="1"/>
    <col min="11030" max="11030" width="8.375" style="4" customWidth="1"/>
    <col min="11031" max="11031" width="10" style="4" customWidth="1"/>
    <col min="11032" max="11032" width="5" style="4" customWidth="1"/>
    <col min="11033" max="11033" width="5.125" style="4" customWidth="1"/>
    <col min="11034" max="11035" width="7.875" style="4" customWidth="1"/>
    <col min="11036" max="11036" width="6.75" style="4" customWidth="1"/>
    <col min="11037" max="11037" width="6.625" style="4" customWidth="1"/>
    <col min="11038" max="11038" width="5.75" style="4" customWidth="1"/>
    <col min="11039" max="11039" width="7.25" style="4" customWidth="1"/>
    <col min="11040" max="11040" width="7.375" style="4" customWidth="1"/>
    <col min="11041" max="11264" width="9.125" style="4"/>
    <col min="11265" max="11265" width="3.75" style="4" customWidth="1"/>
    <col min="11266" max="11266" width="6.875" style="4" customWidth="1"/>
    <col min="11267" max="11267" width="12.375" style="4" customWidth="1"/>
    <col min="11268" max="11268" width="10.875" style="4" customWidth="1"/>
    <col min="11269" max="11269" width="7" style="4" customWidth="1"/>
    <col min="11270" max="11270" width="7.25" style="4" customWidth="1"/>
    <col min="11271" max="11271" width="7.375" style="4" customWidth="1"/>
    <col min="11272" max="11272" width="6.875" style="4" customWidth="1"/>
    <col min="11273" max="11273" width="6.375" style="4" customWidth="1"/>
    <col min="11274" max="11275" width="4.625" style="4" customWidth="1"/>
    <col min="11276" max="11276" width="4.75" style="4" customWidth="1"/>
    <col min="11277" max="11278" width="6.625" style="4" customWidth="1"/>
    <col min="11279" max="11279" width="7" style="4" customWidth="1"/>
    <col min="11280" max="11280" width="6.75" style="4" customWidth="1"/>
    <col min="11281" max="11281" width="6.375" style="4" customWidth="1"/>
    <col min="11282" max="11282" width="7.25" style="4" customWidth="1"/>
    <col min="11283" max="11283" width="8.25" style="4" customWidth="1"/>
    <col min="11284" max="11284" width="4" style="4" customWidth="1"/>
    <col min="11285" max="11285" width="6.875" style="4" customWidth="1"/>
    <col min="11286" max="11286" width="8.375" style="4" customWidth="1"/>
    <col min="11287" max="11287" width="10" style="4" customWidth="1"/>
    <col min="11288" max="11288" width="5" style="4" customWidth="1"/>
    <col min="11289" max="11289" width="5.125" style="4" customWidth="1"/>
    <col min="11290" max="11291" width="7.875" style="4" customWidth="1"/>
    <col min="11292" max="11292" width="6.75" style="4" customWidth="1"/>
    <col min="11293" max="11293" width="6.625" style="4" customWidth="1"/>
    <col min="11294" max="11294" width="5.75" style="4" customWidth="1"/>
    <col min="11295" max="11295" width="7.25" style="4" customWidth="1"/>
    <col min="11296" max="11296" width="7.375" style="4" customWidth="1"/>
    <col min="11297" max="11520" width="9.125" style="4"/>
    <col min="11521" max="11521" width="3.75" style="4" customWidth="1"/>
    <col min="11522" max="11522" width="6.875" style="4" customWidth="1"/>
    <col min="11523" max="11523" width="12.375" style="4" customWidth="1"/>
    <col min="11524" max="11524" width="10.875" style="4" customWidth="1"/>
    <col min="11525" max="11525" width="7" style="4" customWidth="1"/>
    <col min="11526" max="11526" width="7.25" style="4" customWidth="1"/>
    <col min="11527" max="11527" width="7.375" style="4" customWidth="1"/>
    <col min="11528" max="11528" width="6.875" style="4" customWidth="1"/>
    <col min="11529" max="11529" width="6.375" style="4" customWidth="1"/>
    <col min="11530" max="11531" width="4.625" style="4" customWidth="1"/>
    <col min="11532" max="11532" width="4.75" style="4" customWidth="1"/>
    <col min="11533" max="11534" width="6.625" style="4" customWidth="1"/>
    <col min="11535" max="11535" width="7" style="4" customWidth="1"/>
    <col min="11536" max="11536" width="6.75" style="4" customWidth="1"/>
    <col min="11537" max="11537" width="6.375" style="4" customWidth="1"/>
    <col min="11538" max="11538" width="7.25" style="4" customWidth="1"/>
    <col min="11539" max="11539" width="8.25" style="4" customWidth="1"/>
    <col min="11540" max="11540" width="4" style="4" customWidth="1"/>
    <col min="11541" max="11541" width="6.875" style="4" customWidth="1"/>
    <col min="11542" max="11542" width="8.375" style="4" customWidth="1"/>
    <col min="11543" max="11543" width="10" style="4" customWidth="1"/>
    <col min="11544" max="11544" width="5" style="4" customWidth="1"/>
    <col min="11545" max="11545" width="5.125" style="4" customWidth="1"/>
    <col min="11546" max="11547" width="7.875" style="4" customWidth="1"/>
    <col min="11548" max="11548" width="6.75" style="4" customWidth="1"/>
    <col min="11549" max="11549" width="6.625" style="4" customWidth="1"/>
    <col min="11550" max="11550" width="5.75" style="4" customWidth="1"/>
    <col min="11551" max="11551" width="7.25" style="4" customWidth="1"/>
    <col min="11552" max="11552" width="7.375" style="4" customWidth="1"/>
    <col min="11553" max="11776" width="9.125" style="4"/>
    <col min="11777" max="11777" width="3.75" style="4" customWidth="1"/>
    <col min="11778" max="11778" width="6.875" style="4" customWidth="1"/>
    <col min="11779" max="11779" width="12.375" style="4" customWidth="1"/>
    <col min="11780" max="11780" width="10.875" style="4" customWidth="1"/>
    <col min="11781" max="11781" width="7" style="4" customWidth="1"/>
    <col min="11782" max="11782" width="7.25" style="4" customWidth="1"/>
    <col min="11783" max="11783" width="7.375" style="4" customWidth="1"/>
    <col min="11784" max="11784" width="6.875" style="4" customWidth="1"/>
    <col min="11785" max="11785" width="6.375" style="4" customWidth="1"/>
    <col min="11786" max="11787" width="4.625" style="4" customWidth="1"/>
    <col min="11788" max="11788" width="4.75" style="4" customWidth="1"/>
    <col min="11789" max="11790" width="6.625" style="4" customWidth="1"/>
    <col min="11791" max="11791" width="7" style="4" customWidth="1"/>
    <col min="11792" max="11792" width="6.75" style="4" customWidth="1"/>
    <col min="11793" max="11793" width="6.375" style="4" customWidth="1"/>
    <col min="11794" max="11794" width="7.25" style="4" customWidth="1"/>
    <col min="11795" max="11795" width="8.25" style="4" customWidth="1"/>
    <col min="11796" max="11796" width="4" style="4" customWidth="1"/>
    <col min="11797" max="11797" width="6.875" style="4" customWidth="1"/>
    <col min="11798" max="11798" width="8.375" style="4" customWidth="1"/>
    <col min="11799" max="11799" width="10" style="4" customWidth="1"/>
    <col min="11800" max="11800" width="5" style="4" customWidth="1"/>
    <col min="11801" max="11801" width="5.125" style="4" customWidth="1"/>
    <col min="11802" max="11803" width="7.875" style="4" customWidth="1"/>
    <col min="11804" max="11804" width="6.75" style="4" customWidth="1"/>
    <col min="11805" max="11805" width="6.625" style="4" customWidth="1"/>
    <col min="11806" max="11806" width="5.75" style="4" customWidth="1"/>
    <col min="11807" max="11807" width="7.25" style="4" customWidth="1"/>
    <col min="11808" max="11808" width="7.375" style="4" customWidth="1"/>
    <col min="11809" max="12032" width="9.125" style="4"/>
    <col min="12033" max="12033" width="3.75" style="4" customWidth="1"/>
    <col min="12034" max="12034" width="6.875" style="4" customWidth="1"/>
    <col min="12035" max="12035" width="12.375" style="4" customWidth="1"/>
    <col min="12036" max="12036" width="10.875" style="4" customWidth="1"/>
    <col min="12037" max="12037" width="7" style="4" customWidth="1"/>
    <col min="12038" max="12038" width="7.25" style="4" customWidth="1"/>
    <col min="12039" max="12039" width="7.375" style="4" customWidth="1"/>
    <col min="12040" max="12040" width="6.875" style="4" customWidth="1"/>
    <col min="12041" max="12041" width="6.375" style="4" customWidth="1"/>
    <col min="12042" max="12043" width="4.625" style="4" customWidth="1"/>
    <col min="12044" max="12044" width="4.75" style="4" customWidth="1"/>
    <col min="12045" max="12046" width="6.625" style="4" customWidth="1"/>
    <col min="12047" max="12047" width="7" style="4" customWidth="1"/>
    <col min="12048" max="12048" width="6.75" style="4" customWidth="1"/>
    <col min="12049" max="12049" width="6.375" style="4" customWidth="1"/>
    <col min="12050" max="12050" width="7.25" style="4" customWidth="1"/>
    <col min="12051" max="12051" width="8.25" style="4" customWidth="1"/>
    <col min="12052" max="12052" width="4" style="4" customWidth="1"/>
    <col min="12053" max="12053" width="6.875" style="4" customWidth="1"/>
    <col min="12054" max="12054" width="8.375" style="4" customWidth="1"/>
    <col min="12055" max="12055" width="10" style="4" customWidth="1"/>
    <col min="12056" max="12056" width="5" style="4" customWidth="1"/>
    <col min="12057" max="12057" width="5.125" style="4" customWidth="1"/>
    <col min="12058" max="12059" width="7.875" style="4" customWidth="1"/>
    <col min="12060" max="12060" width="6.75" style="4" customWidth="1"/>
    <col min="12061" max="12061" width="6.625" style="4" customWidth="1"/>
    <col min="12062" max="12062" width="5.75" style="4" customWidth="1"/>
    <col min="12063" max="12063" width="7.25" style="4" customWidth="1"/>
    <col min="12064" max="12064" width="7.375" style="4" customWidth="1"/>
    <col min="12065" max="12288" width="9.125" style="4"/>
    <col min="12289" max="12289" width="3.75" style="4" customWidth="1"/>
    <col min="12290" max="12290" width="6.875" style="4" customWidth="1"/>
    <col min="12291" max="12291" width="12.375" style="4" customWidth="1"/>
    <col min="12292" max="12292" width="10.875" style="4" customWidth="1"/>
    <col min="12293" max="12293" width="7" style="4" customWidth="1"/>
    <col min="12294" max="12294" width="7.25" style="4" customWidth="1"/>
    <col min="12295" max="12295" width="7.375" style="4" customWidth="1"/>
    <col min="12296" max="12296" width="6.875" style="4" customWidth="1"/>
    <col min="12297" max="12297" width="6.375" style="4" customWidth="1"/>
    <col min="12298" max="12299" width="4.625" style="4" customWidth="1"/>
    <col min="12300" max="12300" width="4.75" style="4" customWidth="1"/>
    <col min="12301" max="12302" width="6.625" style="4" customWidth="1"/>
    <col min="12303" max="12303" width="7" style="4" customWidth="1"/>
    <col min="12304" max="12304" width="6.75" style="4" customWidth="1"/>
    <col min="12305" max="12305" width="6.375" style="4" customWidth="1"/>
    <col min="12306" max="12306" width="7.25" style="4" customWidth="1"/>
    <col min="12307" max="12307" width="8.25" style="4" customWidth="1"/>
    <col min="12308" max="12308" width="4" style="4" customWidth="1"/>
    <col min="12309" max="12309" width="6.875" style="4" customWidth="1"/>
    <col min="12310" max="12310" width="8.375" style="4" customWidth="1"/>
    <col min="12311" max="12311" width="10" style="4" customWidth="1"/>
    <col min="12312" max="12312" width="5" style="4" customWidth="1"/>
    <col min="12313" max="12313" width="5.125" style="4" customWidth="1"/>
    <col min="12314" max="12315" width="7.875" style="4" customWidth="1"/>
    <col min="12316" max="12316" width="6.75" style="4" customWidth="1"/>
    <col min="12317" max="12317" width="6.625" style="4" customWidth="1"/>
    <col min="12318" max="12318" width="5.75" style="4" customWidth="1"/>
    <col min="12319" max="12319" width="7.25" style="4" customWidth="1"/>
    <col min="12320" max="12320" width="7.375" style="4" customWidth="1"/>
    <col min="12321" max="12544" width="9.125" style="4"/>
    <col min="12545" max="12545" width="3.75" style="4" customWidth="1"/>
    <col min="12546" max="12546" width="6.875" style="4" customWidth="1"/>
    <col min="12547" max="12547" width="12.375" style="4" customWidth="1"/>
    <col min="12548" max="12548" width="10.875" style="4" customWidth="1"/>
    <col min="12549" max="12549" width="7" style="4" customWidth="1"/>
    <col min="12550" max="12550" width="7.25" style="4" customWidth="1"/>
    <col min="12551" max="12551" width="7.375" style="4" customWidth="1"/>
    <col min="12552" max="12552" width="6.875" style="4" customWidth="1"/>
    <col min="12553" max="12553" width="6.375" style="4" customWidth="1"/>
    <col min="12554" max="12555" width="4.625" style="4" customWidth="1"/>
    <col min="12556" max="12556" width="4.75" style="4" customWidth="1"/>
    <col min="12557" max="12558" width="6.625" style="4" customWidth="1"/>
    <col min="12559" max="12559" width="7" style="4" customWidth="1"/>
    <col min="12560" max="12560" width="6.75" style="4" customWidth="1"/>
    <col min="12561" max="12561" width="6.375" style="4" customWidth="1"/>
    <col min="12562" max="12562" width="7.25" style="4" customWidth="1"/>
    <col min="12563" max="12563" width="8.25" style="4" customWidth="1"/>
    <col min="12564" max="12564" width="4" style="4" customWidth="1"/>
    <col min="12565" max="12565" width="6.875" style="4" customWidth="1"/>
    <col min="12566" max="12566" width="8.375" style="4" customWidth="1"/>
    <col min="12567" max="12567" width="10" style="4" customWidth="1"/>
    <col min="12568" max="12568" width="5" style="4" customWidth="1"/>
    <col min="12569" max="12569" width="5.125" style="4" customWidth="1"/>
    <col min="12570" max="12571" width="7.875" style="4" customWidth="1"/>
    <col min="12572" max="12572" width="6.75" style="4" customWidth="1"/>
    <col min="12573" max="12573" width="6.625" style="4" customWidth="1"/>
    <col min="12574" max="12574" width="5.75" style="4" customWidth="1"/>
    <col min="12575" max="12575" width="7.25" style="4" customWidth="1"/>
    <col min="12576" max="12576" width="7.375" style="4" customWidth="1"/>
    <col min="12577" max="12800" width="9.125" style="4"/>
    <col min="12801" max="12801" width="3.75" style="4" customWidth="1"/>
    <col min="12802" max="12802" width="6.875" style="4" customWidth="1"/>
    <col min="12803" max="12803" width="12.375" style="4" customWidth="1"/>
    <col min="12804" max="12804" width="10.875" style="4" customWidth="1"/>
    <col min="12805" max="12805" width="7" style="4" customWidth="1"/>
    <col min="12806" max="12806" width="7.25" style="4" customWidth="1"/>
    <col min="12807" max="12807" width="7.375" style="4" customWidth="1"/>
    <col min="12808" max="12808" width="6.875" style="4" customWidth="1"/>
    <col min="12809" max="12809" width="6.375" style="4" customWidth="1"/>
    <col min="12810" max="12811" width="4.625" style="4" customWidth="1"/>
    <col min="12812" max="12812" width="4.75" style="4" customWidth="1"/>
    <col min="12813" max="12814" width="6.625" style="4" customWidth="1"/>
    <col min="12815" max="12815" width="7" style="4" customWidth="1"/>
    <col min="12816" max="12816" width="6.75" style="4" customWidth="1"/>
    <col min="12817" max="12817" width="6.375" style="4" customWidth="1"/>
    <col min="12818" max="12818" width="7.25" style="4" customWidth="1"/>
    <col min="12819" max="12819" width="8.25" style="4" customWidth="1"/>
    <col min="12820" max="12820" width="4" style="4" customWidth="1"/>
    <col min="12821" max="12821" width="6.875" style="4" customWidth="1"/>
    <col min="12822" max="12822" width="8.375" style="4" customWidth="1"/>
    <col min="12823" max="12823" width="10" style="4" customWidth="1"/>
    <col min="12824" max="12824" width="5" style="4" customWidth="1"/>
    <col min="12825" max="12825" width="5.125" style="4" customWidth="1"/>
    <col min="12826" max="12827" width="7.875" style="4" customWidth="1"/>
    <col min="12828" max="12828" width="6.75" style="4" customWidth="1"/>
    <col min="12829" max="12829" width="6.625" style="4" customWidth="1"/>
    <col min="12830" max="12830" width="5.75" style="4" customWidth="1"/>
    <col min="12831" max="12831" width="7.25" style="4" customWidth="1"/>
    <col min="12832" max="12832" width="7.375" style="4" customWidth="1"/>
    <col min="12833" max="13056" width="9.125" style="4"/>
    <col min="13057" max="13057" width="3.75" style="4" customWidth="1"/>
    <col min="13058" max="13058" width="6.875" style="4" customWidth="1"/>
    <col min="13059" max="13059" width="12.375" style="4" customWidth="1"/>
    <col min="13060" max="13060" width="10.875" style="4" customWidth="1"/>
    <col min="13061" max="13061" width="7" style="4" customWidth="1"/>
    <col min="13062" max="13062" width="7.25" style="4" customWidth="1"/>
    <col min="13063" max="13063" width="7.375" style="4" customWidth="1"/>
    <col min="13064" max="13064" width="6.875" style="4" customWidth="1"/>
    <col min="13065" max="13065" width="6.375" style="4" customWidth="1"/>
    <col min="13066" max="13067" width="4.625" style="4" customWidth="1"/>
    <col min="13068" max="13068" width="4.75" style="4" customWidth="1"/>
    <col min="13069" max="13070" width="6.625" style="4" customWidth="1"/>
    <col min="13071" max="13071" width="7" style="4" customWidth="1"/>
    <col min="13072" max="13072" width="6.75" style="4" customWidth="1"/>
    <col min="13073" max="13073" width="6.375" style="4" customWidth="1"/>
    <col min="13074" max="13074" width="7.25" style="4" customWidth="1"/>
    <col min="13075" max="13075" width="8.25" style="4" customWidth="1"/>
    <col min="13076" max="13076" width="4" style="4" customWidth="1"/>
    <col min="13077" max="13077" width="6.875" style="4" customWidth="1"/>
    <col min="13078" max="13078" width="8.375" style="4" customWidth="1"/>
    <col min="13079" max="13079" width="10" style="4" customWidth="1"/>
    <col min="13080" max="13080" width="5" style="4" customWidth="1"/>
    <col min="13081" max="13081" width="5.125" style="4" customWidth="1"/>
    <col min="13082" max="13083" width="7.875" style="4" customWidth="1"/>
    <col min="13084" max="13084" width="6.75" style="4" customWidth="1"/>
    <col min="13085" max="13085" width="6.625" style="4" customWidth="1"/>
    <col min="13086" max="13086" width="5.75" style="4" customWidth="1"/>
    <col min="13087" max="13087" width="7.25" style="4" customWidth="1"/>
    <col min="13088" max="13088" width="7.375" style="4" customWidth="1"/>
    <col min="13089" max="13312" width="9.125" style="4"/>
    <col min="13313" max="13313" width="3.75" style="4" customWidth="1"/>
    <col min="13314" max="13314" width="6.875" style="4" customWidth="1"/>
    <col min="13315" max="13315" width="12.375" style="4" customWidth="1"/>
    <col min="13316" max="13316" width="10.875" style="4" customWidth="1"/>
    <col min="13317" max="13317" width="7" style="4" customWidth="1"/>
    <col min="13318" max="13318" width="7.25" style="4" customWidth="1"/>
    <col min="13319" max="13319" width="7.375" style="4" customWidth="1"/>
    <col min="13320" max="13320" width="6.875" style="4" customWidth="1"/>
    <col min="13321" max="13321" width="6.375" style="4" customWidth="1"/>
    <col min="13322" max="13323" width="4.625" style="4" customWidth="1"/>
    <col min="13324" max="13324" width="4.75" style="4" customWidth="1"/>
    <col min="13325" max="13326" width="6.625" style="4" customWidth="1"/>
    <col min="13327" max="13327" width="7" style="4" customWidth="1"/>
    <col min="13328" max="13328" width="6.75" style="4" customWidth="1"/>
    <col min="13329" max="13329" width="6.375" style="4" customWidth="1"/>
    <col min="13330" max="13330" width="7.25" style="4" customWidth="1"/>
    <col min="13331" max="13331" width="8.25" style="4" customWidth="1"/>
    <col min="13332" max="13332" width="4" style="4" customWidth="1"/>
    <col min="13333" max="13333" width="6.875" style="4" customWidth="1"/>
    <col min="13334" max="13334" width="8.375" style="4" customWidth="1"/>
    <col min="13335" max="13335" width="10" style="4" customWidth="1"/>
    <col min="13336" max="13336" width="5" style="4" customWidth="1"/>
    <col min="13337" max="13337" width="5.125" style="4" customWidth="1"/>
    <col min="13338" max="13339" width="7.875" style="4" customWidth="1"/>
    <col min="13340" max="13340" width="6.75" style="4" customWidth="1"/>
    <col min="13341" max="13341" width="6.625" style="4" customWidth="1"/>
    <col min="13342" max="13342" width="5.75" style="4" customWidth="1"/>
    <col min="13343" max="13343" width="7.25" style="4" customWidth="1"/>
    <col min="13344" max="13344" width="7.375" style="4" customWidth="1"/>
    <col min="13345" max="13568" width="9.125" style="4"/>
    <col min="13569" max="13569" width="3.75" style="4" customWidth="1"/>
    <col min="13570" max="13570" width="6.875" style="4" customWidth="1"/>
    <col min="13571" max="13571" width="12.375" style="4" customWidth="1"/>
    <col min="13572" max="13572" width="10.875" style="4" customWidth="1"/>
    <col min="13573" max="13573" width="7" style="4" customWidth="1"/>
    <col min="13574" max="13574" width="7.25" style="4" customWidth="1"/>
    <col min="13575" max="13575" width="7.375" style="4" customWidth="1"/>
    <col min="13576" max="13576" width="6.875" style="4" customWidth="1"/>
    <col min="13577" max="13577" width="6.375" style="4" customWidth="1"/>
    <col min="13578" max="13579" width="4.625" style="4" customWidth="1"/>
    <col min="13580" max="13580" width="4.75" style="4" customWidth="1"/>
    <col min="13581" max="13582" width="6.625" style="4" customWidth="1"/>
    <col min="13583" max="13583" width="7" style="4" customWidth="1"/>
    <col min="13584" max="13584" width="6.75" style="4" customWidth="1"/>
    <col min="13585" max="13585" width="6.375" style="4" customWidth="1"/>
    <col min="13586" max="13586" width="7.25" style="4" customWidth="1"/>
    <col min="13587" max="13587" width="8.25" style="4" customWidth="1"/>
    <col min="13588" max="13588" width="4" style="4" customWidth="1"/>
    <col min="13589" max="13589" width="6.875" style="4" customWidth="1"/>
    <col min="13590" max="13590" width="8.375" style="4" customWidth="1"/>
    <col min="13591" max="13591" width="10" style="4" customWidth="1"/>
    <col min="13592" max="13592" width="5" style="4" customWidth="1"/>
    <col min="13593" max="13593" width="5.125" style="4" customWidth="1"/>
    <col min="13594" max="13595" width="7.875" style="4" customWidth="1"/>
    <col min="13596" max="13596" width="6.75" style="4" customWidth="1"/>
    <col min="13597" max="13597" width="6.625" style="4" customWidth="1"/>
    <col min="13598" max="13598" width="5.75" style="4" customWidth="1"/>
    <col min="13599" max="13599" width="7.25" style="4" customWidth="1"/>
    <col min="13600" max="13600" width="7.375" style="4" customWidth="1"/>
    <col min="13601" max="13824" width="9.125" style="4"/>
    <col min="13825" max="13825" width="3.75" style="4" customWidth="1"/>
    <col min="13826" max="13826" width="6.875" style="4" customWidth="1"/>
    <col min="13827" max="13827" width="12.375" style="4" customWidth="1"/>
    <col min="13828" max="13828" width="10.875" style="4" customWidth="1"/>
    <col min="13829" max="13829" width="7" style="4" customWidth="1"/>
    <col min="13830" max="13830" width="7.25" style="4" customWidth="1"/>
    <col min="13831" max="13831" width="7.375" style="4" customWidth="1"/>
    <col min="13832" max="13832" width="6.875" style="4" customWidth="1"/>
    <col min="13833" max="13833" width="6.375" style="4" customWidth="1"/>
    <col min="13834" max="13835" width="4.625" style="4" customWidth="1"/>
    <col min="13836" max="13836" width="4.75" style="4" customWidth="1"/>
    <col min="13837" max="13838" width="6.625" style="4" customWidth="1"/>
    <col min="13839" max="13839" width="7" style="4" customWidth="1"/>
    <col min="13840" max="13840" width="6.75" style="4" customWidth="1"/>
    <col min="13841" max="13841" width="6.375" style="4" customWidth="1"/>
    <col min="13842" max="13842" width="7.25" style="4" customWidth="1"/>
    <col min="13843" max="13843" width="8.25" style="4" customWidth="1"/>
    <col min="13844" max="13844" width="4" style="4" customWidth="1"/>
    <col min="13845" max="13845" width="6.875" style="4" customWidth="1"/>
    <col min="13846" max="13846" width="8.375" style="4" customWidth="1"/>
    <col min="13847" max="13847" width="10" style="4" customWidth="1"/>
    <col min="13848" max="13848" width="5" style="4" customWidth="1"/>
    <col min="13849" max="13849" width="5.125" style="4" customWidth="1"/>
    <col min="13850" max="13851" width="7.875" style="4" customWidth="1"/>
    <col min="13852" max="13852" width="6.75" style="4" customWidth="1"/>
    <col min="13853" max="13853" width="6.625" style="4" customWidth="1"/>
    <col min="13854" max="13854" width="5.75" style="4" customWidth="1"/>
    <col min="13855" max="13855" width="7.25" style="4" customWidth="1"/>
    <col min="13856" max="13856" width="7.375" style="4" customWidth="1"/>
    <col min="13857" max="14080" width="9.125" style="4"/>
    <col min="14081" max="14081" width="3.75" style="4" customWidth="1"/>
    <col min="14082" max="14082" width="6.875" style="4" customWidth="1"/>
    <col min="14083" max="14083" width="12.375" style="4" customWidth="1"/>
    <col min="14084" max="14084" width="10.875" style="4" customWidth="1"/>
    <col min="14085" max="14085" width="7" style="4" customWidth="1"/>
    <col min="14086" max="14086" width="7.25" style="4" customWidth="1"/>
    <col min="14087" max="14087" width="7.375" style="4" customWidth="1"/>
    <col min="14088" max="14088" width="6.875" style="4" customWidth="1"/>
    <col min="14089" max="14089" width="6.375" style="4" customWidth="1"/>
    <col min="14090" max="14091" width="4.625" style="4" customWidth="1"/>
    <col min="14092" max="14092" width="4.75" style="4" customWidth="1"/>
    <col min="14093" max="14094" width="6.625" style="4" customWidth="1"/>
    <col min="14095" max="14095" width="7" style="4" customWidth="1"/>
    <col min="14096" max="14096" width="6.75" style="4" customWidth="1"/>
    <col min="14097" max="14097" width="6.375" style="4" customWidth="1"/>
    <col min="14098" max="14098" width="7.25" style="4" customWidth="1"/>
    <col min="14099" max="14099" width="8.25" style="4" customWidth="1"/>
    <col min="14100" max="14100" width="4" style="4" customWidth="1"/>
    <col min="14101" max="14101" width="6.875" style="4" customWidth="1"/>
    <col min="14102" max="14102" width="8.375" style="4" customWidth="1"/>
    <col min="14103" max="14103" width="10" style="4" customWidth="1"/>
    <col min="14104" max="14104" width="5" style="4" customWidth="1"/>
    <col min="14105" max="14105" width="5.125" style="4" customWidth="1"/>
    <col min="14106" max="14107" width="7.875" style="4" customWidth="1"/>
    <col min="14108" max="14108" width="6.75" style="4" customWidth="1"/>
    <col min="14109" max="14109" width="6.625" style="4" customWidth="1"/>
    <col min="14110" max="14110" width="5.75" style="4" customWidth="1"/>
    <col min="14111" max="14111" width="7.25" style="4" customWidth="1"/>
    <col min="14112" max="14112" width="7.375" style="4" customWidth="1"/>
    <col min="14113" max="14336" width="9.125" style="4"/>
    <col min="14337" max="14337" width="3.75" style="4" customWidth="1"/>
    <col min="14338" max="14338" width="6.875" style="4" customWidth="1"/>
    <col min="14339" max="14339" width="12.375" style="4" customWidth="1"/>
    <col min="14340" max="14340" width="10.875" style="4" customWidth="1"/>
    <col min="14341" max="14341" width="7" style="4" customWidth="1"/>
    <col min="14342" max="14342" width="7.25" style="4" customWidth="1"/>
    <col min="14343" max="14343" width="7.375" style="4" customWidth="1"/>
    <col min="14344" max="14344" width="6.875" style="4" customWidth="1"/>
    <col min="14345" max="14345" width="6.375" style="4" customWidth="1"/>
    <col min="14346" max="14347" width="4.625" style="4" customWidth="1"/>
    <col min="14348" max="14348" width="4.75" style="4" customWidth="1"/>
    <col min="14349" max="14350" width="6.625" style="4" customWidth="1"/>
    <col min="14351" max="14351" width="7" style="4" customWidth="1"/>
    <col min="14352" max="14352" width="6.75" style="4" customWidth="1"/>
    <col min="14353" max="14353" width="6.375" style="4" customWidth="1"/>
    <col min="14354" max="14354" width="7.25" style="4" customWidth="1"/>
    <col min="14355" max="14355" width="8.25" style="4" customWidth="1"/>
    <col min="14356" max="14356" width="4" style="4" customWidth="1"/>
    <col min="14357" max="14357" width="6.875" style="4" customWidth="1"/>
    <col min="14358" max="14358" width="8.375" style="4" customWidth="1"/>
    <col min="14359" max="14359" width="10" style="4" customWidth="1"/>
    <col min="14360" max="14360" width="5" style="4" customWidth="1"/>
    <col min="14361" max="14361" width="5.125" style="4" customWidth="1"/>
    <col min="14362" max="14363" width="7.875" style="4" customWidth="1"/>
    <col min="14364" max="14364" width="6.75" style="4" customWidth="1"/>
    <col min="14365" max="14365" width="6.625" style="4" customWidth="1"/>
    <col min="14366" max="14366" width="5.75" style="4" customWidth="1"/>
    <col min="14367" max="14367" width="7.25" style="4" customWidth="1"/>
    <col min="14368" max="14368" width="7.375" style="4" customWidth="1"/>
    <col min="14369" max="14592" width="9.125" style="4"/>
    <col min="14593" max="14593" width="3.75" style="4" customWidth="1"/>
    <col min="14594" max="14594" width="6.875" style="4" customWidth="1"/>
    <col min="14595" max="14595" width="12.375" style="4" customWidth="1"/>
    <col min="14596" max="14596" width="10.875" style="4" customWidth="1"/>
    <col min="14597" max="14597" width="7" style="4" customWidth="1"/>
    <col min="14598" max="14598" width="7.25" style="4" customWidth="1"/>
    <col min="14599" max="14599" width="7.375" style="4" customWidth="1"/>
    <col min="14600" max="14600" width="6.875" style="4" customWidth="1"/>
    <col min="14601" max="14601" width="6.375" style="4" customWidth="1"/>
    <col min="14602" max="14603" width="4.625" style="4" customWidth="1"/>
    <col min="14604" max="14604" width="4.75" style="4" customWidth="1"/>
    <col min="14605" max="14606" width="6.625" style="4" customWidth="1"/>
    <col min="14607" max="14607" width="7" style="4" customWidth="1"/>
    <col min="14608" max="14608" width="6.75" style="4" customWidth="1"/>
    <col min="14609" max="14609" width="6.375" style="4" customWidth="1"/>
    <col min="14610" max="14610" width="7.25" style="4" customWidth="1"/>
    <col min="14611" max="14611" width="8.25" style="4" customWidth="1"/>
    <col min="14612" max="14612" width="4" style="4" customWidth="1"/>
    <col min="14613" max="14613" width="6.875" style="4" customWidth="1"/>
    <col min="14614" max="14614" width="8.375" style="4" customWidth="1"/>
    <col min="14615" max="14615" width="10" style="4" customWidth="1"/>
    <col min="14616" max="14616" width="5" style="4" customWidth="1"/>
    <col min="14617" max="14617" width="5.125" style="4" customWidth="1"/>
    <col min="14618" max="14619" width="7.875" style="4" customWidth="1"/>
    <col min="14620" max="14620" width="6.75" style="4" customWidth="1"/>
    <col min="14621" max="14621" width="6.625" style="4" customWidth="1"/>
    <col min="14622" max="14622" width="5.75" style="4" customWidth="1"/>
    <col min="14623" max="14623" width="7.25" style="4" customWidth="1"/>
    <col min="14624" max="14624" width="7.375" style="4" customWidth="1"/>
    <col min="14625" max="14848" width="9.125" style="4"/>
    <col min="14849" max="14849" width="3.75" style="4" customWidth="1"/>
    <col min="14850" max="14850" width="6.875" style="4" customWidth="1"/>
    <col min="14851" max="14851" width="12.375" style="4" customWidth="1"/>
    <col min="14852" max="14852" width="10.875" style="4" customWidth="1"/>
    <col min="14853" max="14853" width="7" style="4" customWidth="1"/>
    <col min="14854" max="14854" width="7.25" style="4" customWidth="1"/>
    <col min="14855" max="14855" width="7.375" style="4" customWidth="1"/>
    <col min="14856" max="14856" width="6.875" style="4" customWidth="1"/>
    <col min="14857" max="14857" width="6.375" style="4" customWidth="1"/>
    <col min="14858" max="14859" width="4.625" style="4" customWidth="1"/>
    <col min="14860" max="14860" width="4.75" style="4" customWidth="1"/>
    <col min="14861" max="14862" width="6.625" style="4" customWidth="1"/>
    <col min="14863" max="14863" width="7" style="4" customWidth="1"/>
    <col min="14864" max="14864" width="6.75" style="4" customWidth="1"/>
    <col min="14865" max="14865" width="6.375" style="4" customWidth="1"/>
    <col min="14866" max="14866" width="7.25" style="4" customWidth="1"/>
    <col min="14867" max="14867" width="8.25" style="4" customWidth="1"/>
    <col min="14868" max="14868" width="4" style="4" customWidth="1"/>
    <col min="14869" max="14869" width="6.875" style="4" customWidth="1"/>
    <col min="14870" max="14870" width="8.375" style="4" customWidth="1"/>
    <col min="14871" max="14871" width="10" style="4" customWidth="1"/>
    <col min="14872" max="14872" width="5" style="4" customWidth="1"/>
    <col min="14873" max="14873" width="5.125" style="4" customWidth="1"/>
    <col min="14874" max="14875" width="7.875" style="4" customWidth="1"/>
    <col min="14876" max="14876" width="6.75" style="4" customWidth="1"/>
    <col min="14877" max="14877" width="6.625" style="4" customWidth="1"/>
    <col min="14878" max="14878" width="5.75" style="4" customWidth="1"/>
    <col min="14879" max="14879" width="7.25" style="4" customWidth="1"/>
    <col min="14880" max="14880" width="7.375" style="4" customWidth="1"/>
    <col min="14881" max="15104" width="9.125" style="4"/>
    <col min="15105" max="15105" width="3.75" style="4" customWidth="1"/>
    <col min="15106" max="15106" width="6.875" style="4" customWidth="1"/>
    <col min="15107" max="15107" width="12.375" style="4" customWidth="1"/>
    <col min="15108" max="15108" width="10.875" style="4" customWidth="1"/>
    <col min="15109" max="15109" width="7" style="4" customWidth="1"/>
    <col min="15110" max="15110" width="7.25" style="4" customWidth="1"/>
    <col min="15111" max="15111" width="7.375" style="4" customWidth="1"/>
    <col min="15112" max="15112" width="6.875" style="4" customWidth="1"/>
    <col min="15113" max="15113" width="6.375" style="4" customWidth="1"/>
    <col min="15114" max="15115" width="4.625" style="4" customWidth="1"/>
    <col min="15116" max="15116" width="4.75" style="4" customWidth="1"/>
    <col min="15117" max="15118" width="6.625" style="4" customWidth="1"/>
    <col min="15119" max="15119" width="7" style="4" customWidth="1"/>
    <col min="15120" max="15120" width="6.75" style="4" customWidth="1"/>
    <col min="15121" max="15121" width="6.375" style="4" customWidth="1"/>
    <col min="15122" max="15122" width="7.25" style="4" customWidth="1"/>
    <col min="15123" max="15123" width="8.25" style="4" customWidth="1"/>
    <col min="15124" max="15124" width="4" style="4" customWidth="1"/>
    <col min="15125" max="15125" width="6.875" style="4" customWidth="1"/>
    <col min="15126" max="15126" width="8.375" style="4" customWidth="1"/>
    <col min="15127" max="15127" width="10" style="4" customWidth="1"/>
    <col min="15128" max="15128" width="5" style="4" customWidth="1"/>
    <col min="15129" max="15129" width="5.125" style="4" customWidth="1"/>
    <col min="15130" max="15131" width="7.875" style="4" customWidth="1"/>
    <col min="15132" max="15132" width="6.75" style="4" customWidth="1"/>
    <col min="15133" max="15133" width="6.625" style="4" customWidth="1"/>
    <col min="15134" max="15134" width="5.75" style="4" customWidth="1"/>
    <col min="15135" max="15135" width="7.25" style="4" customWidth="1"/>
    <col min="15136" max="15136" width="7.375" style="4" customWidth="1"/>
    <col min="15137" max="15360" width="9.125" style="4"/>
    <col min="15361" max="15361" width="3.75" style="4" customWidth="1"/>
    <col min="15362" max="15362" width="6.875" style="4" customWidth="1"/>
    <col min="15363" max="15363" width="12.375" style="4" customWidth="1"/>
    <col min="15364" max="15364" width="10.875" style="4" customWidth="1"/>
    <col min="15365" max="15365" width="7" style="4" customWidth="1"/>
    <col min="15366" max="15366" width="7.25" style="4" customWidth="1"/>
    <col min="15367" max="15367" width="7.375" style="4" customWidth="1"/>
    <col min="15368" max="15368" width="6.875" style="4" customWidth="1"/>
    <col min="15369" max="15369" width="6.375" style="4" customWidth="1"/>
    <col min="15370" max="15371" width="4.625" style="4" customWidth="1"/>
    <col min="15372" max="15372" width="4.75" style="4" customWidth="1"/>
    <col min="15373" max="15374" width="6.625" style="4" customWidth="1"/>
    <col min="15375" max="15375" width="7" style="4" customWidth="1"/>
    <col min="15376" max="15376" width="6.75" style="4" customWidth="1"/>
    <col min="15377" max="15377" width="6.375" style="4" customWidth="1"/>
    <col min="15378" max="15378" width="7.25" style="4" customWidth="1"/>
    <col min="15379" max="15379" width="8.25" style="4" customWidth="1"/>
    <col min="15380" max="15380" width="4" style="4" customWidth="1"/>
    <col min="15381" max="15381" width="6.875" style="4" customWidth="1"/>
    <col min="15382" max="15382" width="8.375" style="4" customWidth="1"/>
    <col min="15383" max="15383" width="10" style="4" customWidth="1"/>
    <col min="15384" max="15384" width="5" style="4" customWidth="1"/>
    <col min="15385" max="15385" width="5.125" style="4" customWidth="1"/>
    <col min="15386" max="15387" width="7.875" style="4" customWidth="1"/>
    <col min="15388" max="15388" width="6.75" style="4" customWidth="1"/>
    <col min="15389" max="15389" width="6.625" style="4" customWidth="1"/>
    <col min="15390" max="15390" width="5.75" style="4" customWidth="1"/>
    <col min="15391" max="15391" width="7.25" style="4" customWidth="1"/>
    <col min="15392" max="15392" width="7.375" style="4" customWidth="1"/>
    <col min="15393" max="15616" width="9.125" style="4"/>
    <col min="15617" max="15617" width="3.75" style="4" customWidth="1"/>
    <col min="15618" max="15618" width="6.875" style="4" customWidth="1"/>
    <col min="15619" max="15619" width="12.375" style="4" customWidth="1"/>
    <col min="15620" max="15620" width="10.875" style="4" customWidth="1"/>
    <col min="15621" max="15621" width="7" style="4" customWidth="1"/>
    <col min="15622" max="15622" width="7.25" style="4" customWidth="1"/>
    <col min="15623" max="15623" width="7.375" style="4" customWidth="1"/>
    <col min="15624" max="15624" width="6.875" style="4" customWidth="1"/>
    <col min="15625" max="15625" width="6.375" style="4" customWidth="1"/>
    <col min="15626" max="15627" width="4.625" style="4" customWidth="1"/>
    <col min="15628" max="15628" width="4.75" style="4" customWidth="1"/>
    <col min="15629" max="15630" width="6.625" style="4" customWidth="1"/>
    <col min="15631" max="15631" width="7" style="4" customWidth="1"/>
    <col min="15632" max="15632" width="6.75" style="4" customWidth="1"/>
    <col min="15633" max="15633" width="6.375" style="4" customWidth="1"/>
    <col min="15634" max="15634" width="7.25" style="4" customWidth="1"/>
    <col min="15635" max="15635" width="8.25" style="4" customWidth="1"/>
    <col min="15636" max="15636" width="4" style="4" customWidth="1"/>
    <col min="15637" max="15637" width="6.875" style="4" customWidth="1"/>
    <col min="15638" max="15638" width="8.375" style="4" customWidth="1"/>
    <col min="15639" max="15639" width="10" style="4" customWidth="1"/>
    <col min="15640" max="15640" width="5" style="4" customWidth="1"/>
    <col min="15641" max="15641" width="5.125" style="4" customWidth="1"/>
    <col min="15642" max="15643" width="7.875" style="4" customWidth="1"/>
    <col min="15644" max="15644" width="6.75" style="4" customWidth="1"/>
    <col min="15645" max="15645" width="6.625" style="4" customWidth="1"/>
    <col min="15646" max="15646" width="5.75" style="4" customWidth="1"/>
    <col min="15647" max="15647" width="7.25" style="4" customWidth="1"/>
    <col min="15648" max="15648" width="7.375" style="4" customWidth="1"/>
    <col min="15649" max="15872" width="9.125" style="4"/>
    <col min="15873" max="15873" width="3.75" style="4" customWidth="1"/>
    <col min="15874" max="15874" width="6.875" style="4" customWidth="1"/>
    <col min="15875" max="15875" width="12.375" style="4" customWidth="1"/>
    <col min="15876" max="15876" width="10.875" style="4" customWidth="1"/>
    <col min="15877" max="15877" width="7" style="4" customWidth="1"/>
    <col min="15878" max="15878" width="7.25" style="4" customWidth="1"/>
    <col min="15879" max="15879" width="7.375" style="4" customWidth="1"/>
    <col min="15880" max="15880" width="6.875" style="4" customWidth="1"/>
    <col min="15881" max="15881" width="6.375" style="4" customWidth="1"/>
    <col min="15882" max="15883" width="4.625" style="4" customWidth="1"/>
    <col min="15884" max="15884" width="4.75" style="4" customWidth="1"/>
    <col min="15885" max="15886" width="6.625" style="4" customWidth="1"/>
    <col min="15887" max="15887" width="7" style="4" customWidth="1"/>
    <col min="15888" max="15888" width="6.75" style="4" customWidth="1"/>
    <col min="15889" max="15889" width="6.375" style="4" customWidth="1"/>
    <col min="15890" max="15890" width="7.25" style="4" customWidth="1"/>
    <col min="15891" max="15891" width="8.25" style="4" customWidth="1"/>
    <col min="15892" max="15892" width="4" style="4" customWidth="1"/>
    <col min="15893" max="15893" width="6.875" style="4" customWidth="1"/>
    <col min="15894" max="15894" width="8.375" style="4" customWidth="1"/>
    <col min="15895" max="15895" width="10" style="4" customWidth="1"/>
    <col min="15896" max="15896" width="5" style="4" customWidth="1"/>
    <col min="15897" max="15897" width="5.125" style="4" customWidth="1"/>
    <col min="15898" max="15899" width="7.875" style="4" customWidth="1"/>
    <col min="15900" max="15900" width="6.75" style="4" customWidth="1"/>
    <col min="15901" max="15901" width="6.625" style="4" customWidth="1"/>
    <col min="15902" max="15902" width="5.75" style="4" customWidth="1"/>
    <col min="15903" max="15903" width="7.25" style="4" customWidth="1"/>
    <col min="15904" max="15904" width="7.375" style="4" customWidth="1"/>
    <col min="15905" max="16128" width="9.125" style="4"/>
    <col min="16129" max="16129" width="3.75" style="4" customWidth="1"/>
    <col min="16130" max="16130" width="6.875" style="4" customWidth="1"/>
    <col min="16131" max="16131" width="12.375" style="4" customWidth="1"/>
    <col min="16132" max="16132" width="10.875" style="4" customWidth="1"/>
    <col min="16133" max="16133" width="7" style="4" customWidth="1"/>
    <col min="16134" max="16134" width="7.25" style="4" customWidth="1"/>
    <col min="16135" max="16135" width="7.375" style="4" customWidth="1"/>
    <col min="16136" max="16136" width="6.875" style="4" customWidth="1"/>
    <col min="16137" max="16137" width="6.375" style="4" customWidth="1"/>
    <col min="16138" max="16139" width="4.625" style="4" customWidth="1"/>
    <col min="16140" max="16140" width="4.75" style="4" customWidth="1"/>
    <col min="16141" max="16142" width="6.625" style="4" customWidth="1"/>
    <col min="16143" max="16143" width="7" style="4" customWidth="1"/>
    <col min="16144" max="16144" width="6.75" style="4" customWidth="1"/>
    <col min="16145" max="16145" width="6.375" style="4" customWidth="1"/>
    <col min="16146" max="16146" width="7.25" style="4" customWidth="1"/>
    <col min="16147" max="16147" width="8.25" style="4" customWidth="1"/>
    <col min="16148" max="16148" width="4" style="4" customWidth="1"/>
    <col min="16149" max="16149" width="6.875" style="4" customWidth="1"/>
    <col min="16150" max="16150" width="8.375" style="4" customWidth="1"/>
    <col min="16151" max="16151" width="10" style="4" customWidth="1"/>
    <col min="16152" max="16152" width="5" style="4" customWidth="1"/>
    <col min="16153" max="16153" width="5.125" style="4" customWidth="1"/>
    <col min="16154" max="16155" width="7.875" style="4" customWidth="1"/>
    <col min="16156" max="16156" width="6.75" style="4" customWidth="1"/>
    <col min="16157" max="16157" width="6.625" style="4" customWidth="1"/>
    <col min="16158" max="16158" width="5.75" style="4" customWidth="1"/>
    <col min="16159" max="16159" width="7.25" style="4" customWidth="1"/>
    <col min="16160" max="16160" width="7.375" style="4" customWidth="1"/>
    <col min="16161" max="16384" width="9.125" style="4"/>
  </cols>
  <sheetData>
    <row r="1" spans="1:43" x14ac:dyDescent="0.5">
      <c r="A1" s="1"/>
      <c r="B1" s="1"/>
      <c r="C1" s="1"/>
      <c r="D1" s="1"/>
      <c r="E1" s="2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"/>
      <c r="AD2" s="1"/>
      <c r="AE2" s="1"/>
      <c r="AF2" s="1"/>
      <c r="AG2" s="5" t="s">
        <v>1</v>
      </c>
      <c r="AH2" s="1"/>
      <c r="AI2" s="1"/>
      <c r="AJ2" s="1"/>
      <c r="AK2" s="1"/>
      <c r="AL2" s="1"/>
      <c r="AM2" s="1"/>
      <c r="AN2" s="1"/>
      <c r="AO2" s="1"/>
      <c r="AP2" s="1"/>
      <c r="AQ2" s="6"/>
    </row>
    <row r="3" spans="1:43" x14ac:dyDescent="0.5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"/>
      <c r="AD3" s="1"/>
      <c r="AE3" s="1"/>
      <c r="AF3" s="1"/>
      <c r="AG3" s="3"/>
      <c r="AH3" s="1"/>
      <c r="AI3" s="1"/>
      <c r="AJ3" s="1"/>
      <c r="AK3" s="1"/>
      <c r="AL3" s="1"/>
      <c r="AM3" s="1"/>
      <c r="AN3" s="1"/>
      <c r="AO3" s="1"/>
      <c r="AP3" s="1"/>
      <c r="AQ3" s="7"/>
    </row>
    <row r="4" spans="1:43" s="10" customFormat="1" x14ac:dyDescent="0.5">
      <c r="A4" s="108" t="s">
        <v>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  <c r="T4" s="108" t="s">
        <v>4</v>
      </c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10"/>
      <c r="AH4" s="8"/>
      <c r="AI4" s="8"/>
      <c r="AJ4" s="8"/>
      <c r="AK4" s="8"/>
      <c r="AL4" s="8"/>
      <c r="AM4" s="8"/>
      <c r="AN4" s="8"/>
      <c r="AO4" s="8"/>
      <c r="AP4" s="8"/>
      <c r="AQ4" s="9"/>
    </row>
    <row r="5" spans="1:43" s="10" customFormat="1" x14ac:dyDescent="0.5">
      <c r="A5" s="111" t="s">
        <v>5</v>
      </c>
      <c r="B5" s="111" t="s">
        <v>6</v>
      </c>
      <c r="C5" s="111" t="s">
        <v>7</v>
      </c>
      <c r="D5" s="111" t="s">
        <v>8</v>
      </c>
      <c r="E5" s="11"/>
      <c r="F5" s="113" t="s">
        <v>9</v>
      </c>
      <c r="G5" s="115" t="s">
        <v>10</v>
      </c>
      <c r="H5" s="116"/>
      <c r="I5" s="113" t="s">
        <v>11</v>
      </c>
      <c r="J5" s="115" t="s">
        <v>12</v>
      </c>
      <c r="K5" s="119"/>
      <c r="L5" s="116"/>
      <c r="M5" s="113" t="s">
        <v>13</v>
      </c>
      <c r="N5" s="87"/>
      <c r="O5" s="121" t="s">
        <v>14</v>
      </c>
      <c r="P5" s="121"/>
      <c r="Q5" s="121"/>
      <c r="R5" s="121"/>
      <c r="S5" s="121"/>
      <c r="T5" s="114" t="s">
        <v>5</v>
      </c>
      <c r="U5" s="113" t="s">
        <v>15</v>
      </c>
      <c r="V5" s="13" t="s">
        <v>16</v>
      </c>
      <c r="W5" s="13" t="s">
        <v>17</v>
      </c>
      <c r="X5" s="122" t="s">
        <v>18</v>
      </c>
      <c r="Y5" s="107"/>
      <c r="Z5" s="123"/>
      <c r="AA5" s="14"/>
      <c r="AB5" s="124" t="s">
        <v>19</v>
      </c>
      <c r="AC5" s="125"/>
      <c r="AD5" s="125"/>
      <c r="AE5" s="126"/>
      <c r="AF5" s="13" t="s">
        <v>20</v>
      </c>
      <c r="AG5" s="127" t="s">
        <v>21</v>
      </c>
      <c r="AH5" s="14"/>
      <c r="AI5" s="14"/>
      <c r="AJ5" s="14"/>
      <c r="AK5" s="14"/>
      <c r="AL5" s="14"/>
      <c r="AM5" s="14"/>
      <c r="AN5" s="14"/>
      <c r="AO5" s="14"/>
      <c r="AP5" s="14"/>
      <c r="AQ5" s="15"/>
    </row>
    <row r="6" spans="1:43" s="10" customFormat="1" x14ac:dyDescent="0.5">
      <c r="A6" s="112"/>
      <c r="B6" s="112"/>
      <c r="C6" s="112"/>
      <c r="D6" s="112"/>
      <c r="E6" s="12" t="s">
        <v>22</v>
      </c>
      <c r="F6" s="114"/>
      <c r="G6" s="117"/>
      <c r="H6" s="118"/>
      <c r="I6" s="114"/>
      <c r="J6" s="117"/>
      <c r="K6" s="120"/>
      <c r="L6" s="118"/>
      <c r="M6" s="111"/>
      <c r="N6" s="87"/>
      <c r="O6" s="16" t="s">
        <v>23</v>
      </c>
      <c r="P6" s="17" t="s">
        <v>24</v>
      </c>
      <c r="Q6" s="112" t="s">
        <v>25</v>
      </c>
      <c r="R6" s="16" t="s">
        <v>26</v>
      </c>
      <c r="S6" s="16" t="s">
        <v>27</v>
      </c>
      <c r="T6" s="114"/>
      <c r="U6" s="114"/>
      <c r="V6" s="13" t="s">
        <v>28</v>
      </c>
      <c r="W6" s="13" t="s">
        <v>29</v>
      </c>
      <c r="X6" s="124" t="s">
        <v>30</v>
      </c>
      <c r="Y6" s="125"/>
      <c r="Z6" s="126"/>
      <c r="AA6" s="18"/>
      <c r="AB6" s="12" t="s">
        <v>23</v>
      </c>
      <c r="AC6" s="113" t="s">
        <v>24</v>
      </c>
      <c r="AD6" s="113" t="s">
        <v>25</v>
      </c>
      <c r="AE6" s="13" t="s">
        <v>26</v>
      </c>
      <c r="AF6" s="13" t="s">
        <v>31</v>
      </c>
      <c r="AG6" s="127"/>
      <c r="AH6" s="14"/>
      <c r="AI6" s="14"/>
      <c r="AJ6" s="14"/>
      <c r="AK6" s="14"/>
      <c r="AL6" s="14"/>
      <c r="AM6" s="14"/>
      <c r="AN6" s="14"/>
      <c r="AO6" s="14"/>
      <c r="AP6" s="14"/>
      <c r="AQ6" s="19"/>
    </row>
    <row r="7" spans="1:43" s="10" customFormat="1" x14ac:dyDescent="0.5">
      <c r="A7" s="112"/>
      <c r="B7" s="112"/>
      <c r="C7" s="112"/>
      <c r="D7" s="112"/>
      <c r="E7" s="12" t="s">
        <v>32</v>
      </c>
      <c r="F7" s="12" t="s">
        <v>33</v>
      </c>
      <c r="G7" s="129" t="s">
        <v>34</v>
      </c>
      <c r="H7" s="16" t="s">
        <v>35</v>
      </c>
      <c r="I7" s="13" t="s">
        <v>36</v>
      </c>
      <c r="J7" s="113" t="s">
        <v>37</v>
      </c>
      <c r="K7" s="113" t="s">
        <v>38</v>
      </c>
      <c r="L7" s="113" t="s">
        <v>39</v>
      </c>
      <c r="M7" s="113" t="s">
        <v>40</v>
      </c>
      <c r="N7" s="87"/>
      <c r="O7" s="13" t="s">
        <v>41</v>
      </c>
      <c r="P7" s="17" t="s">
        <v>42</v>
      </c>
      <c r="Q7" s="112"/>
      <c r="R7" s="13" t="s">
        <v>43</v>
      </c>
      <c r="S7" s="13" t="s">
        <v>44</v>
      </c>
      <c r="T7" s="114"/>
      <c r="U7" s="114" t="s">
        <v>9</v>
      </c>
      <c r="V7" s="13" t="s">
        <v>45</v>
      </c>
      <c r="W7" s="13" t="s">
        <v>46</v>
      </c>
      <c r="X7" s="13"/>
      <c r="Y7" s="13"/>
      <c r="Z7" s="13" t="s">
        <v>29</v>
      </c>
      <c r="AA7" s="13"/>
      <c r="AB7" s="12" t="s">
        <v>41</v>
      </c>
      <c r="AC7" s="114"/>
      <c r="AD7" s="114"/>
      <c r="AE7" s="13" t="s">
        <v>43</v>
      </c>
      <c r="AF7" s="13" t="s">
        <v>47</v>
      </c>
      <c r="AG7" s="127"/>
      <c r="AH7" s="14"/>
      <c r="AI7" s="14"/>
      <c r="AJ7" s="14"/>
      <c r="AK7" s="14"/>
      <c r="AL7" s="14"/>
      <c r="AM7" s="14"/>
      <c r="AN7" s="14"/>
      <c r="AO7" s="14"/>
      <c r="AP7" s="14"/>
      <c r="AQ7" s="19"/>
    </row>
    <row r="8" spans="1:43" s="10" customFormat="1" x14ac:dyDescent="0.5">
      <c r="A8" s="112"/>
      <c r="B8" s="112"/>
      <c r="C8" s="112"/>
      <c r="D8" s="112"/>
      <c r="E8" s="20"/>
      <c r="F8" s="21" t="s">
        <v>48</v>
      </c>
      <c r="G8" s="121"/>
      <c r="H8" s="20" t="s">
        <v>49</v>
      </c>
      <c r="I8" s="20" t="s">
        <v>50</v>
      </c>
      <c r="J8" s="111"/>
      <c r="K8" s="111"/>
      <c r="L8" s="111"/>
      <c r="M8" s="111"/>
      <c r="N8" s="86"/>
      <c r="O8" s="20" t="s">
        <v>51</v>
      </c>
      <c r="P8" s="17"/>
      <c r="Q8" s="112"/>
      <c r="R8" s="20" t="s">
        <v>52</v>
      </c>
      <c r="S8" s="20" t="s">
        <v>22</v>
      </c>
      <c r="T8" s="111"/>
      <c r="U8" s="111"/>
      <c r="V8" s="20" t="s">
        <v>53</v>
      </c>
      <c r="W8" s="20" t="s">
        <v>54</v>
      </c>
      <c r="X8" s="20" t="s">
        <v>55</v>
      </c>
      <c r="Y8" s="20" t="s">
        <v>56</v>
      </c>
      <c r="Z8" s="20" t="s">
        <v>57</v>
      </c>
      <c r="AA8" s="20"/>
      <c r="AB8" s="20" t="s">
        <v>51</v>
      </c>
      <c r="AC8" s="21" t="s">
        <v>42</v>
      </c>
      <c r="AD8" s="111"/>
      <c r="AE8" s="20" t="s">
        <v>52</v>
      </c>
      <c r="AF8" s="20" t="s">
        <v>58</v>
      </c>
      <c r="AG8" s="128"/>
      <c r="AH8" s="14"/>
      <c r="AI8" s="14"/>
      <c r="AJ8" s="14"/>
      <c r="AK8" s="14"/>
      <c r="AL8" s="14"/>
      <c r="AM8" s="14"/>
      <c r="AN8" s="14"/>
      <c r="AO8" s="14"/>
      <c r="AP8" s="14"/>
      <c r="AQ8" s="19"/>
    </row>
    <row r="9" spans="1:43" x14ac:dyDescent="0.5">
      <c r="A9" s="22">
        <v>1</v>
      </c>
      <c r="B9" s="22" t="s">
        <v>59</v>
      </c>
      <c r="C9" s="22" t="s">
        <v>60</v>
      </c>
      <c r="D9" s="22" t="s">
        <v>61</v>
      </c>
      <c r="E9" s="23" t="s">
        <v>62</v>
      </c>
      <c r="F9" s="22">
        <v>18565</v>
      </c>
      <c r="G9" s="22">
        <v>322</v>
      </c>
      <c r="H9" s="22">
        <v>1707</v>
      </c>
      <c r="I9" s="23">
        <v>2</v>
      </c>
      <c r="J9" s="22">
        <v>0</v>
      </c>
      <c r="K9" s="22">
        <v>2</v>
      </c>
      <c r="L9" s="22">
        <v>23</v>
      </c>
      <c r="M9" s="22">
        <v>223</v>
      </c>
      <c r="N9" s="22">
        <v>1</v>
      </c>
      <c r="O9" s="22">
        <v>223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4" t="s">
        <v>63</v>
      </c>
      <c r="AH9" s="1"/>
      <c r="AI9" s="1"/>
      <c r="AJ9" s="1"/>
      <c r="AK9" s="1"/>
      <c r="AL9" s="1"/>
      <c r="AM9" s="1"/>
      <c r="AN9" s="1"/>
      <c r="AO9" s="1"/>
      <c r="AP9" s="1"/>
      <c r="AQ9" s="25"/>
    </row>
    <row r="10" spans="1:43" s="31" customFormat="1" x14ac:dyDescent="0.5">
      <c r="A10" s="26"/>
      <c r="B10" s="26"/>
      <c r="C10" s="26"/>
      <c r="D10" s="26"/>
      <c r="E10" s="27"/>
      <c r="F10" s="26"/>
      <c r="G10" s="26"/>
      <c r="H10" s="26"/>
      <c r="I10" s="27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8"/>
      <c r="AH10" s="29"/>
      <c r="AI10" s="29"/>
      <c r="AJ10" s="29"/>
      <c r="AK10" s="29"/>
      <c r="AL10" s="29"/>
      <c r="AM10" s="29"/>
      <c r="AN10" s="29"/>
      <c r="AO10" s="29"/>
      <c r="AP10" s="29"/>
      <c r="AQ10" s="30"/>
    </row>
    <row r="11" spans="1:43" x14ac:dyDescent="0.5">
      <c r="A11" s="22">
        <v>2</v>
      </c>
      <c r="B11" s="22" t="s">
        <v>64</v>
      </c>
      <c r="C11" s="22" t="s">
        <v>65</v>
      </c>
      <c r="D11" s="22" t="s">
        <v>66</v>
      </c>
      <c r="E11" s="23" t="s">
        <v>62</v>
      </c>
      <c r="F11" s="22">
        <v>17369</v>
      </c>
      <c r="G11" s="22">
        <v>169</v>
      </c>
      <c r="H11" s="22">
        <v>1571</v>
      </c>
      <c r="I11" s="23">
        <v>2</v>
      </c>
      <c r="J11" s="22">
        <v>0</v>
      </c>
      <c r="K11" s="22">
        <v>1</v>
      </c>
      <c r="L11" s="22">
        <v>7</v>
      </c>
      <c r="M11" s="22">
        <v>107</v>
      </c>
      <c r="N11" s="22">
        <v>2</v>
      </c>
      <c r="O11" s="22"/>
      <c r="P11" s="22">
        <v>107</v>
      </c>
      <c r="Q11" s="22"/>
      <c r="R11" s="22"/>
      <c r="S11" s="22"/>
      <c r="T11" s="22"/>
      <c r="U11" s="22" t="s">
        <v>67</v>
      </c>
      <c r="V11" s="22" t="s">
        <v>68</v>
      </c>
      <c r="W11" s="22" t="s">
        <v>69</v>
      </c>
      <c r="X11" s="22">
        <v>12</v>
      </c>
      <c r="Y11" s="22">
        <v>24</v>
      </c>
      <c r="Z11" s="22">
        <v>288</v>
      </c>
      <c r="AA11" s="22">
        <v>2</v>
      </c>
      <c r="AB11" s="22"/>
      <c r="AC11" s="22">
        <v>288</v>
      </c>
      <c r="AD11" s="22"/>
      <c r="AE11" s="22"/>
      <c r="AF11" s="22">
        <v>26</v>
      </c>
      <c r="AG11" s="24" t="s">
        <v>70</v>
      </c>
      <c r="AH11" s="1"/>
      <c r="AI11" s="1"/>
      <c r="AJ11" s="1"/>
      <c r="AK11" s="1"/>
      <c r="AL11" s="1"/>
      <c r="AM11" s="1"/>
      <c r="AN11" s="1"/>
      <c r="AO11" s="1"/>
      <c r="AP11" s="1"/>
      <c r="AQ11" s="25"/>
    </row>
    <row r="12" spans="1:43" x14ac:dyDescent="0.5">
      <c r="A12" s="22"/>
      <c r="B12" s="22"/>
      <c r="C12" s="22"/>
      <c r="D12" s="22"/>
      <c r="E12" s="23"/>
      <c r="F12" s="22"/>
      <c r="G12" s="22"/>
      <c r="H12" s="22"/>
      <c r="I12" s="2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 t="s">
        <v>71</v>
      </c>
      <c r="X12" s="22">
        <v>3</v>
      </c>
      <c r="Y12" s="22">
        <v>6</v>
      </c>
      <c r="Z12" s="22">
        <v>18</v>
      </c>
      <c r="AA12" s="22">
        <v>2</v>
      </c>
      <c r="AB12" s="22"/>
      <c r="AC12" s="22">
        <v>18</v>
      </c>
      <c r="AD12" s="22"/>
      <c r="AE12" s="22"/>
      <c r="AF12" s="22">
        <v>26</v>
      </c>
      <c r="AG12" s="24" t="s">
        <v>72</v>
      </c>
      <c r="AH12" s="1"/>
      <c r="AI12" s="1"/>
      <c r="AJ12" s="1"/>
      <c r="AK12" s="1"/>
      <c r="AL12" s="1"/>
      <c r="AM12" s="1"/>
      <c r="AN12" s="1"/>
      <c r="AO12" s="1"/>
      <c r="AP12" s="1"/>
      <c r="AQ12" s="25"/>
    </row>
    <row r="13" spans="1:43" s="31" customFormat="1" x14ac:dyDescent="0.5">
      <c r="A13" s="26"/>
      <c r="B13" s="26"/>
      <c r="C13" s="26"/>
      <c r="D13" s="26"/>
      <c r="E13" s="27"/>
      <c r="F13" s="26"/>
      <c r="G13" s="26"/>
      <c r="H13" s="26"/>
      <c r="I13" s="27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8"/>
      <c r="AH13" s="29"/>
      <c r="AI13" s="29"/>
      <c r="AJ13" s="29"/>
      <c r="AK13" s="29"/>
      <c r="AL13" s="29"/>
      <c r="AM13" s="29"/>
      <c r="AN13" s="29"/>
      <c r="AO13" s="29"/>
      <c r="AP13" s="29"/>
      <c r="AQ13" s="30"/>
    </row>
    <row r="14" spans="1:43" x14ac:dyDescent="0.5">
      <c r="A14" s="22">
        <v>3</v>
      </c>
      <c r="B14" s="22" t="s">
        <v>59</v>
      </c>
      <c r="C14" s="22" t="s">
        <v>73</v>
      </c>
      <c r="D14" s="22" t="s">
        <v>74</v>
      </c>
      <c r="E14" s="23" t="s">
        <v>62</v>
      </c>
      <c r="F14" s="22">
        <v>16705</v>
      </c>
      <c r="G14" s="22">
        <v>190</v>
      </c>
      <c r="H14" s="22">
        <v>1462</v>
      </c>
      <c r="I14" s="23">
        <v>2</v>
      </c>
      <c r="J14" s="22">
        <v>0</v>
      </c>
      <c r="K14" s="22">
        <v>2</v>
      </c>
      <c r="L14" s="22">
        <v>28</v>
      </c>
      <c r="M14" s="22">
        <v>228</v>
      </c>
      <c r="N14" s="22">
        <v>1</v>
      </c>
      <c r="O14" s="22">
        <v>228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4" t="s">
        <v>75</v>
      </c>
      <c r="AH14" s="1"/>
      <c r="AI14" s="1"/>
      <c r="AJ14" s="1"/>
      <c r="AK14" s="1"/>
      <c r="AL14" s="1"/>
      <c r="AM14" s="1"/>
      <c r="AN14" s="1"/>
      <c r="AO14" s="1"/>
      <c r="AP14" s="1"/>
      <c r="AQ14" s="25"/>
    </row>
    <row r="15" spans="1:43" x14ac:dyDescent="0.5">
      <c r="A15" s="22"/>
      <c r="B15" s="22" t="s">
        <v>59</v>
      </c>
      <c r="C15" s="22" t="s">
        <v>73</v>
      </c>
      <c r="D15" s="22" t="s">
        <v>74</v>
      </c>
      <c r="E15" s="23" t="s">
        <v>62</v>
      </c>
      <c r="F15" s="22">
        <v>16699</v>
      </c>
      <c r="G15" s="22">
        <v>139</v>
      </c>
      <c r="H15" s="22">
        <v>1456</v>
      </c>
      <c r="I15" s="23">
        <v>2</v>
      </c>
      <c r="J15" s="22">
        <v>0</v>
      </c>
      <c r="K15" s="22">
        <v>3</v>
      </c>
      <c r="L15" s="22">
        <v>98</v>
      </c>
      <c r="M15" s="22">
        <v>398</v>
      </c>
      <c r="N15" s="22">
        <v>1</v>
      </c>
      <c r="O15" s="22">
        <v>398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4" t="s">
        <v>76</v>
      </c>
      <c r="AH15" s="1"/>
      <c r="AI15" s="1"/>
      <c r="AJ15" s="1"/>
      <c r="AK15" s="1"/>
      <c r="AL15" s="1"/>
      <c r="AM15" s="1"/>
      <c r="AN15" s="1"/>
      <c r="AO15" s="1"/>
      <c r="AP15" s="1"/>
      <c r="AQ15" s="25"/>
    </row>
    <row r="16" spans="1:43" s="31" customFormat="1" x14ac:dyDescent="0.5">
      <c r="A16" s="26"/>
      <c r="B16" s="26"/>
      <c r="C16" s="26"/>
      <c r="D16" s="26"/>
      <c r="E16" s="27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8"/>
      <c r="AH16" s="29"/>
      <c r="AI16" s="29"/>
      <c r="AJ16" s="29"/>
      <c r="AK16" s="29"/>
      <c r="AL16" s="29"/>
      <c r="AM16" s="29"/>
      <c r="AN16" s="29"/>
      <c r="AO16" s="29"/>
      <c r="AP16" s="29"/>
      <c r="AQ16" s="30"/>
    </row>
    <row r="17" spans="1:43" x14ac:dyDescent="0.5">
      <c r="A17" s="22">
        <v>4</v>
      </c>
      <c r="B17" s="22" t="s">
        <v>59</v>
      </c>
      <c r="C17" s="22" t="s">
        <v>77</v>
      </c>
      <c r="D17" s="22" t="s">
        <v>78</v>
      </c>
      <c r="E17" s="23" t="s">
        <v>62</v>
      </c>
      <c r="F17" s="22">
        <v>18526</v>
      </c>
      <c r="G17" s="22">
        <v>278</v>
      </c>
      <c r="H17" s="22">
        <v>1668</v>
      </c>
      <c r="I17" s="23">
        <v>2</v>
      </c>
      <c r="J17" s="22">
        <v>3</v>
      </c>
      <c r="K17" s="22">
        <v>1</v>
      </c>
      <c r="L17" s="22">
        <v>77</v>
      </c>
      <c r="M17" s="22">
        <v>1377</v>
      </c>
      <c r="N17" s="22">
        <v>1</v>
      </c>
      <c r="O17" s="22">
        <v>1377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4" t="s">
        <v>79</v>
      </c>
      <c r="AH17" s="1"/>
      <c r="AI17" s="1"/>
      <c r="AJ17" s="1"/>
      <c r="AK17" s="1"/>
      <c r="AL17" s="1"/>
      <c r="AM17" s="1"/>
      <c r="AN17" s="1"/>
      <c r="AO17" s="1"/>
      <c r="AP17" s="1"/>
      <c r="AQ17" s="25"/>
    </row>
    <row r="18" spans="1:43" s="31" customFormat="1" x14ac:dyDescent="0.5">
      <c r="A18" s="26"/>
      <c r="B18" s="26"/>
      <c r="C18" s="26"/>
      <c r="D18" s="26"/>
      <c r="E18" s="27"/>
      <c r="F18" s="26"/>
      <c r="G18" s="26"/>
      <c r="H18" s="26"/>
      <c r="I18" s="27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8"/>
      <c r="AH18" s="29"/>
      <c r="AI18" s="29"/>
      <c r="AJ18" s="29"/>
      <c r="AK18" s="29"/>
      <c r="AL18" s="29"/>
      <c r="AM18" s="29"/>
      <c r="AN18" s="29"/>
      <c r="AO18" s="29"/>
      <c r="AP18" s="29"/>
      <c r="AQ18" s="30"/>
    </row>
    <row r="19" spans="1:43" x14ac:dyDescent="0.5">
      <c r="A19" s="22">
        <v>5</v>
      </c>
      <c r="B19" s="22" t="s">
        <v>59</v>
      </c>
      <c r="C19" s="22" t="s">
        <v>515</v>
      </c>
      <c r="D19" s="22" t="s">
        <v>80</v>
      </c>
      <c r="E19" s="23" t="s">
        <v>62</v>
      </c>
      <c r="F19" s="22">
        <v>18501</v>
      </c>
      <c r="G19" s="22">
        <v>254</v>
      </c>
      <c r="H19" s="22">
        <v>1643</v>
      </c>
      <c r="I19" s="23">
        <v>2</v>
      </c>
      <c r="J19" s="22">
        <v>0</v>
      </c>
      <c r="K19" s="22">
        <v>0</v>
      </c>
      <c r="L19" s="22">
        <v>74</v>
      </c>
      <c r="M19" s="22">
        <v>74</v>
      </c>
      <c r="N19" s="22">
        <v>1</v>
      </c>
      <c r="O19" s="22">
        <v>74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4" t="s">
        <v>81</v>
      </c>
      <c r="AH19" s="1"/>
      <c r="AI19" s="1"/>
      <c r="AJ19" s="1"/>
      <c r="AK19" s="1"/>
      <c r="AL19" s="1"/>
      <c r="AM19" s="1"/>
      <c r="AN19" s="1"/>
      <c r="AO19" s="1"/>
      <c r="AP19" s="1"/>
      <c r="AQ19" s="25"/>
    </row>
    <row r="20" spans="1:43" s="31" customFormat="1" x14ac:dyDescent="0.5">
      <c r="A20" s="26"/>
      <c r="B20" s="26"/>
      <c r="C20" s="26"/>
      <c r="D20" s="26"/>
      <c r="E20" s="27"/>
      <c r="F20" s="26"/>
      <c r="G20" s="26"/>
      <c r="H20" s="26"/>
      <c r="I20" s="27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8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x14ac:dyDescent="0.5">
      <c r="A21" s="22">
        <v>6</v>
      </c>
      <c r="B21" s="22" t="s">
        <v>59</v>
      </c>
      <c r="C21" s="22" t="s">
        <v>82</v>
      </c>
      <c r="D21" s="22" t="s">
        <v>83</v>
      </c>
      <c r="E21" s="23" t="s">
        <v>62</v>
      </c>
      <c r="F21" s="22">
        <v>5907</v>
      </c>
      <c r="G21" s="22">
        <v>96</v>
      </c>
      <c r="H21" s="22">
        <v>318</v>
      </c>
      <c r="I21" s="23">
        <v>2</v>
      </c>
      <c r="J21" s="22">
        <v>0</v>
      </c>
      <c r="K21" s="22">
        <v>1</v>
      </c>
      <c r="L21" s="22">
        <v>36</v>
      </c>
      <c r="M21" s="22">
        <v>136</v>
      </c>
      <c r="N21" s="22">
        <v>1</v>
      </c>
      <c r="O21" s="22">
        <v>136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4" t="s">
        <v>81</v>
      </c>
      <c r="AH21" s="1"/>
      <c r="AI21" s="1"/>
      <c r="AJ21" s="1"/>
      <c r="AK21" s="1"/>
      <c r="AL21" s="1"/>
      <c r="AM21" s="1"/>
      <c r="AN21" s="1"/>
      <c r="AO21" s="1"/>
      <c r="AP21" s="1"/>
      <c r="AQ21" s="25"/>
    </row>
    <row r="22" spans="1:43" x14ac:dyDescent="0.5">
      <c r="A22" s="22"/>
      <c r="B22" s="22" t="s">
        <v>59</v>
      </c>
      <c r="C22" s="22" t="s">
        <v>82</v>
      </c>
      <c r="D22" s="22" t="s">
        <v>83</v>
      </c>
      <c r="E22" s="23" t="s">
        <v>62</v>
      </c>
      <c r="F22" s="22">
        <v>5576</v>
      </c>
      <c r="G22" s="22">
        <v>35</v>
      </c>
      <c r="H22" s="22">
        <v>703</v>
      </c>
      <c r="I22" s="23">
        <v>2</v>
      </c>
      <c r="J22" s="22">
        <v>3</v>
      </c>
      <c r="K22" s="22">
        <v>1</v>
      </c>
      <c r="L22" s="22">
        <v>91</v>
      </c>
      <c r="M22" s="22">
        <v>1391</v>
      </c>
      <c r="N22" s="22">
        <v>1</v>
      </c>
      <c r="O22" s="22">
        <v>1391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4" t="s">
        <v>81</v>
      </c>
      <c r="AH22" s="1"/>
      <c r="AI22" s="1"/>
      <c r="AJ22" s="1"/>
      <c r="AK22" s="1"/>
      <c r="AL22" s="1"/>
      <c r="AM22" s="1"/>
      <c r="AN22" s="1"/>
      <c r="AO22" s="1"/>
      <c r="AP22" s="1"/>
      <c r="AQ22" s="25"/>
    </row>
    <row r="23" spans="1:43" s="31" customFormat="1" x14ac:dyDescent="0.5">
      <c r="A23" s="26"/>
      <c r="B23" s="26"/>
      <c r="C23" s="26"/>
      <c r="D23" s="26"/>
      <c r="E23" s="27"/>
      <c r="F23" s="26"/>
      <c r="G23" s="26"/>
      <c r="H23" s="26"/>
      <c r="I23" s="27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8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x14ac:dyDescent="0.5">
      <c r="A24" s="22">
        <v>7</v>
      </c>
      <c r="B24" s="22" t="s">
        <v>64</v>
      </c>
      <c r="C24" s="22" t="s">
        <v>84</v>
      </c>
      <c r="D24" s="22" t="s">
        <v>85</v>
      </c>
      <c r="E24" s="23" t="s">
        <v>62</v>
      </c>
      <c r="F24" s="22">
        <v>5952</v>
      </c>
      <c r="G24" s="22">
        <v>157</v>
      </c>
      <c r="H24" s="22">
        <v>366</v>
      </c>
      <c r="I24" s="23">
        <v>2</v>
      </c>
      <c r="J24" s="22">
        <v>0</v>
      </c>
      <c r="K24" s="22">
        <v>1</v>
      </c>
      <c r="L24" s="22">
        <v>36</v>
      </c>
      <c r="M24" s="22">
        <v>136</v>
      </c>
      <c r="N24" s="22">
        <v>2</v>
      </c>
      <c r="O24" s="22"/>
      <c r="P24" s="22">
        <v>136</v>
      </c>
      <c r="Q24" s="22"/>
      <c r="R24" s="22"/>
      <c r="S24" s="22"/>
      <c r="T24" s="22"/>
      <c r="U24" s="22" t="s">
        <v>86</v>
      </c>
      <c r="V24" s="22" t="s">
        <v>68</v>
      </c>
      <c r="W24" s="22" t="s">
        <v>87</v>
      </c>
      <c r="X24" s="22">
        <v>8.5</v>
      </c>
      <c r="Y24" s="22">
        <v>8</v>
      </c>
      <c r="Z24" s="22">
        <v>68</v>
      </c>
      <c r="AA24" s="22">
        <v>2</v>
      </c>
      <c r="AB24" s="22"/>
      <c r="AC24" s="22">
        <v>68</v>
      </c>
      <c r="AD24" s="22"/>
      <c r="AE24" s="22"/>
      <c r="AF24" s="22">
        <v>4</v>
      </c>
      <c r="AG24" s="24"/>
      <c r="AH24" s="1"/>
      <c r="AI24" s="1"/>
      <c r="AJ24" s="1"/>
      <c r="AK24" s="1"/>
      <c r="AL24" s="1"/>
      <c r="AM24" s="1"/>
      <c r="AN24" s="1"/>
      <c r="AO24" s="1"/>
      <c r="AP24" s="1"/>
      <c r="AQ24" s="25"/>
    </row>
    <row r="25" spans="1:43" x14ac:dyDescent="0.5">
      <c r="A25" s="22"/>
      <c r="B25" s="22"/>
      <c r="C25" s="22"/>
      <c r="D25" s="22"/>
      <c r="E25" s="23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 t="s">
        <v>71</v>
      </c>
      <c r="X25" s="22">
        <v>2</v>
      </c>
      <c r="Y25" s="22">
        <v>4</v>
      </c>
      <c r="Z25" s="22">
        <v>8</v>
      </c>
      <c r="AA25" s="22">
        <v>2</v>
      </c>
      <c r="AB25" s="22"/>
      <c r="AC25" s="22">
        <v>8</v>
      </c>
      <c r="AD25" s="22"/>
      <c r="AE25" s="22"/>
      <c r="AF25" s="22">
        <v>21</v>
      </c>
      <c r="AG25" s="24" t="s">
        <v>72</v>
      </c>
      <c r="AH25" s="1"/>
      <c r="AI25" s="1"/>
      <c r="AJ25" s="1"/>
      <c r="AK25" s="1"/>
      <c r="AL25" s="1"/>
      <c r="AM25" s="1"/>
      <c r="AN25" s="1"/>
      <c r="AO25" s="1"/>
      <c r="AP25" s="1"/>
      <c r="AQ25" s="25"/>
    </row>
    <row r="26" spans="1:43" x14ac:dyDescent="0.5">
      <c r="A26" s="22"/>
      <c r="B26" s="22" t="s">
        <v>64</v>
      </c>
      <c r="C26" s="22" t="s">
        <v>84</v>
      </c>
      <c r="D26" s="22" t="s">
        <v>85</v>
      </c>
      <c r="E26" s="23" t="s">
        <v>62</v>
      </c>
      <c r="F26" s="22">
        <v>16221</v>
      </c>
      <c r="G26" s="22">
        <v>26</v>
      </c>
      <c r="H26" s="22">
        <v>990</v>
      </c>
      <c r="I26" s="23">
        <v>2</v>
      </c>
      <c r="J26" s="22">
        <v>2</v>
      </c>
      <c r="K26" s="22">
        <v>3</v>
      </c>
      <c r="L26" s="22">
        <v>9</v>
      </c>
      <c r="M26" s="22">
        <v>1109</v>
      </c>
      <c r="N26" s="22">
        <v>1</v>
      </c>
      <c r="O26" s="22">
        <v>1109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4" t="s">
        <v>75</v>
      </c>
      <c r="AH26" s="1"/>
      <c r="AI26" s="1"/>
      <c r="AJ26" s="1"/>
      <c r="AK26" s="1"/>
      <c r="AL26" s="1"/>
      <c r="AM26" s="1"/>
      <c r="AN26" s="1"/>
      <c r="AO26" s="1"/>
      <c r="AP26" s="1"/>
      <c r="AQ26" s="25"/>
    </row>
    <row r="27" spans="1:43" s="31" customFormat="1" x14ac:dyDescent="0.5">
      <c r="A27" s="26"/>
      <c r="B27" s="26"/>
      <c r="C27" s="26"/>
      <c r="D27" s="26"/>
      <c r="E27" s="27"/>
      <c r="F27" s="26"/>
      <c r="G27" s="26"/>
      <c r="H27" s="26"/>
      <c r="I27" s="27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8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x14ac:dyDescent="0.5">
      <c r="A28" s="22">
        <v>8</v>
      </c>
      <c r="B28" s="22" t="s">
        <v>59</v>
      </c>
      <c r="C28" s="22" t="s">
        <v>88</v>
      </c>
      <c r="D28" s="22" t="s">
        <v>89</v>
      </c>
      <c r="E28" s="23" t="s">
        <v>62</v>
      </c>
      <c r="F28" s="22">
        <v>15611</v>
      </c>
      <c r="G28" s="22">
        <v>11</v>
      </c>
      <c r="H28" s="22">
        <v>843</v>
      </c>
      <c r="I28" s="23">
        <v>2</v>
      </c>
      <c r="J28" s="22">
        <v>1</v>
      </c>
      <c r="K28" s="22">
        <v>3</v>
      </c>
      <c r="L28" s="22">
        <v>65</v>
      </c>
      <c r="M28" s="22">
        <v>765</v>
      </c>
      <c r="N28" s="22">
        <v>1</v>
      </c>
      <c r="O28" s="22">
        <v>765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4" t="s">
        <v>75</v>
      </c>
      <c r="AH28" s="1"/>
      <c r="AI28" s="1"/>
      <c r="AJ28" s="1"/>
      <c r="AK28" s="1"/>
      <c r="AL28" s="1"/>
      <c r="AM28" s="1"/>
      <c r="AN28" s="1"/>
      <c r="AO28" s="1"/>
      <c r="AP28" s="1"/>
      <c r="AQ28" s="25"/>
    </row>
    <row r="29" spans="1:43" x14ac:dyDescent="0.5">
      <c r="A29" s="22"/>
      <c r="B29" s="22" t="s">
        <v>59</v>
      </c>
      <c r="C29" s="22" t="s">
        <v>88</v>
      </c>
      <c r="D29" s="22" t="s">
        <v>89</v>
      </c>
      <c r="E29" s="23" t="s">
        <v>62</v>
      </c>
      <c r="F29" s="22">
        <v>14655</v>
      </c>
      <c r="G29" s="22">
        <v>164</v>
      </c>
      <c r="H29" s="22">
        <v>1286</v>
      </c>
      <c r="I29" s="23">
        <v>2</v>
      </c>
      <c r="J29" s="22">
        <v>0</v>
      </c>
      <c r="K29" s="22">
        <v>3</v>
      </c>
      <c r="L29" s="22">
        <v>17</v>
      </c>
      <c r="M29" s="22">
        <v>317</v>
      </c>
      <c r="N29" s="22">
        <v>1</v>
      </c>
      <c r="O29" s="22">
        <v>317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4" t="s">
        <v>90</v>
      </c>
      <c r="AH29" s="1"/>
      <c r="AI29" s="1"/>
      <c r="AJ29" s="1"/>
      <c r="AK29" s="1"/>
      <c r="AL29" s="1"/>
      <c r="AM29" s="1"/>
      <c r="AN29" s="1"/>
      <c r="AO29" s="1"/>
      <c r="AP29" s="1"/>
      <c r="AQ29" s="25"/>
    </row>
    <row r="30" spans="1:43" x14ac:dyDescent="0.5">
      <c r="A30" s="22"/>
      <c r="B30" s="22" t="s">
        <v>59</v>
      </c>
      <c r="C30" s="22" t="s">
        <v>88</v>
      </c>
      <c r="D30" s="22" t="s">
        <v>89</v>
      </c>
      <c r="E30" s="23" t="s">
        <v>62</v>
      </c>
      <c r="F30" s="22">
        <v>18646</v>
      </c>
      <c r="G30" s="22">
        <v>242</v>
      </c>
      <c r="H30" s="22">
        <v>1788</v>
      </c>
      <c r="I30" s="23">
        <v>2</v>
      </c>
      <c r="J30" s="22">
        <v>9</v>
      </c>
      <c r="K30" s="22">
        <v>2</v>
      </c>
      <c r="L30" s="22">
        <v>41</v>
      </c>
      <c r="M30" s="22">
        <v>700</v>
      </c>
      <c r="N30" s="22">
        <v>1</v>
      </c>
      <c r="O30" s="22">
        <v>3841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4" t="s">
        <v>91</v>
      </c>
      <c r="AH30" s="1"/>
      <c r="AI30" s="1"/>
      <c r="AJ30" s="1"/>
      <c r="AK30" s="1"/>
      <c r="AL30" s="1"/>
      <c r="AM30" s="1"/>
      <c r="AN30" s="1"/>
      <c r="AO30" s="1"/>
      <c r="AP30" s="1"/>
      <c r="AQ30" s="25"/>
    </row>
    <row r="31" spans="1:43" s="31" customFormat="1" x14ac:dyDescent="0.5">
      <c r="A31" s="26"/>
      <c r="B31" s="26"/>
      <c r="C31" s="26"/>
      <c r="D31" s="26"/>
      <c r="E31" s="27"/>
      <c r="F31" s="26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8"/>
      <c r="AH31" s="29"/>
      <c r="AI31" s="29"/>
      <c r="AJ31" s="29"/>
      <c r="AK31" s="29"/>
      <c r="AL31" s="29"/>
      <c r="AM31" s="29"/>
      <c r="AN31" s="29"/>
      <c r="AO31" s="29"/>
      <c r="AP31" s="29"/>
      <c r="AQ31" s="30"/>
    </row>
    <row r="32" spans="1:43" x14ac:dyDescent="0.5">
      <c r="A32" s="22">
        <v>9</v>
      </c>
      <c r="B32" s="22" t="s">
        <v>64</v>
      </c>
      <c r="C32" s="22" t="s">
        <v>92</v>
      </c>
      <c r="D32" s="22" t="s">
        <v>93</v>
      </c>
      <c r="E32" s="23" t="s">
        <v>62</v>
      </c>
      <c r="F32" s="22">
        <v>11540</v>
      </c>
      <c r="G32" s="22">
        <v>122</v>
      </c>
      <c r="H32" s="22">
        <v>778</v>
      </c>
      <c r="I32" s="23">
        <v>2</v>
      </c>
      <c r="J32" s="22">
        <v>0</v>
      </c>
      <c r="K32" s="22">
        <v>1</v>
      </c>
      <c r="L32" s="22">
        <v>24</v>
      </c>
      <c r="M32" s="22">
        <v>124</v>
      </c>
      <c r="N32" s="22">
        <v>2</v>
      </c>
      <c r="O32" s="22"/>
      <c r="P32" s="22">
        <v>124</v>
      </c>
      <c r="Q32" s="22"/>
      <c r="R32" s="22"/>
      <c r="S32" s="22"/>
      <c r="T32" s="22"/>
      <c r="U32" s="22" t="s">
        <v>94</v>
      </c>
      <c r="V32" s="22" t="s">
        <v>68</v>
      </c>
      <c r="W32" s="22" t="s">
        <v>69</v>
      </c>
      <c r="X32" s="22">
        <v>6</v>
      </c>
      <c r="Y32" s="22">
        <v>14</v>
      </c>
      <c r="Z32" s="22">
        <v>84</v>
      </c>
      <c r="AA32" s="22">
        <v>2</v>
      </c>
      <c r="AB32" s="22"/>
      <c r="AC32" s="22">
        <v>84</v>
      </c>
      <c r="AD32" s="22"/>
      <c r="AE32" s="22"/>
      <c r="AF32" s="22">
        <v>41</v>
      </c>
      <c r="AG32" s="24"/>
      <c r="AH32" s="1"/>
      <c r="AI32" s="1"/>
      <c r="AJ32" s="1"/>
      <c r="AK32" s="1"/>
      <c r="AL32" s="1"/>
      <c r="AM32" s="1"/>
      <c r="AN32" s="1"/>
      <c r="AO32" s="1"/>
      <c r="AP32" s="1"/>
      <c r="AQ32" s="25"/>
    </row>
    <row r="33" spans="1:43" x14ac:dyDescent="0.5">
      <c r="A33" s="22"/>
      <c r="B33" s="22"/>
      <c r="C33" s="22"/>
      <c r="D33" s="22"/>
      <c r="E33" s="23"/>
      <c r="F33" s="22"/>
      <c r="G33" s="22"/>
      <c r="H33" s="22"/>
      <c r="I33" s="23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 t="s">
        <v>95</v>
      </c>
      <c r="X33" s="22">
        <v>2</v>
      </c>
      <c r="Y33" s="22">
        <v>4</v>
      </c>
      <c r="Z33" s="22">
        <v>8</v>
      </c>
      <c r="AA33" s="22">
        <v>2</v>
      </c>
      <c r="AB33" s="22"/>
      <c r="AC33" s="22">
        <v>8</v>
      </c>
      <c r="AD33" s="22"/>
      <c r="AE33" s="22"/>
      <c r="AF33" s="22">
        <v>41</v>
      </c>
      <c r="AG33" s="24"/>
      <c r="AH33" s="1"/>
      <c r="AI33" s="1"/>
      <c r="AJ33" s="1"/>
      <c r="AK33" s="1"/>
      <c r="AL33" s="1"/>
      <c r="AM33" s="1"/>
      <c r="AN33" s="1"/>
      <c r="AO33" s="1"/>
      <c r="AP33" s="1"/>
      <c r="AQ33" s="25"/>
    </row>
    <row r="34" spans="1:43" s="31" customFormat="1" x14ac:dyDescent="0.5">
      <c r="A34" s="26"/>
      <c r="B34" s="26"/>
      <c r="C34" s="26"/>
      <c r="D34" s="26"/>
      <c r="E34" s="27"/>
      <c r="F34" s="26"/>
      <c r="G34" s="26"/>
      <c r="H34" s="26"/>
      <c r="I34" s="2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8"/>
      <c r="AH34" s="29"/>
      <c r="AI34" s="29"/>
      <c r="AJ34" s="29"/>
      <c r="AK34" s="29"/>
      <c r="AL34" s="29"/>
      <c r="AM34" s="29"/>
      <c r="AN34" s="29"/>
      <c r="AO34" s="29"/>
      <c r="AP34" s="29"/>
      <c r="AQ34" s="30"/>
    </row>
    <row r="35" spans="1:43" x14ac:dyDescent="0.5">
      <c r="A35" s="22">
        <v>10</v>
      </c>
      <c r="B35" s="22" t="s">
        <v>64</v>
      </c>
      <c r="C35" s="22" t="s">
        <v>96</v>
      </c>
      <c r="D35" s="22" t="s">
        <v>97</v>
      </c>
      <c r="E35" s="23" t="s">
        <v>62</v>
      </c>
      <c r="F35" s="22">
        <v>5942</v>
      </c>
      <c r="G35" s="22">
        <v>149</v>
      </c>
      <c r="H35" s="22">
        <v>356</v>
      </c>
      <c r="I35" s="23">
        <v>2</v>
      </c>
      <c r="J35" s="22">
        <v>0</v>
      </c>
      <c r="K35" s="22">
        <v>1</v>
      </c>
      <c r="L35" s="22">
        <v>60</v>
      </c>
      <c r="M35" s="22">
        <v>160</v>
      </c>
      <c r="N35" s="22">
        <v>2</v>
      </c>
      <c r="O35" s="22"/>
      <c r="P35" s="22">
        <v>160</v>
      </c>
      <c r="Q35" s="22"/>
      <c r="R35" s="22"/>
      <c r="S35" s="22"/>
      <c r="T35" s="22"/>
      <c r="U35" s="22" t="s">
        <v>98</v>
      </c>
      <c r="V35" s="22" t="s">
        <v>68</v>
      </c>
      <c r="W35" s="22" t="s">
        <v>69</v>
      </c>
      <c r="X35" s="22">
        <v>9</v>
      </c>
      <c r="Y35" s="22">
        <v>15</v>
      </c>
      <c r="Z35" s="22">
        <v>135</v>
      </c>
      <c r="AA35" s="22">
        <v>2</v>
      </c>
      <c r="AB35" s="22"/>
      <c r="AC35" s="22">
        <v>135</v>
      </c>
      <c r="AD35" s="22"/>
      <c r="AE35" s="22"/>
      <c r="AF35" s="22">
        <v>30</v>
      </c>
      <c r="AG35" s="24"/>
      <c r="AH35" s="1"/>
      <c r="AI35" s="1"/>
      <c r="AJ35" s="1"/>
      <c r="AK35" s="1"/>
      <c r="AL35" s="1"/>
      <c r="AM35" s="1"/>
      <c r="AN35" s="1"/>
      <c r="AO35" s="1"/>
      <c r="AP35" s="1"/>
      <c r="AQ35" s="25"/>
    </row>
    <row r="36" spans="1:43" x14ac:dyDescent="0.5">
      <c r="A36" s="22"/>
      <c r="B36" s="22"/>
      <c r="C36" s="22"/>
      <c r="D36" s="22"/>
      <c r="E36" s="23"/>
      <c r="F36" s="22"/>
      <c r="G36" s="22"/>
      <c r="H36" s="22"/>
      <c r="I36" s="23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 t="s">
        <v>71</v>
      </c>
      <c r="X36" s="22">
        <v>2</v>
      </c>
      <c r="Y36" s="22">
        <v>3</v>
      </c>
      <c r="Z36" s="22">
        <v>6</v>
      </c>
      <c r="AA36" s="22">
        <v>2</v>
      </c>
      <c r="AB36" s="22"/>
      <c r="AC36" s="22">
        <v>6</v>
      </c>
      <c r="AD36" s="22"/>
      <c r="AE36" s="22"/>
      <c r="AF36" s="22">
        <v>30</v>
      </c>
      <c r="AG36" s="24" t="s">
        <v>72</v>
      </c>
      <c r="AH36" s="1"/>
      <c r="AI36" s="1"/>
      <c r="AJ36" s="1"/>
      <c r="AK36" s="1"/>
      <c r="AL36" s="1"/>
      <c r="AM36" s="1"/>
      <c r="AN36" s="1"/>
      <c r="AO36" s="1"/>
      <c r="AP36" s="1"/>
      <c r="AQ36" s="25"/>
    </row>
    <row r="37" spans="1:43" x14ac:dyDescent="0.5">
      <c r="A37" s="22"/>
      <c r="B37" s="22" t="s">
        <v>64</v>
      </c>
      <c r="C37" s="22" t="s">
        <v>96</v>
      </c>
      <c r="D37" s="22" t="s">
        <v>97</v>
      </c>
      <c r="E37" s="23" t="s">
        <v>62</v>
      </c>
      <c r="F37" s="22">
        <v>16743</v>
      </c>
      <c r="G37" s="22">
        <v>221</v>
      </c>
      <c r="H37" s="22">
        <v>1500</v>
      </c>
      <c r="I37" s="23">
        <v>2</v>
      </c>
      <c r="J37" s="22">
        <v>4</v>
      </c>
      <c r="K37" s="22">
        <v>0</v>
      </c>
      <c r="L37" s="22">
        <v>9</v>
      </c>
      <c r="M37" s="22">
        <v>1609</v>
      </c>
      <c r="N37" s="22">
        <v>1</v>
      </c>
      <c r="O37" s="22">
        <v>1609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4" t="s">
        <v>75</v>
      </c>
      <c r="AH37" s="1"/>
      <c r="AI37" s="1"/>
      <c r="AJ37" s="1"/>
      <c r="AK37" s="1"/>
      <c r="AL37" s="1"/>
      <c r="AM37" s="1"/>
      <c r="AN37" s="1"/>
      <c r="AO37" s="1"/>
      <c r="AP37" s="1"/>
      <c r="AQ37" s="25"/>
    </row>
    <row r="38" spans="1:43" x14ac:dyDescent="0.5">
      <c r="A38" s="22"/>
      <c r="B38" s="22" t="s">
        <v>64</v>
      </c>
      <c r="C38" s="22" t="s">
        <v>96</v>
      </c>
      <c r="D38" s="22" t="s">
        <v>97</v>
      </c>
      <c r="E38" s="23" t="s">
        <v>62</v>
      </c>
      <c r="F38" s="22">
        <v>16742</v>
      </c>
      <c r="G38" s="22">
        <v>220</v>
      </c>
      <c r="H38" s="22">
        <v>1499</v>
      </c>
      <c r="I38" s="23">
        <v>2</v>
      </c>
      <c r="J38" s="22">
        <v>1</v>
      </c>
      <c r="K38" s="22">
        <v>3</v>
      </c>
      <c r="L38" s="22">
        <v>8</v>
      </c>
      <c r="M38" s="22">
        <v>708</v>
      </c>
      <c r="N38" s="22">
        <v>1</v>
      </c>
      <c r="O38" s="22">
        <v>708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4" t="s">
        <v>75</v>
      </c>
      <c r="AH38" s="1"/>
      <c r="AI38" s="1"/>
      <c r="AJ38" s="1"/>
      <c r="AK38" s="1"/>
      <c r="AL38" s="1"/>
      <c r="AM38" s="1"/>
      <c r="AN38" s="1"/>
      <c r="AO38" s="1"/>
      <c r="AP38" s="1"/>
      <c r="AQ38" s="25"/>
    </row>
    <row r="39" spans="1:43" s="31" customFormat="1" x14ac:dyDescent="0.5">
      <c r="A39" s="26"/>
      <c r="B39" s="26"/>
      <c r="C39" s="26"/>
      <c r="D39" s="26"/>
      <c r="E39" s="27"/>
      <c r="F39" s="26"/>
      <c r="G39" s="26"/>
      <c r="H39" s="26"/>
      <c r="I39" s="2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8"/>
      <c r="AH39" s="29"/>
      <c r="AI39" s="29"/>
      <c r="AJ39" s="29"/>
      <c r="AK39" s="29"/>
      <c r="AL39" s="29"/>
      <c r="AM39" s="29"/>
      <c r="AN39" s="29"/>
      <c r="AO39" s="29"/>
      <c r="AP39" s="29"/>
      <c r="AQ39" s="30"/>
    </row>
    <row r="40" spans="1:43" x14ac:dyDescent="0.5">
      <c r="A40" s="22">
        <v>11</v>
      </c>
      <c r="B40" s="22" t="s">
        <v>59</v>
      </c>
      <c r="C40" s="22" t="s">
        <v>99</v>
      </c>
      <c r="D40" s="22" t="s">
        <v>100</v>
      </c>
      <c r="E40" s="23" t="s">
        <v>62</v>
      </c>
      <c r="F40" s="22">
        <v>5851</v>
      </c>
      <c r="G40" s="22">
        <v>36</v>
      </c>
      <c r="H40" s="22">
        <v>266</v>
      </c>
      <c r="I40" s="23">
        <v>2</v>
      </c>
      <c r="J40" s="22">
        <v>0</v>
      </c>
      <c r="K40" s="22">
        <v>1</v>
      </c>
      <c r="L40" s="22">
        <v>64</v>
      </c>
      <c r="M40" s="22">
        <v>164</v>
      </c>
      <c r="N40" s="22">
        <v>2</v>
      </c>
      <c r="O40" s="22"/>
      <c r="P40" s="22">
        <v>164</v>
      </c>
      <c r="Q40" s="22"/>
      <c r="R40" s="22"/>
      <c r="S40" s="22"/>
      <c r="T40" s="22"/>
      <c r="U40" s="22" t="s">
        <v>101</v>
      </c>
      <c r="V40" s="22" t="s">
        <v>68</v>
      </c>
      <c r="W40" s="22" t="s">
        <v>69</v>
      </c>
      <c r="X40" s="22">
        <v>6</v>
      </c>
      <c r="Y40" s="22">
        <v>15</v>
      </c>
      <c r="Z40" s="22">
        <v>90</v>
      </c>
      <c r="AA40" s="22">
        <v>2</v>
      </c>
      <c r="AB40" s="22"/>
      <c r="AC40" s="22">
        <v>90</v>
      </c>
      <c r="AD40" s="22"/>
      <c r="AE40" s="22"/>
      <c r="AF40" s="22">
        <v>30</v>
      </c>
      <c r="AG40" s="24" t="s">
        <v>102</v>
      </c>
      <c r="AH40" s="1"/>
      <c r="AI40" s="1"/>
      <c r="AJ40" s="1"/>
      <c r="AK40" s="1"/>
      <c r="AL40" s="1"/>
      <c r="AM40" s="1"/>
      <c r="AN40" s="1"/>
      <c r="AO40" s="1"/>
      <c r="AP40" s="1"/>
      <c r="AQ40" s="25"/>
    </row>
    <row r="41" spans="1:43" x14ac:dyDescent="0.5">
      <c r="A41" s="22"/>
      <c r="B41" s="22"/>
      <c r="C41" s="22"/>
      <c r="D41" s="22"/>
      <c r="E41" s="23"/>
      <c r="F41" s="22"/>
      <c r="G41" s="22"/>
      <c r="H41" s="22"/>
      <c r="I41" s="23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 t="s">
        <v>69</v>
      </c>
      <c r="X41" s="22">
        <v>6</v>
      </c>
      <c r="Y41" s="22">
        <v>6</v>
      </c>
      <c r="Z41" s="22">
        <v>36</v>
      </c>
      <c r="AA41" s="22">
        <v>2</v>
      </c>
      <c r="AB41" s="22"/>
      <c r="AC41" s="22">
        <v>36</v>
      </c>
      <c r="AD41" s="22"/>
      <c r="AE41" s="22"/>
      <c r="AF41" s="22">
        <v>30</v>
      </c>
      <c r="AG41" s="24" t="s">
        <v>103</v>
      </c>
      <c r="AH41" s="1"/>
      <c r="AI41" s="1"/>
      <c r="AJ41" s="1"/>
      <c r="AK41" s="1"/>
      <c r="AL41" s="1"/>
      <c r="AM41" s="1"/>
      <c r="AN41" s="1"/>
      <c r="AO41" s="1"/>
      <c r="AP41" s="1"/>
      <c r="AQ41" s="25"/>
    </row>
    <row r="42" spans="1:43" x14ac:dyDescent="0.5">
      <c r="A42" s="22"/>
      <c r="B42" s="22"/>
      <c r="C42" s="22"/>
      <c r="D42" s="22"/>
      <c r="E42" s="23"/>
      <c r="F42" s="22"/>
      <c r="G42" s="22"/>
      <c r="H42" s="22"/>
      <c r="I42" s="23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 t="s">
        <v>71</v>
      </c>
      <c r="X42" s="22">
        <v>2</v>
      </c>
      <c r="Y42" s="22">
        <v>3</v>
      </c>
      <c r="Z42" s="22">
        <v>6</v>
      </c>
      <c r="AA42" s="22">
        <v>2</v>
      </c>
      <c r="AB42" s="22"/>
      <c r="AC42" s="22">
        <v>6</v>
      </c>
      <c r="AD42" s="22"/>
      <c r="AE42" s="22"/>
      <c r="AF42" s="22">
        <v>30</v>
      </c>
      <c r="AG42" s="24" t="s">
        <v>72</v>
      </c>
      <c r="AH42" s="1"/>
      <c r="AI42" s="1"/>
      <c r="AJ42" s="1"/>
      <c r="AK42" s="1"/>
      <c r="AL42" s="1"/>
      <c r="AM42" s="1"/>
      <c r="AN42" s="1"/>
      <c r="AO42" s="1"/>
      <c r="AP42" s="1"/>
      <c r="AQ42" s="25"/>
    </row>
    <row r="43" spans="1:43" s="31" customFormat="1" x14ac:dyDescent="0.5">
      <c r="A43" s="26"/>
      <c r="B43" s="26"/>
      <c r="C43" s="26"/>
      <c r="D43" s="26"/>
      <c r="E43" s="27"/>
      <c r="F43" s="26"/>
      <c r="G43" s="26"/>
      <c r="H43" s="26"/>
      <c r="I43" s="27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8"/>
      <c r="AH43" s="29"/>
      <c r="AI43" s="29"/>
      <c r="AJ43" s="29"/>
      <c r="AK43" s="29"/>
      <c r="AL43" s="29"/>
      <c r="AM43" s="29"/>
      <c r="AN43" s="29"/>
      <c r="AO43" s="29"/>
      <c r="AP43" s="29"/>
      <c r="AQ43" s="30"/>
    </row>
    <row r="44" spans="1:43" x14ac:dyDescent="0.5">
      <c r="A44" s="22">
        <v>12</v>
      </c>
      <c r="B44" s="22" t="s">
        <v>64</v>
      </c>
      <c r="C44" s="22" t="s">
        <v>104</v>
      </c>
      <c r="D44" s="22" t="s">
        <v>105</v>
      </c>
      <c r="E44" s="23" t="s">
        <v>62</v>
      </c>
      <c r="F44" s="22">
        <v>5876</v>
      </c>
      <c r="G44" s="22">
        <v>68</v>
      </c>
      <c r="H44" s="22">
        <v>296</v>
      </c>
      <c r="I44" s="23">
        <v>2</v>
      </c>
      <c r="J44" s="22">
        <v>0</v>
      </c>
      <c r="K44" s="22">
        <v>1</v>
      </c>
      <c r="L44" s="22">
        <v>21</v>
      </c>
      <c r="M44" s="22">
        <v>121</v>
      </c>
      <c r="N44" s="22">
        <v>2</v>
      </c>
      <c r="O44" s="22"/>
      <c r="P44" s="22">
        <v>121</v>
      </c>
      <c r="Q44" s="22"/>
      <c r="R44" s="22"/>
      <c r="S44" s="22"/>
      <c r="T44" s="22"/>
      <c r="U44" s="22" t="s">
        <v>106</v>
      </c>
      <c r="V44" s="22" t="s">
        <v>68</v>
      </c>
      <c r="W44" s="22" t="s">
        <v>69</v>
      </c>
      <c r="X44" s="22">
        <v>8</v>
      </c>
      <c r="Y44" s="22">
        <v>21</v>
      </c>
      <c r="Z44" s="22">
        <v>168</v>
      </c>
      <c r="AA44" s="22">
        <v>2</v>
      </c>
      <c r="AB44" s="22"/>
      <c r="AC44" s="22">
        <v>168</v>
      </c>
      <c r="AD44" s="22"/>
      <c r="AE44" s="22"/>
      <c r="AF44" s="22">
        <v>30</v>
      </c>
      <c r="AG44" s="24"/>
      <c r="AH44" s="1"/>
      <c r="AI44" s="1"/>
      <c r="AJ44" s="1"/>
      <c r="AK44" s="1"/>
      <c r="AL44" s="1"/>
      <c r="AM44" s="1"/>
      <c r="AN44" s="1"/>
      <c r="AO44" s="1"/>
      <c r="AP44" s="1"/>
      <c r="AQ44" s="25"/>
    </row>
    <row r="45" spans="1:43" x14ac:dyDescent="0.5">
      <c r="A45" s="22"/>
      <c r="B45" s="22"/>
      <c r="C45" s="22"/>
      <c r="D45" s="22"/>
      <c r="E45" s="23"/>
      <c r="F45" s="22"/>
      <c r="G45" s="22"/>
      <c r="H45" s="22"/>
      <c r="I45" s="23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 t="s">
        <v>71</v>
      </c>
      <c r="X45" s="22">
        <v>2</v>
      </c>
      <c r="Y45" s="22">
        <v>4</v>
      </c>
      <c r="Z45" s="22">
        <v>8</v>
      </c>
      <c r="AA45" s="22">
        <v>2</v>
      </c>
      <c r="AB45" s="22"/>
      <c r="AC45" s="22">
        <v>8</v>
      </c>
      <c r="AD45" s="22"/>
      <c r="AE45" s="22"/>
      <c r="AF45" s="22">
        <v>30</v>
      </c>
      <c r="AG45" s="24" t="s">
        <v>72</v>
      </c>
      <c r="AH45" s="1"/>
      <c r="AI45" s="1"/>
      <c r="AJ45" s="1"/>
      <c r="AK45" s="1"/>
      <c r="AL45" s="1"/>
      <c r="AM45" s="1"/>
      <c r="AN45" s="1"/>
      <c r="AO45" s="1"/>
      <c r="AP45" s="1"/>
      <c r="AQ45" s="25"/>
    </row>
    <row r="46" spans="1:43" x14ac:dyDescent="0.5">
      <c r="A46" s="22"/>
      <c r="B46" s="22" t="s">
        <v>64</v>
      </c>
      <c r="C46" s="22" t="s">
        <v>104</v>
      </c>
      <c r="D46" s="22" t="s">
        <v>105</v>
      </c>
      <c r="E46" s="23" t="s">
        <v>62</v>
      </c>
      <c r="F46" s="22">
        <v>15612</v>
      </c>
      <c r="G46" s="22">
        <v>12</v>
      </c>
      <c r="H46" s="22">
        <v>841</v>
      </c>
      <c r="I46" s="23">
        <v>2</v>
      </c>
      <c r="J46" s="22">
        <v>1</v>
      </c>
      <c r="K46" s="22">
        <v>2</v>
      </c>
      <c r="L46" s="22">
        <v>29</v>
      </c>
      <c r="M46" s="22">
        <v>629</v>
      </c>
      <c r="N46" s="22">
        <v>1</v>
      </c>
      <c r="O46" s="22">
        <v>629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4" t="s">
        <v>81</v>
      </c>
      <c r="AH46" s="1"/>
      <c r="AI46" s="1"/>
      <c r="AJ46" s="1"/>
      <c r="AK46" s="1"/>
      <c r="AL46" s="1"/>
      <c r="AM46" s="1"/>
      <c r="AN46" s="1"/>
      <c r="AO46" s="1"/>
      <c r="AP46" s="1"/>
      <c r="AQ46" s="25"/>
    </row>
    <row r="47" spans="1:43" x14ac:dyDescent="0.5">
      <c r="A47" s="22"/>
      <c r="B47" s="22" t="s">
        <v>64</v>
      </c>
      <c r="C47" s="22" t="s">
        <v>104</v>
      </c>
      <c r="D47" s="22" t="s">
        <v>105</v>
      </c>
      <c r="E47" s="23" t="s">
        <v>62</v>
      </c>
      <c r="F47" s="22">
        <v>15610</v>
      </c>
      <c r="G47" s="22">
        <v>10</v>
      </c>
      <c r="H47" s="22">
        <v>842</v>
      </c>
      <c r="I47" s="23">
        <v>2</v>
      </c>
      <c r="J47" s="22">
        <v>1</v>
      </c>
      <c r="K47" s="22">
        <v>2</v>
      </c>
      <c r="L47" s="22">
        <v>76</v>
      </c>
      <c r="M47" s="22">
        <v>676</v>
      </c>
      <c r="N47" s="22">
        <v>1</v>
      </c>
      <c r="O47" s="22">
        <v>676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4" t="s">
        <v>75</v>
      </c>
      <c r="AH47" s="1"/>
      <c r="AI47" s="1"/>
      <c r="AJ47" s="1"/>
      <c r="AK47" s="1"/>
      <c r="AL47" s="1"/>
      <c r="AM47" s="1"/>
      <c r="AN47" s="1"/>
      <c r="AO47" s="1"/>
      <c r="AP47" s="1"/>
      <c r="AQ47" s="25"/>
    </row>
    <row r="48" spans="1:43" x14ac:dyDescent="0.5">
      <c r="A48" s="22"/>
      <c r="B48" s="22" t="s">
        <v>64</v>
      </c>
      <c r="C48" s="22" t="s">
        <v>104</v>
      </c>
      <c r="D48" s="22" t="s">
        <v>105</v>
      </c>
      <c r="E48" s="23" t="s">
        <v>62</v>
      </c>
      <c r="F48" s="22">
        <v>11739</v>
      </c>
      <c r="G48" s="22">
        <v>66</v>
      </c>
      <c r="H48" s="22">
        <v>847</v>
      </c>
      <c r="I48" s="23">
        <v>2</v>
      </c>
      <c r="J48" s="22">
        <v>0</v>
      </c>
      <c r="K48" s="22">
        <v>0</v>
      </c>
      <c r="L48" s="22">
        <v>88</v>
      </c>
      <c r="M48" s="22">
        <v>88</v>
      </c>
      <c r="N48" s="22">
        <v>1</v>
      </c>
      <c r="O48" s="22">
        <v>88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4" t="s">
        <v>75</v>
      </c>
      <c r="AH48" s="1"/>
      <c r="AI48" s="1"/>
      <c r="AJ48" s="1"/>
      <c r="AK48" s="1"/>
      <c r="AL48" s="1"/>
      <c r="AM48" s="1"/>
      <c r="AN48" s="1"/>
      <c r="AO48" s="1"/>
      <c r="AP48" s="1"/>
      <c r="AQ48" s="25"/>
    </row>
    <row r="49" spans="1:43" x14ac:dyDescent="0.5">
      <c r="A49" s="22"/>
      <c r="B49" s="22" t="s">
        <v>64</v>
      </c>
      <c r="C49" s="22" t="s">
        <v>104</v>
      </c>
      <c r="D49" s="22" t="s">
        <v>105</v>
      </c>
      <c r="E49" s="23" t="s">
        <v>62</v>
      </c>
      <c r="F49" s="22">
        <v>11738</v>
      </c>
      <c r="G49" s="22">
        <v>65</v>
      </c>
      <c r="H49" s="22">
        <v>846</v>
      </c>
      <c r="I49" s="23">
        <v>2</v>
      </c>
      <c r="J49" s="22">
        <v>1</v>
      </c>
      <c r="K49" s="22">
        <v>0</v>
      </c>
      <c r="L49" s="22">
        <v>42</v>
      </c>
      <c r="M49" s="22">
        <v>442</v>
      </c>
      <c r="N49" s="22">
        <v>1</v>
      </c>
      <c r="O49" s="22">
        <v>442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4" t="s">
        <v>75</v>
      </c>
      <c r="AH49" s="1"/>
      <c r="AI49" s="1"/>
      <c r="AJ49" s="1"/>
      <c r="AK49" s="1"/>
      <c r="AL49" s="1"/>
      <c r="AM49" s="1"/>
      <c r="AN49" s="1"/>
      <c r="AO49" s="1"/>
      <c r="AP49" s="1"/>
      <c r="AQ49" s="25"/>
    </row>
    <row r="50" spans="1:43" x14ac:dyDescent="0.5">
      <c r="A50" s="22"/>
      <c r="B50" s="22" t="s">
        <v>64</v>
      </c>
      <c r="C50" s="22" t="s">
        <v>104</v>
      </c>
      <c r="D50" s="22" t="s">
        <v>105</v>
      </c>
      <c r="E50" s="23" t="s">
        <v>62</v>
      </c>
      <c r="F50" s="22">
        <v>16725</v>
      </c>
      <c r="G50" s="22">
        <v>208</v>
      </c>
      <c r="H50" s="22">
        <v>1482</v>
      </c>
      <c r="I50" s="23">
        <v>2</v>
      </c>
      <c r="J50" s="22">
        <v>0</v>
      </c>
      <c r="K50" s="22">
        <v>1</v>
      </c>
      <c r="L50" s="22">
        <v>60</v>
      </c>
      <c r="M50" s="22">
        <v>160</v>
      </c>
      <c r="N50" s="22">
        <v>1</v>
      </c>
      <c r="O50" s="22">
        <v>160</v>
      </c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4" t="s">
        <v>75</v>
      </c>
      <c r="AH50" s="1"/>
      <c r="AI50" s="1"/>
      <c r="AJ50" s="1"/>
      <c r="AK50" s="1"/>
      <c r="AL50" s="1"/>
      <c r="AM50" s="1"/>
      <c r="AN50" s="1"/>
      <c r="AO50" s="1"/>
      <c r="AP50" s="1"/>
      <c r="AQ50" s="25"/>
    </row>
    <row r="51" spans="1:43" x14ac:dyDescent="0.5">
      <c r="A51" s="22"/>
      <c r="B51" s="22" t="s">
        <v>64</v>
      </c>
      <c r="C51" s="22" t="s">
        <v>104</v>
      </c>
      <c r="D51" s="22" t="s">
        <v>105</v>
      </c>
      <c r="E51" s="23" t="s">
        <v>62</v>
      </c>
      <c r="F51" s="22">
        <v>16726</v>
      </c>
      <c r="G51" s="22">
        <v>209</v>
      </c>
      <c r="H51" s="22">
        <v>1483</v>
      </c>
      <c r="I51" s="23">
        <v>2</v>
      </c>
      <c r="J51" s="22">
        <v>1</v>
      </c>
      <c r="K51" s="22">
        <v>0</v>
      </c>
      <c r="L51" s="22">
        <v>0</v>
      </c>
      <c r="M51" s="22">
        <v>400</v>
      </c>
      <c r="N51" s="22">
        <v>1</v>
      </c>
      <c r="O51" s="22">
        <v>400</v>
      </c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4" t="s">
        <v>75</v>
      </c>
      <c r="AH51" s="1"/>
      <c r="AI51" s="1"/>
      <c r="AJ51" s="1"/>
      <c r="AK51" s="1"/>
      <c r="AL51" s="1"/>
      <c r="AM51" s="1"/>
      <c r="AN51" s="1"/>
      <c r="AO51" s="1"/>
      <c r="AP51" s="1"/>
      <c r="AQ51" s="25"/>
    </row>
    <row r="52" spans="1:43" s="31" customFormat="1" x14ac:dyDescent="0.5">
      <c r="A52" s="26"/>
      <c r="B52" s="26"/>
      <c r="C52" s="26"/>
      <c r="D52" s="26"/>
      <c r="E52" s="27"/>
      <c r="F52" s="26"/>
      <c r="G52" s="26"/>
      <c r="H52" s="26"/>
      <c r="I52" s="27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8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x14ac:dyDescent="0.5">
      <c r="A53" s="22">
        <v>13</v>
      </c>
      <c r="B53" s="22" t="s">
        <v>64</v>
      </c>
      <c r="C53" s="22" t="s">
        <v>107</v>
      </c>
      <c r="D53" s="22" t="s">
        <v>108</v>
      </c>
      <c r="E53" s="23" t="s">
        <v>62</v>
      </c>
      <c r="F53" s="22">
        <v>5554</v>
      </c>
      <c r="G53" s="22">
        <v>13</v>
      </c>
      <c r="H53" s="22">
        <v>681</v>
      </c>
      <c r="I53" s="23">
        <v>2</v>
      </c>
      <c r="J53" s="22">
        <v>5</v>
      </c>
      <c r="K53" s="22">
        <v>3</v>
      </c>
      <c r="L53" s="22">
        <v>35</v>
      </c>
      <c r="M53" s="22">
        <v>2335</v>
      </c>
      <c r="N53" s="22">
        <v>1</v>
      </c>
      <c r="O53" s="22">
        <v>2335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4" t="s">
        <v>75</v>
      </c>
      <c r="AH53" s="1"/>
      <c r="AI53" s="1"/>
      <c r="AJ53" s="1"/>
      <c r="AK53" s="1"/>
      <c r="AL53" s="1"/>
      <c r="AM53" s="1"/>
      <c r="AN53" s="1"/>
      <c r="AO53" s="1"/>
      <c r="AP53" s="1"/>
      <c r="AQ53" s="25"/>
    </row>
    <row r="54" spans="1:43" s="31" customFormat="1" x14ac:dyDescent="0.5">
      <c r="A54" s="26"/>
      <c r="B54" s="26"/>
      <c r="C54" s="26"/>
      <c r="D54" s="26"/>
      <c r="E54" s="27"/>
      <c r="F54" s="26"/>
      <c r="G54" s="26"/>
      <c r="H54" s="26"/>
      <c r="I54" s="27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8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x14ac:dyDescent="0.5">
      <c r="A55" s="22">
        <v>14</v>
      </c>
      <c r="B55" s="22" t="s">
        <v>59</v>
      </c>
      <c r="C55" s="22" t="s">
        <v>109</v>
      </c>
      <c r="D55" s="22" t="s">
        <v>85</v>
      </c>
      <c r="E55" s="23" t="s">
        <v>62</v>
      </c>
      <c r="F55" s="22">
        <v>5867</v>
      </c>
      <c r="G55" s="22">
        <v>59</v>
      </c>
      <c r="H55" s="22">
        <v>281</v>
      </c>
      <c r="I55" s="23">
        <v>2</v>
      </c>
      <c r="J55" s="22">
        <v>0</v>
      </c>
      <c r="K55" s="22">
        <v>1</v>
      </c>
      <c r="L55" s="22">
        <v>4</v>
      </c>
      <c r="M55" s="22">
        <v>104</v>
      </c>
      <c r="N55" s="22">
        <v>2</v>
      </c>
      <c r="O55" s="22"/>
      <c r="P55" s="22">
        <v>104</v>
      </c>
      <c r="Q55" s="22"/>
      <c r="R55" s="22"/>
      <c r="S55" s="22"/>
      <c r="T55" s="22"/>
      <c r="U55" s="22" t="s">
        <v>110</v>
      </c>
      <c r="V55" s="22" t="s">
        <v>68</v>
      </c>
      <c r="W55" s="22" t="s">
        <v>69</v>
      </c>
      <c r="X55" s="22">
        <v>9</v>
      </c>
      <c r="Y55" s="22">
        <v>17</v>
      </c>
      <c r="Z55" s="22">
        <v>153</v>
      </c>
      <c r="AA55" s="22">
        <v>2</v>
      </c>
      <c r="AB55" s="22"/>
      <c r="AC55" s="22">
        <v>153</v>
      </c>
      <c r="AD55" s="22"/>
      <c r="AE55" s="22"/>
      <c r="AF55" s="22">
        <v>20</v>
      </c>
      <c r="AG55" s="24" t="s">
        <v>102</v>
      </c>
      <c r="AH55" s="1"/>
      <c r="AI55" s="1"/>
      <c r="AJ55" s="1"/>
      <c r="AK55" s="1"/>
      <c r="AL55" s="1"/>
      <c r="AM55" s="1"/>
      <c r="AN55" s="1"/>
      <c r="AO55" s="1"/>
      <c r="AP55" s="1"/>
      <c r="AQ55" s="25"/>
    </row>
    <row r="56" spans="1:43" x14ac:dyDescent="0.5">
      <c r="A56" s="22"/>
      <c r="B56" s="22"/>
      <c r="C56" s="22"/>
      <c r="D56" s="22"/>
      <c r="E56" s="23"/>
      <c r="F56" s="22"/>
      <c r="G56" s="22"/>
      <c r="H56" s="22"/>
      <c r="I56" s="23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 t="s">
        <v>69</v>
      </c>
      <c r="X56" s="22">
        <v>6</v>
      </c>
      <c r="Y56" s="22">
        <v>6</v>
      </c>
      <c r="Z56" s="22">
        <v>36</v>
      </c>
      <c r="AA56" s="22">
        <v>2</v>
      </c>
      <c r="AB56" s="22"/>
      <c r="AC56" s="22">
        <v>36</v>
      </c>
      <c r="AD56" s="22"/>
      <c r="AE56" s="22"/>
      <c r="AF56" s="22">
        <v>20</v>
      </c>
      <c r="AG56" s="24" t="s">
        <v>103</v>
      </c>
      <c r="AH56" s="1"/>
      <c r="AI56" s="1"/>
      <c r="AJ56" s="1"/>
      <c r="AK56" s="1"/>
      <c r="AL56" s="1"/>
      <c r="AM56" s="1"/>
      <c r="AN56" s="1"/>
      <c r="AO56" s="1"/>
      <c r="AP56" s="1"/>
      <c r="AQ56" s="25"/>
    </row>
    <row r="57" spans="1:43" x14ac:dyDescent="0.5">
      <c r="A57" s="22"/>
      <c r="B57" s="22"/>
      <c r="C57" s="22"/>
      <c r="D57" s="22"/>
      <c r="E57" s="23"/>
      <c r="F57" s="22"/>
      <c r="G57" s="22"/>
      <c r="H57" s="22"/>
      <c r="I57" s="2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 t="s">
        <v>71</v>
      </c>
      <c r="X57" s="22"/>
      <c r="Y57" s="22">
        <v>2</v>
      </c>
      <c r="Z57" s="22">
        <v>4</v>
      </c>
      <c r="AA57" s="22">
        <v>2</v>
      </c>
      <c r="AB57" s="22"/>
      <c r="AC57" s="22">
        <v>8</v>
      </c>
      <c r="AD57" s="22"/>
      <c r="AE57" s="22"/>
      <c r="AF57" s="22"/>
      <c r="AG57" s="24" t="s">
        <v>72</v>
      </c>
      <c r="AH57" s="1"/>
      <c r="AI57" s="1"/>
      <c r="AJ57" s="1"/>
      <c r="AK57" s="1"/>
      <c r="AL57" s="1"/>
      <c r="AM57" s="1"/>
      <c r="AN57" s="1"/>
      <c r="AO57" s="1"/>
      <c r="AP57" s="1"/>
      <c r="AQ57" s="25"/>
    </row>
    <row r="58" spans="1:43" s="31" customFormat="1" x14ac:dyDescent="0.5">
      <c r="A58" s="26"/>
      <c r="B58" s="26"/>
      <c r="C58" s="26"/>
      <c r="D58" s="26"/>
      <c r="E58" s="27"/>
      <c r="F58" s="26"/>
      <c r="G58" s="26"/>
      <c r="H58" s="26"/>
      <c r="I58" s="2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8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x14ac:dyDescent="0.5">
      <c r="A59" s="22">
        <v>15</v>
      </c>
      <c r="B59" s="22" t="s">
        <v>59</v>
      </c>
      <c r="C59" s="22" t="s">
        <v>111</v>
      </c>
      <c r="D59" s="22" t="s">
        <v>100</v>
      </c>
      <c r="E59" s="23" t="s">
        <v>62</v>
      </c>
      <c r="F59" s="22">
        <v>5875</v>
      </c>
      <c r="G59" s="22">
        <v>67</v>
      </c>
      <c r="H59" s="22">
        <v>295</v>
      </c>
      <c r="I59" s="23">
        <v>2</v>
      </c>
      <c r="J59" s="22">
        <v>0</v>
      </c>
      <c r="K59" s="22">
        <v>0</v>
      </c>
      <c r="L59" s="22">
        <v>87</v>
      </c>
      <c r="M59" s="22">
        <v>87</v>
      </c>
      <c r="N59" s="22">
        <v>2</v>
      </c>
      <c r="O59" s="22"/>
      <c r="P59" s="22">
        <v>87</v>
      </c>
      <c r="Q59" s="22"/>
      <c r="R59" s="22"/>
      <c r="S59" s="22"/>
      <c r="T59" s="22"/>
      <c r="U59" s="22" t="s">
        <v>112</v>
      </c>
      <c r="V59" s="22" t="s">
        <v>113</v>
      </c>
      <c r="W59" s="22" t="s">
        <v>95</v>
      </c>
      <c r="X59" s="22">
        <v>13</v>
      </c>
      <c r="Y59" s="22">
        <v>15</v>
      </c>
      <c r="Z59" s="22">
        <v>195</v>
      </c>
      <c r="AA59" s="22">
        <v>2</v>
      </c>
      <c r="AB59" s="22"/>
      <c r="AC59" s="22">
        <v>195</v>
      </c>
      <c r="AD59" s="22"/>
      <c r="AE59" s="22"/>
      <c r="AF59" s="22">
        <v>40</v>
      </c>
      <c r="AG59" s="24"/>
      <c r="AH59" s="1"/>
      <c r="AI59" s="1"/>
      <c r="AJ59" s="1"/>
      <c r="AK59" s="1"/>
      <c r="AL59" s="1"/>
      <c r="AM59" s="1"/>
      <c r="AN59" s="1"/>
      <c r="AO59" s="1"/>
      <c r="AP59" s="1"/>
      <c r="AQ59" s="25"/>
    </row>
    <row r="60" spans="1:43" x14ac:dyDescent="0.5">
      <c r="A60" s="22"/>
      <c r="B60" s="22"/>
      <c r="C60" s="22"/>
      <c r="D60" s="22"/>
      <c r="E60" s="23"/>
      <c r="F60" s="22"/>
      <c r="G60" s="22"/>
      <c r="H60" s="22"/>
      <c r="I60" s="23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 t="s">
        <v>71</v>
      </c>
      <c r="X60" s="22">
        <v>2</v>
      </c>
      <c r="Y60" s="22">
        <v>3</v>
      </c>
      <c r="Z60" s="22">
        <v>6</v>
      </c>
      <c r="AA60" s="22">
        <v>2</v>
      </c>
      <c r="AB60" s="22"/>
      <c r="AC60" s="22">
        <v>195</v>
      </c>
      <c r="AD60" s="22"/>
      <c r="AE60" s="22"/>
      <c r="AF60" s="22">
        <v>40</v>
      </c>
      <c r="AG60" s="24" t="s">
        <v>72</v>
      </c>
      <c r="AH60" s="1"/>
      <c r="AI60" s="1"/>
      <c r="AJ60" s="1"/>
      <c r="AK60" s="1"/>
      <c r="AL60" s="1"/>
      <c r="AM60" s="1"/>
      <c r="AN60" s="1"/>
      <c r="AO60" s="1"/>
      <c r="AP60" s="1"/>
      <c r="AQ60" s="25"/>
    </row>
    <row r="61" spans="1:43" s="31" customFormat="1" x14ac:dyDescent="0.5">
      <c r="A61" s="26"/>
      <c r="B61" s="26"/>
      <c r="C61" s="26"/>
      <c r="D61" s="26"/>
      <c r="E61" s="27"/>
      <c r="F61" s="26"/>
      <c r="G61" s="26"/>
      <c r="H61" s="26"/>
      <c r="I61" s="27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8"/>
      <c r="AH61" s="29"/>
      <c r="AI61" s="29"/>
      <c r="AJ61" s="29"/>
      <c r="AK61" s="29"/>
      <c r="AL61" s="29"/>
      <c r="AM61" s="29"/>
      <c r="AN61" s="29"/>
      <c r="AO61" s="29"/>
      <c r="AP61" s="29"/>
      <c r="AQ61" s="30"/>
    </row>
    <row r="62" spans="1:43" x14ac:dyDescent="0.5">
      <c r="A62" s="22">
        <v>16</v>
      </c>
      <c r="B62" s="22" t="s">
        <v>64</v>
      </c>
      <c r="C62" s="22" t="s">
        <v>114</v>
      </c>
      <c r="D62" s="22" t="s">
        <v>115</v>
      </c>
      <c r="E62" s="23" t="s">
        <v>62</v>
      </c>
      <c r="F62" s="22">
        <v>5849</v>
      </c>
      <c r="G62" s="22">
        <v>34</v>
      </c>
      <c r="H62" s="22">
        <v>264</v>
      </c>
      <c r="I62" s="23">
        <v>2</v>
      </c>
      <c r="J62" s="22">
        <v>0</v>
      </c>
      <c r="K62" s="22">
        <v>0</v>
      </c>
      <c r="L62" s="22">
        <v>92</v>
      </c>
      <c r="M62" s="22">
        <v>92</v>
      </c>
      <c r="N62" s="22">
        <v>4</v>
      </c>
      <c r="O62" s="22"/>
      <c r="P62" s="22"/>
      <c r="Q62" s="22"/>
      <c r="R62" s="22"/>
      <c r="S62" s="22">
        <v>92</v>
      </c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4" t="s">
        <v>516</v>
      </c>
      <c r="AH62" s="1"/>
      <c r="AI62" s="1"/>
      <c r="AJ62" s="1"/>
      <c r="AK62" s="1"/>
      <c r="AL62" s="1"/>
      <c r="AM62" s="1"/>
      <c r="AN62" s="1"/>
      <c r="AO62" s="1"/>
      <c r="AP62" s="1"/>
      <c r="AQ62" s="25"/>
    </row>
    <row r="63" spans="1:43" s="31" customFormat="1" x14ac:dyDescent="0.5">
      <c r="A63" s="26"/>
      <c r="B63" s="26"/>
      <c r="C63" s="26"/>
      <c r="D63" s="26"/>
      <c r="E63" s="27"/>
      <c r="F63" s="26"/>
      <c r="G63" s="26"/>
      <c r="H63" s="26"/>
      <c r="I63" s="27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8"/>
      <c r="AH63" s="29"/>
      <c r="AI63" s="29"/>
      <c r="AJ63" s="29"/>
      <c r="AK63" s="29"/>
      <c r="AL63" s="29"/>
      <c r="AM63" s="29"/>
      <c r="AN63" s="29"/>
      <c r="AO63" s="29"/>
      <c r="AP63" s="29"/>
      <c r="AQ63" s="30"/>
    </row>
    <row r="64" spans="1:43" s="74" customFormat="1" x14ac:dyDescent="0.5">
      <c r="A64" s="22">
        <v>17</v>
      </c>
      <c r="B64" s="22" t="s">
        <v>59</v>
      </c>
      <c r="C64" s="22" t="s">
        <v>117</v>
      </c>
      <c r="D64" s="22" t="s">
        <v>118</v>
      </c>
      <c r="E64" s="23" t="s">
        <v>62</v>
      </c>
      <c r="F64" s="22">
        <v>5927</v>
      </c>
      <c r="G64" s="22">
        <v>103</v>
      </c>
      <c r="H64" s="22">
        <v>338</v>
      </c>
      <c r="I64" s="23">
        <v>2</v>
      </c>
      <c r="J64" s="22">
        <v>0</v>
      </c>
      <c r="K64" s="22">
        <v>0</v>
      </c>
      <c r="L64" s="22">
        <v>75</v>
      </c>
      <c r="M64" s="22">
        <v>75</v>
      </c>
      <c r="N64" s="22">
        <v>2</v>
      </c>
      <c r="O64" s="22"/>
      <c r="P64" s="22">
        <v>75</v>
      </c>
      <c r="Q64" s="22"/>
      <c r="R64" s="22"/>
      <c r="S64" s="22"/>
      <c r="T64" s="22"/>
      <c r="U64" s="22" t="s">
        <v>527</v>
      </c>
      <c r="V64" s="22" t="s">
        <v>68</v>
      </c>
      <c r="W64" s="22" t="s">
        <v>71</v>
      </c>
      <c r="X64" s="22">
        <v>9</v>
      </c>
      <c r="Y64" s="22">
        <v>15</v>
      </c>
      <c r="Z64" s="22">
        <f>X64*Y64</f>
        <v>135</v>
      </c>
      <c r="AA64" s="22">
        <v>2</v>
      </c>
      <c r="AB64" s="22"/>
      <c r="AC64" s="22">
        <v>135</v>
      </c>
      <c r="AD64" s="22"/>
      <c r="AE64" s="22"/>
      <c r="AF64" s="22">
        <v>20</v>
      </c>
      <c r="AG64" s="24"/>
      <c r="AH64" s="1"/>
      <c r="AI64" s="1"/>
      <c r="AJ64" s="1"/>
      <c r="AK64" s="1"/>
      <c r="AL64" s="1"/>
      <c r="AM64" s="1"/>
      <c r="AN64" s="1"/>
      <c r="AO64" s="1"/>
      <c r="AP64" s="1"/>
      <c r="AQ64" s="25"/>
    </row>
    <row r="65" spans="1:43" x14ac:dyDescent="0.5">
      <c r="A65" s="22"/>
      <c r="B65" s="22" t="s">
        <v>59</v>
      </c>
      <c r="C65" s="22" t="s">
        <v>117</v>
      </c>
      <c r="D65" s="22" t="s">
        <v>118</v>
      </c>
      <c r="E65" s="23" t="s">
        <v>62</v>
      </c>
      <c r="F65" s="22">
        <v>5226</v>
      </c>
      <c r="G65" s="22">
        <v>92</v>
      </c>
      <c r="H65" s="22">
        <v>489</v>
      </c>
      <c r="I65" s="23">
        <v>2</v>
      </c>
      <c r="J65" s="22">
        <v>3</v>
      </c>
      <c r="K65" s="22">
        <v>2</v>
      </c>
      <c r="L65" s="22">
        <v>99</v>
      </c>
      <c r="M65" s="22">
        <v>1499</v>
      </c>
      <c r="N65" s="22">
        <v>1</v>
      </c>
      <c r="O65" s="22">
        <v>1499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4" t="s">
        <v>75</v>
      </c>
      <c r="AH65" s="1"/>
      <c r="AI65" s="1"/>
      <c r="AJ65" s="1"/>
      <c r="AK65" s="1"/>
      <c r="AL65" s="1"/>
      <c r="AM65" s="1"/>
      <c r="AN65" s="1"/>
      <c r="AO65" s="1"/>
      <c r="AP65" s="1"/>
      <c r="AQ65" s="25"/>
    </row>
    <row r="66" spans="1:43" s="31" customFormat="1" x14ac:dyDescent="0.5">
      <c r="A66" s="26"/>
      <c r="B66" s="26"/>
      <c r="C66" s="26"/>
      <c r="D66" s="26"/>
      <c r="E66" s="27"/>
      <c r="F66" s="26"/>
      <c r="G66" s="26"/>
      <c r="H66" s="26"/>
      <c r="I66" s="27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8"/>
      <c r="AH66" s="29"/>
      <c r="AI66" s="29"/>
      <c r="AJ66" s="29"/>
      <c r="AK66" s="29"/>
      <c r="AL66" s="29"/>
      <c r="AM66" s="29"/>
      <c r="AN66" s="29"/>
      <c r="AO66" s="29"/>
      <c r="AP66" s="29"/>
      <c r="AQ66" s="30"/>
    </row>
    <row r="67" spans="1:43" x14ac:dyDescent="0.5">
      <c r="A67" s="22">
        <v>18</v>
      </c>
      <c r="B67" s="22" t="s">
        <v>64</v>
      </c>
      <c r="C67" s="22" t="s">
        <v>119</v>
      </c>
      <c r="D67" s="22" t="s">
        <v>120</v>
      </c>
      <c r="E67" s="23" t="s">
        <v>62</v>
      </c>
      <c r="F67" s="22">
        <v>5917</v>
      </c>
      <c r="G67" s="22">
        <v>112</v>
      </c>
      <c r="H67" s="22">
        <v>328</v>
      </c>
      <c r="I67" s="23">
        <v>2</v>
      </c>
      <c r="J67" s="22">
        <v>0</v>
      </c>
      <c r="K67" s="22">
        <v>0</v>
      </c>
      <c r="L67" s="22">
        <v>70</v>
      </c>
      <c r="M67" s="22">
        <v>70</v>
      </c>
      <c r="N67" s="22">
        <v>2</v>
      </c>
      <c r="O67" s="22"/>
      <c r="P67" s="22">
        <v>70</v>
      </c>
      <c r="Q67" s="22"/>
      <c r="R67" s="22"/>
      <c r="S67" s="22"/>
      <c r="T67" s="22"/>
      <c r="U67" s="22" t="s">
        <v>121</v>
      </c>
      <c r="V67" s="22" t="s">
        <v>68</v>
      </c>
      <c r="W67" s="22" t="s">
        <v>69</v>
      </c>
      <c r="X67" s="22">
        <v>12</v>
      </c>
      <c r="Y67" s="22">
        <v>18</v>
      </c>
      <c r="Z67" s="22">
        <v>216</v>
      </c>
      <c r="AA67" s="22">
        <v>2</v>
      </c>
      <c r="AB67" s="22"/>
      <c r="AC67" s="22">
        <v>216</v>
      </c>
      <c r="AD67" s="22"/>
      <c r="AE67" s="22"/>
      <c r="AF67" s="22">
        <v>25</v>
      </c>
      <c r="AG67" s="24" t="s">
        <v>122</v>
      </c>
      <c r="AH67" s="1"/>
      <c r="AI67" s="1"/>
      <c r="AJ67" s="1"/>
      <c r="AK67" s="1"/>
      <c r="AL67" s="1"/>
      <c r="AM67" s="1"/>
      <c r="AN67" s="1"/>
      <c r="AO67" s="1"/>
      <c r="AP67" s="1"/>
      <c r="AQ67" s="25"/>
    </row>
    <row r="68" spans="1:43" x14ac:dyDescent="0.5">
      <c r="A68" s="22"/>
      <c r="B68" s="22"/>
      <c r="C68" s="22"/>
      <c r="D68" s="22"/>
      <c r="E68" s="23"/>
      <c r="F68" s="22"/>
      <c r="G68" s="22"/>
      <c r="H68" s="22"/>
      <c r="I68" s="23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 t="s">
        <v>69</v>
      </c>
      <c r="X68" s="22">
        <v>3</v>
      </c>
      <c r="Y68" s="22">
        <v>6</v>
      </c>
      <c r="Z68" s="22">
        <v>18</v>
      </c>
      <c r="AA68" s="22">
        <v>2</v>
      </c>
      <c r="AB68" s="22"/>
      <c r="AC68" s="22">
        <v>18</v>
      </c>
      <c r="AD68" s="22"/>
      <c r="AE68" s="22"/>
      <c r="AF68" s="22">
        <v>10</v>
      </c>
      <c r="AG68" s="24" t="s">
        <v>123</v>
      </c>
      <c r="AH68" s="1"/>
      <c r="AI68" s="1"/>
      <c r="AJ68" s="1"/>
      <c r="AK68" s="1"/>
      <c r="AL68" s="1"/>
      <c r="AM68" s="1"/>
      <c r="AN68" s="1"/>
      <c r="AO68" s="1"/>
      <c r="AP68" s="1"/>
      <c r="AQ68" s="25"/>
    </row>
    <row r="69" spans="1:43" x14ac:dyDescent="0.5">
      <c r="A69" s="22"/>
      <c r="B69" s="22"/>
      <c r="C69" s="22"/>
      <c r="D69" s="22"/>
      <c r="E69" s="23"/>
      <c r="F69" s="22"/>
      <c r="G69" s="22"/>
      <c r="H69" s="22"/>
      <c r="I69" s="23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 t="s">
        <v>71</v>
      </c>
      <c r="X69" s="22">
        <v>2</v>
      </c>
      <c r="Y69" s="22">
        <v>5</v>
      </c>
      <c r="Z69" s="22">
        <v>10</v>
      </c>
      <c r="AA69" s="22">
        <v>2</v>
      </c>
      <c r="AB69" s="22"/>
      <c r="AC69" s="22">
        <v>10</v>
      </c>
      <c r="AD69" s="22"/>
      <c r="AE69" s="22"/>
      <c r="AF69" s="22">
        <v>25</v>
      </c>
      <c r="AG69" s="24" t="s">
        <v>72</v>
      </c>
      <c r="AH69" s="1"/>
      <c r="AI69" s="1"/>
      <c r="AJ69" s="1"/>
      <c r="AK69" s="1"/>
      <c r="AL69" s="1"/>
      <c r="AM69" s="1"/>
      <c r="AN69" s="1"/>
      <c r="AO69" s="1"/>
      <c r="AP69" s="1"/>
      <c r="AQ69" s="25"/>
    </row>
    <row r="70" spans="1:43" s="31" customFormat="1" x14ac:dyDescent="0.5">
      <c r="A70" s="26"/>
      <c r="B70" s="26"/>
      <c r="C70" s="26"/>
      <c r="D70" s="26"/>
      <c r="E70" s="27"/>
      <c r="F70" s="26"/>
      <c r="G70" s="26"/>
      <c r="H70" s="26"/>
      <c r="I70" s="27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8"/>
      <c r="AH70" s="29"/>
      <c r="AI70" s="29"/>
      <c r="AJ70" s="29"/>
      <c r="AK70" s="29"/>
      <c r="AL70" s="29"/>
      <c r="AM70" s="29"/>
      <c r="AN70" s="29"/>
      <c r="AO70" s="29"/>
      <c r="AP70" s="29"/>
      <c r="AQ70" s="30"/>
    </row>
    <row r="71" spans="1:43" x14ac:dyDescent="0.5">
      <c r="A71" s="22">
        <v>19</v>
      </c>
      <c r="B71" s="22" t="s">
        <v>59</v>
      </c>
      <c r="C71" s="22" t="s">
        <v>124</v>
      </c>
      <c r="D71" s="22" t="s">
        <v>125</v>
      </c>
      <c r="E71" s="23" t="s">
        <v>62</v>
      </c>
      <c r="F71" s="22">
        <v>5946</v>
      </c>
      <c r="G71" s="22">
        <v>153</v>
      </c>
      <c r="H71" s="22">
        <v>360</v>
      </c>
      <c r="I71" s="23">
        <v>2</v>
      </c>
      <c r="J71" s="22">
        <v>0</v>
      </c>
      <c r="K71" s="22">
        <v>1</v>
      </c>
      <c r="L71" s="22">
        <v>96</v>
      </c>
      <c r="M71" s="22">
        <v>196</v>
      </c>
      <c r="N71" s="22">
        <v>2</v>
      </c>
      <c r="O71" s="22"/>
      <c r="P71" s="22">
        <v>196</v>
      </c>
      <c r="Q71" s="22"/>
      <c r="R71" s="22"/>
      <c r="S71" s="22"/>
      <c r="T71" s="22"/>
      <c r="U71" s="22" t="s">
        <v>126</v>
      </c>
      <c r="V71" s="22" t="s">
        <v>68</v>
      </c>
      <c r="W71" s="22" t="s">
        <v>71</v>
      </c>
      <c r="X71" s="22">
        <v>9</v>
      </c>
      <c r="Y71" s="22">
        <v>22</v>
      </c>
      <c r="Z71" s="22">
        <v>198</v>
      </c>
      <c r="AA71" s="22">
        <v>2</v>
      </c>
      <c r="AB71" s="22"/>
      <c r="AC71" s="22">
        <v>198</v>
      </c>
      <c r="AD71" s="22"/>
      <c r="AE71" s="22"/>
      <c r="AF71" s="22">
        <v>22</v>
      </c>
      <c r="AG71" s="24"/>
      <c r="AH71" s="1"/>
      <c r="AI71" s="1"/>
      <c r="AJ71" s="1"/>
      <c r="AK71" s="1"/>
      <c r="AL71" s="1"/>
      <c r="AM71" s="1"/>
      <c r="AN71" s="1"/>
      <c r="AO71" s="1"/>
      <c r="AP71" s="1"/>
      <c r="AQ71" s="25"/>
    </row>
    <row r="72" spans="1:43" x14ac:dyDescent="0.5">
      <c r="A72" s="22"/>
      <c r="B72" s="22"/>
      <c r="C72" s="22"/>
      <c r="D72" s="22"/>
      <c r="E72" s="23"/>
      <c r="F72" s="22"/>
      <c r="G72" s="22"/>
      <c r="H72" s="22"/>
      <c r="I72" s="23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 t="s">
        <v>71</v>
      </c>
      <c r="X72" s="22">
        <v>2</v>
      </c>
      <c r="Y72" s="22">
        <v>6</v>
      </c>
      <c r="Z72" s="22">
        <v>12</v>
      </c>
      <c r="AA72" s="22">
        <v>2</v>
      </c>
      <c r="AB72" s="22"/>
      <c r="AC72" s="22">
        <v>198</v>
      </c>
      <c r="AD72" s="22"/>
      <c r="AE72" s="22"/>
      <c r="AF72" s="22">
        <v>40</v>
      </c>
      <c r="AG72" s="24" t="s">
        <v>72</v>
      </c>
      <c r="AH72" s="1"/>
      <c r="AI72" s="1"/>
      <c r="AJ72" s="1"/>
      <c r="AK72" s="1"/>
      <c r="AL72" s="1"/>
      <c r="AM72" s="1"/>
      <c r="AN72" s="1"/>
      <c r="AO72" s="1"/>
      <c r="AP72" s="1"/>
      <c r="AQ72" s="25"/>
    </row>
    <row r="73" spans="1:43" x14ac:dyDescent="0.5">
      <c r="A73" s="22"/>
      <c r="B73" s="22" t="s">
        <v>59</v>
      </c>
      <c r="C73" s="22" t="s">
        <v>124</v>
      </c>
      <c r="D73" s="22" t="s">
        <v>127</v>
      </c>
      <c r="E73" s="23" t="s">
        <v>62</v>
      </c>
      <c r="F73" s="22">
        <v>5255</v>
      </c>
      <c r="G73" s="22">
        <v>6</v>
      </c>
      <c r="H73" s="22">
        <v>664</v>
      </c>
      <c r="I73" s="23">
        <v>2</v>
      </c>
      <c r="J73" s="22">
        <v>1</v>
      </c>
      <c r="K73" s="22">
        <v>1</v>
      </c>
      <c r="L73" s="22">
        <v>42</v>
      </c>
      <c r="M73" s="22">
        <v>542</v>
      </c>
      <c r="N73" s="22">
        <v>1</v>
      </c>
      <c r="O73" s="22">
        <v>542</v>
      </c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4" t="s">
        <v>128</v>
      </c>
      <c r="AH73" s="1"/>
      <c r="AI73" s="1"/>
      <c r="AJ73" s="1"/>
      <c r="AK73" s="1"/>
      <c r="AL73" s="1"/>
      <c r="AM73" s="1"/>
      <c r="AN73" s="1"/>
      <c r="AO73" s="1"/>
      <c r="AP73" s="1"/>
      <c r="AQ73" s="25"/>
    </row>
    <row r="74" spans="1:43" s="31" customFormat="1" x14ac:dyDescent="0.5">
      <c r="A74" s="26"/>
      <c r="B74" s="26"/>
      <c r="C74" s="26"/>
      <c r="D74" s="26"/>
      <c r="E74" s="27"/>
      <c r="F74" s="26"/>
      <c r="G74" s="26"/>
      <c r="H74" s="26"/>
      <c r="I74" s="27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8"/>
      <c r="AH74" s="29"/>
      <c r="AI74" s="29"/>
      <c r="AJ74" s="29"/>
      <c r="AK74" s="29"/>
      <c r="AL74" s="29"/>
      <c r="AM74" s="29"/>
      <c r="AN74" s="29"/>
      <c r="AO74" s="29"/>
      <c r="AP74" s="29"/>
      <c r="AQ74" s="30"/>
    </row>
    <row r="75" spans="1:43" s="37" customFormat="1" x14ac:dyDescent="0.5">
      <c r="A75" s="32">
        <v>20</v>
      </c>
      <c r="B75" s="32" t="s">
        <v>59</v>
      </c>
      <c r="C75" s="32" t="s">
        <v>129</v>
      </c>
      <c r="D75" s="32" t="s">
        <v>130</v>
      </c>
      <c r="E75" s="33" t="s">
        <v>62</v>
      </c>
      <c r="F75" s="32">
        <v>5610</v>
      </c>
      <c r="G75" s="32">
        <v>123</v>
      </c>
      <c r="H75" s="32">
        <v>71</v>
      </c>
      <c r="I75" s="33" t="s">
        <v>131</v>
      </c>
      <c r="J75" s="32">
        <v>1</v>
      </c>
      <c r="K75" s="32">
        <v>1</v>
      </c>
      <c r="L75" s="32">
        <v>11</v>
      </c>
      <c r="M75" s="32">
        <v>511</v>
      </c>
      <c r="N75" s="32">
        <v>3</v>
      </c>
      <c r="O75" s="32"/>
      <c r="P75" s="32"/>
      <c r="Q75" s="32">
        <v>511</v>
      </c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4" t="s">
        <v>132</v>
      </c>
      <c r="AH75" s="35"/>
      <c r="AI75" s="35"/>
      <c r="AJ75" s="35"/>
      <c r="AK75" s="35"/>
      <c r="AL75" s="35"/>
      <c r="AM75" s="35"/>
      <c r="AN75" s="35"/>
      <c r="AO75" s="35"/>
      <c r="AP75" s="35"/>
      <c r="AQ75" s="36"/>
    </row>
    <row r="76" spans="1:43" s="31" customFormat="1" x14ac:dyDescent="0.5">
      <c r="A76" s="26"/>
      <c r="B76" s="26"/>
      <c r="C76" s="26"/>
      <c r="D76" s="26"/>
      <c r="E76" s="27"/>
      <c r="F76" s="26"/>
      <c r="G76" s="26"/>
      <c r="H76" s="26"/>
      <c r="I76" s="27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8"/>
      <c r="AH76" s="29"/>
      <c r="AI76" s="29"/>
      <c r="AJ76" s="29"/>
      <c r="AK76" s="29"/>
      <c r="AL76" s="29"/>
      <c r="AM76" s="29"/>
      <c r="AN76" s="29"/>
      <c r="AO76" s="29"/>
      <c r="AP76" s="29"/>
      <c r="AQ76" s="30"/>
    </row>
    <row r="77" spans="1:43" x14ac:dyDescent="0.5">
      <c r="A77" s="22">
        <v>21</v>
      </c>
      <c r="B77" s="22" t="s">
        <v>64</v>
      </c>
      <c r="C77" s="22" t="s">
        <v>133</v>
      </c>
      <c r="D77" s="22" t="s">
        <v>134</v>
      </c>
      <c r="E77" s="23" t="s">
        <v>62</v>
      </c>
      <c r="F77" s="22">
        <v>5864</v>
      </c>
      <c r="G77" s="22">
        <v>55</v>
      </c>
      <c r="H77" s="22">
        <v>278</v>
      </c>
      <c r="I77" s="23">
        <v>2</v>
      </c>
      <c r="J77" s="22">
        <v>0</v>
      </c>
      <c r="K77" s="22">
        <v>1</v>
      </c>
      <c r="L77" s="22">
        <v>92</v>
      </c>
      <c r="M77" s="22">
        <v>192</v>
      </c>
      <c r="N77" s="22">
        <v>2</v>
      </c>
      <c r="O77" s="22"/>
      <c r="P77" s="22">
        <v>192</v>
      </c>
      <c r="Q77" s="22"/>
      <c r="R77" s="22"/>
      <c r="S77" s="22"/>
      <c r="T77" s="22">
        <v>1</v>
      </c>
      <c r="U77" s="22" t="s">
        <v>352</v>
      </c>
      <c r="V77" s="22" t="s">
        <v>68</v>
      </c>
      <c r="W77" s="22" t="s">
        <v>95</v>
      </c>
      <c r="X77" s="22">
        <v>10</v>
      </c>
      <c r="Y77" s="22">
        <v>12</v>
      </c>
      <c r="Z77" s="22">
        <v>120</v>
      </c>
      <c r="AA77" s="22">
        <v>2</v>
      </c>
      <c r="AB77" s="22"/>
      <c r="AC77" s="22">
        <v>120</v>
      </c>
      <c r="AD77" s="22"/>
      <c r="AE77" s="22"/>
      <c r="AF77" s="22">
        <v>20</v>
      </c>
      <c r="AG77" s="24"/>
      <c r="AH77" s="1"/>
      <c r="AI77" s="1"/>
      <c r="AJ77" s="1"/>
      <c r="AK77" s="1"/>
      <c r="AL77" s="1"/>
      <c r="AM77" s="1"/>
      <c r="AN77" s="1"/>
      <c r="AO77" s="1"/>
      <c r="AP77" s="1"/>
      <c r="AQ77" s="25"/>
    </row>
    <row r="78" spans="1:43" x14ac:dyDescent="0.5">
      <c r="A78" s="22"/>
      <c r="B78" s="22"/>
      <c r="C78" s="22"/>
      <c r="D78" s="22"/>
      <c r="E78" s="23"/>
      <c r="F78" s="50"/>
      <c r="G78" s="22"/>
      <c r="H78" s="22"/>
      <c r="I78" s="23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4" t="s">
        <v>135</v>
      </c>
      <c r="W78" s="22" t="s">
        <v>173</v>
      </c>
      <c r="X78" s="22">
        <v>2.5</v>
      </c>
      <c r="Y78" s="22">
        <v>10</v>
      </c>
      <c r="Z78" s="22">
        <v>25</v>
      </c>
      <c r="AA78" s="22">
        <v>2</v>
      </c>
      <c r="AB78" s="22"/>
      <c r="AC78" s="22">
        <v>25</v>
      </c>
      <c r="AD78" s="22"/>
      <c r="AE78" s="22"/>
      <c r="AF78" s="22">
        <v>20</v>
      </c>
      <c r="AG78" s="24" t="s">
        <v>135</v>
      </c>
      <c r="AH78" s="1"/>
      <c r="AI78" s="1"/>
      <c r="AJ78" s="1"/>
      <c r="AK78" s="1"/>
      <c r="AL78" s="1"/>
      <c r="AM78" s="1"/>
      <c r="AN78" s="1"/>
      <c r="AO78" s="1"/>
      <c r="AP78" s="1"/>
      <c r="AQ78" s="25"/>
    </row>
    <row r="79" spans="1:43" x14ac:dyDescent="0.5">
      <c r="A79" s="22"/>
      <c r="B79" s="22"/>
      <c r="C79" s="22"/>
      <c r="D79" s="22"/>
      <c r="E79" s="23"/>
      <c r="F79" s="50"/>
      <c r="G79" s="22"/>
      <c r="H79" s="22"/>
      <c r="I79" s="23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 t="s">
        <v>71</v>
      </c>
      <c r="X79" s="22">
        <v>2</v>
      </c>
      <c r="Y79" s="22">
        <v>4</v>
      </c>
      <c r="Z79" s="22">
        <v>8</v>
      </c>
      <c r="AA79" s="22">
        <v>2</v>
      </c>
      <c r="AB79" s="22"/>
      <c r="AC79" s="22">
        <v>8</v>
      </c>
      <c r="AD79" s="22"/>
      <c r="AE79" s="22"/>
      <c r="AF79" s="22">
        <v>20</v>
      </c>
      <c r="AG79" s="24" t="s">
        <v>72</v>
      </c>
      <c r="AH79" s="1"/>
      <c r="AI79" s="1"/>
      <c r="AJ79" s="1"/>
      <c r="AK79" s="1"/>
      <c r="AL79" s="1"/>
      <c r="AM79" s="1"/>
      <c r="AN79" s="1"/>
      <c r="AO79" s="1"/>
      <c r="AP79" s="1"/>
      <c r="AQ79" s="25"/>
    </row>
    <row r="80" spans="1:43" x14ac:dyDescent="0.5">
      <c r="A80" s="22"/>
      <c r="B80" s="22"/>
      <c r="C80" s="22"/>
      <c r="D80" s="22"/>
      <c r="E80" s="23"/>
      <c r="F80" s="50"/>
      <c r="G80" s="22"/>
      <c r="H80" s="22"/>
      <c r="I80" s="23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>
        <v>2</v>
      </c>
      <c r="U80" s="85" t="s">
        <v>542</v>
      </c>
      <c r="V80" s="22" t="s">
        <v>209</v>
      </c>
      <c r="W80" s="22" t="s">
        <v>69</v>
      </c>
      <c r="X80" s="22">
        <v>12</v>
      </c>
      <c r="Y80" s="22">
        <v>15</v>
      </c>
      <c r="Z80" s="22">
        <v>180</v>
      </c>
      <c r="AA80" s="22">
        <v>2</v>
      </c>
      <c r="AB80" s="22"/>
      <c r="AC80" s="22">
        <v>180</v>
      </c>
      <c r="AD80" s="22"/>
      <c r="AE80" s="22"/>
      <c r="AF80" s="22">
        <v>30</v>
      </c>
      <c r="AG80" s="24"/>
      <c r="AH80" s="1"/>
      <c r="AI80" s="1"/>
      <c r="AJ80" s="1"/>
      <c r="AK80" s="1"/>
      <c r="AL80" s="1"/>
      <c r="AM80" s="1"/>
      <c r="AN80" s="1"/>
      <c r="AO80" s="1"/>
      <c r="AP80" s="1"/>
      <c r="AQ80" s="25"/>
    </row>
    <row r="81" spans="1:43" x14ac:dyDescent="0.5">
      <c r="A81" s="22"/>
      <c r="B81" s="22"/>
      <c r="C81" s="22"/>
      <c r="D81" s="22"/>
      <c r="E81" s="23"/>
      <c r="F81" s="50"/>
      <c r="G81" s="22"/>
      <c r="H81" s="22"/>
      <c r="I81" s="23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 t="s">
        <v>71</v>
      </c>
      <c r="X81" s="22">
        <v>2</v>
      </c>
      <c r="Y81" s="22">
        <v>3</v>
      </c>
      <c r="Z81" s="22">
        <v>6</v>
      </c>
      <c r="AA81" s="22">
        <v>2</v>
      </c>
      <c r="AB81" s="22"/>
      <c r="AC81" s="22">
        <v>6</v>
      </c>
      <c r="AD81" s="22"/>
      <c r="AE81" s="22"/>
      <c r="AF81" s="22">
        <v>30</v>
      </c>
      <c r="AG81" s="24" t="s">
        <v>72</v>
      </c>
      <c r="AH81" s="1"/>
      <c r="AI81" s="1"/>
      <c r="AJ81" s="1"/>
      <c r="AK81" s="1"/>
      <c r="AL81" s="1"/>
      <c r="AM81" s="1"/>
      <c r="AN81" s="1"/>
      <c r="AO81" s="1"/>
      <c r="AP81" s="1"/>
      <c r="AQ81" s="25"/>
    </row>
    <row r="82" spans="1:43" x14ac:dyDescent="0.5">
      <c r="A82" s="22"/>
      <c r="B82" s="22" t="s">
        <v>64</v>
      </c>
      <c r="C82" s="22" t="s">
        <v>133</v>
      </c>
      <c r="D82" s="22" t="s">
        <v>134</v>
      </c>
      <c r="E82" s="23" t="s">
        <v>62</v>
      </c>
      <c r="F82" s="22">
        <v>5194</v>
      </c>
      <c r="G82" s="22">
        <v>60</v>
      </c>
      <c r="H82" s="22">
        <v>457</v>
      </c>
      <c r="I82" s="23">
        <v>2</v>
      </c>
      <c r="J82" s="22">
        <v>4</v>
      </c>
      <c r="K82" s="22">
        <v>3</v>
      </c>
      <c r="L82" s="22">
        <v>98</v>
      </c>
      <c r="M82" s="22">
        <v>1998</v>
      </c>
      <c r="N82" s="22">
        <v>1</v>
      </c>
      <c r="O82" s="22">
        <v>1998</v>
      </c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4" t="s">
        <v>75</v>
      </c>
      <c r="AH82" s="1"/>
      <c r="AI82" s="1"/>
      <c r="AJ82" s="1"/>
      <c r="AK82" s="1"/>
      <c r="AL82" s="1"/>
      <c r="AM82" s="1"/>
      <c r="AN82" s="1"/>
      <c r="AO82" s="1"/>
      <c r="AP82" s="1"/>
      <c r="AQ82" s="25"/>
    </row>
    <row r="83" spans="1:43" s="31" customFormat="1" x14ac:dyDescent="0.5">
      <c r="A83" s="26"/>
      <c r="B83" s="26"/>
      <c r="C83" s="26"/>
      <c r="D83" s="26"/>
      <c r="E83" s="27"/>
      <c r="F83" s="26"/>
      <c r="G83" s="26"/>
      <c r="H83" s="26"/>
      <c r="I83" s="27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8"/>
      <c r="AH83" s="29"/>
      <c r="AI83" s="29"/>
      <c r="AJ83" s="29"/>
      <c r="AK83" s="29"/>
      <c r="AL83" s="29"/>
      <c r="AM83" s="29"/>
      <c r="AN83" s="29"/>
      <c r="AO83" s="29"/>
      <c r="AP83" s="29"/>
      <c r="AQ83" s="30"/>
    </row>
    <row r="84" spans="1:43" x14ac:dyDescent="0.5">
      <c r="A84" s="22">
        <v>22</v>
      </c>
      <c r="B84" s="22" t="s">
        <v>59</v>
      </c>
      <c r="C84" s="22" t="s">
        <v>136</v>
      </c>
      <c r="D84" s="22" t="s">
        <v>137</v>
      </c>
      <c r="E84" s="23" t="s">
        <v>62</v>
      </c>
      <c r="F84" s="22">
        <v>5847</v>
      </c>
      <c r="G84" s="22">
        <v>32</v>
      </c>
      <c r="H84" s="22">
        <v>262</v>
      </c>
      <c r="I84" s="23">
        <v>2</v>
      </c>
      <c r="J84" s="22">
        <v>0</v>
      </c>
      <c r="K84" s="22">
        <v>3</v>
      </c>
      <c r="L84" s="22">
        <v>39</v>
      </c>
      <c r="M84" s="22">
        <v>339</v>
      </c>
      <c r="N84" s="22">
        <v>3</v>
      </c>
      <c r="O84" s="22"/>
      <c r="P84" s="22"/>
      <c r="Q84" s="22">
        <v>339</v>
      </c>
      <c r="R84" s="22"/>
      <c r="S84" s="22"/>
      <c r="T84" s="22"/>
      <c r="U84" s="22"/>
      <c r="V84" s="22" t="s">
        <v>138</v>
      </c>
      <c r="W84" s="22" t="s">
        <v>173</v>
      </c>
      <c r="X84" s="22">
        <v>7</v>
      </c>
      <c r="Y84" s="22">
        <v>9</v>
      </c>
      <c r="Z84" s="22">
        <v>63</v>
      </c>
      <c r="AA84" s="22">
        <v>3</v>
      </c>
      <c r="AB84" s="22"/>
      <c r="AC84" s="22"/>
      <c r="AD84" s="22">
        <v>63</v>
      </c>
      <c r="AE84" s="22"/>
      <c r="AF84" s="22">
        <v>15</v>
      </c>
      <c r="AG84" s="24" t="s">
        <v>138</v>
      </c>
      <c r="AH84" s="1"/>
      <c r="AI84" s="1"/>
      <c r="AJ84" s="1"/>
      <c r="AK84" s="1"/>
      <c r="AL84" s="1"/>
      <c r="AM84" s="1"/>
      <c r="AN84" s="1"/>
      <c r="AO84" s="1"/>
      <c r="AP84" s="1"/>
      <c r="AQ84" s="25"/>
    </row>
    <row r="85" spans="1:43" s="31" customFormat="1" x14ac:dyDescent="0.5">
      <c r="A85" s="26"/>
      <c r="B85" s="26"/>
      <c r="C85" s="26"/>
      <c r="D85" s="26"/>
      <c r="E85" s="27"/>
      <c r="F85" s="26"/>
      <c r="G85" s="26"/>
      <c r="H85" s="26"/>
      <c r="I85" s="27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8"/>
      <c r="AH85" s="29"/>
      <c r="AI85" s="29"/>
      <c r="AJ85" s="29"/>
      <c r="AK85" s="29"/>
      <c r="AL85" s="29"/>
      <c r="AM85" s="29"/>
      <c r="AN85" s="29"/>
      <c r="AO85" s="29"/>
      <c r="AP85" s="29"/>
      <c r="AQ85" s="30"/>
    </row>
    <row r="86" spans="1:43" x14ac:dyDescent="0.5">
      <c r="A86" s="22">
        <v>23</v>
      </c>
      <c r="B86" s="22" t="s">
        <v>64</v>
      </c>
      <c r="C86" s="22" t="s">
        <v>139</v>
      </c>
      <c r="D86" s="22" t="s">
        <v>140</v>
      </c>
      <c r="E86" s="23" t="s">
        <v>141</v>
      </c>
      <c r="F86" s="22">
        <v>19</v>
      </c>
      <c r="G86" s="22" t="s">
        <v>142</v>
      </c>
      <c r="H86" s="22"/>
      <c r="I86" s="23">
        <v>2</v>
      </c>
      <c r="J86" s="22">
        <v>4</v>
      </c>
      <c r="K86" s="22">
        <v>1</v>
      </c>
      <c r="L86" s="22">
        <v>80</v>
      </c>
      <c r="M86" s="22">
        <v>1780</v>
      </c>
      <c r="N86" s="22">
        <v>1</v>
      </c>
      <c r="O86" s="22">
        <v>1780</v>
      </c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4" t="s">
        <v>143</v>
      </c>
      <c r="AH86" s="1"/>
      <c r="AI86" s="1"/>
      <c r="AJ86" s="1"/>
      <c r="AK86" s="1"/>
      <c r="AL86" s="1"/>
      <c r="AM86" s="1"/>
      <c r="AN86" s="1"/>
      <c r="AO86" s="1"/>
      <c r="AP86" s="1"/>
      <c r="AQ86" s="25"/>
    </row>
    <row r="87" spans="1:43" s="31" customFormat="1" x14ac:dyDescent="0.5">
      <c r="A87" s="26"/>
      <c r="B87" s="26"/>
      <c r="C87" s="26"/>
      <c r="D87" s="26"/>
      <c r="E87" s="27"/>
      <c r="F87" s="26"/>
      <c r="G87" s="26"/>
      <c r="H87" s="26"/>
      <c r="I87" s="27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8"/>
      <c r="AH87" s="29"/>
      <c r="AI87" s="29"/>
      <c r="AJ87" s="29"/>
      <c r="AK87" s="29"/>
      <c r="AL87" s="29"/>
      <c r="AM87" s="29"/>
      <c r="AN87" s="29"/>
      <c r="AO87" s="29"/>
      <c r="AP87" s="29"/>
      <c r="AQ87" s="30"/>
    </row>
    <row r="88" spans="1:43" x14ac:dyDescent="0.5">
      <c r="A88" s="22">
        <v>24</v>
      </c>
      <c r="B88" s="22" t="s">
        <v>59</v>
      </c>
      <c r="C88" s="22" t="s">
        <v>144</v>
      </c>
      <c r="D88" s="22" t="s">
        <v>145</v>
      </c>
      <c r="E88" s="23" t="s">
        <v>62</v>
      </c>
      <c r="F88" s="22">
        <v>5863</v>
      </c>
      <c r="G88" s="22">
        <v>56</v>
      </c>
      <c r="H88" s="22">
        <v>277</v>
      </c>
      <c r="I88" s="23">
        <v>2</v>
      </c>
      <c r="J88" s="22">
        <v>0</v>
      </c>
      <c r="K88" s="22">
        <v>1</v>
      </c>
      <c r="L88" s="22">
        <v>78</v>
      </c>
      <c r="M88" s="22">
        <v>178</v>
      </c>
      <c r="N88" s="22">
        <v>2</v>
      </c>
      <c r="O88" s="22"/>
      <c r="P88" s="22">
        <v>178</v>
      </c>
      <c r="Q88" s="22"/>
      <c r="R88" s="22"/>
      <c r="S88" s="22"/>
      <c r="T88" s="22"/>
      <c r="U88" s="22" t="s">
        <v>146</v>
      </c>
      <c r="V88" s="22" t="s">
        <v>68</v>
      </c>
      <c r="W88" s="22" t="s">
        <v>69</v>
      </c>
      <c r="X88" s="22">
        <v>9</v>
      </c>
      <c r="Y88" s="22">
        <v>21</v>
      </c>
      <c r="Z88" s="22">
        <v>189</v>
      </c>
      <c r="AA88" s="22">
        <v>2</v>
      </c>
      <c r="AB88" s="22"/>
      <c r="AC88" s="22">
        <v>189</v>
      </c>
      <c r="AD88" s="22"/>
      <c r="AE88" s="22"/>
      <c r="AF88" s="22">
        <v>50</v>
      </c>
      <c r="AG88" s="24" t="s">
        <v>102</v>
      </c>
      <c r="AH88" s="1"/>
      <c r="AI88" s="1"/>
      <c r="AJ88" s="1"/>
      <c r="AK88" s="1"/>
      <c r="AL88" s="1"/>
      <c r="AM88" s="1"/>
      <c r="AN88" s="1"/>
      <c r="AO88" s="1"/>
      <c r="AP88" s="1"/>
      <c r="AQ88" s="25"/>
    </row>
    <row r="89" spans="1:43" x14ac:dyDescent="0.5">
      <c r="A89" s="22"/>
      <c r="B89" s="22"/>
      <c r="C89" s="22"/>
      <c r="D89" s="22"/>
      <c r="E89" s="23"/>
      <c r="F89" s="22"/>
      <c r="G89" s="22"/>
      <c r="H89" s="22"/>
      <c r="I89" s="23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 t="s">
        <v>69</v>
      </c>
      <c r="X89" s="22">
        <v>6</v>
      </c>
      <c r="Y89" s="22">
        <v>6</v>
      </c>
      <c r="Z89" s="22">
        <v>36</v>
      </c>
      <c r="AA89" s="22">
        <v>2</v>
      </c>
      <c r="AB89" s="22"/>
      <c r="AC89" s="22">
        <v>36</v>
      </c>
      <c r="AD89" s="22"/>
      <c r="AE89" s="22"/>
      <c r="AF89" s="22">
        <v>10</v>
      </c>
      <c r="AG89" s="24" t="s">
        <v>103</v>
      </c>
      <c r="AH89" s="1"/>
      <c r="AI89" s="1"/>
      <c r="AJ89" s="1"/>
      <c r="AK89" s="1"/>
      <c r="AL89" s="1"/>
      <c r="AM89" s="1"/>
      <c r="AN89" s="1"/>
      <c r="AO89" s="1"/>
      <c r="AP89" s="1"/>
      <c r="AQ89" s="25"/>
    </row>
    <row r="90" spans="1:43" x14ac:dyDescent="0.5">
      <c r="A90" s="22"/>
      <c r="B90" s="22"/>
      <c r="C90" s="22"/>
      <c r="D90" s="22"/>
      <c r="E90" s="23"/>
      <c r="F90" s="22"/>
      <c r="G90" s="22"/>
      <c r="H90" s="22"/>
      <c r="I90" s="23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 t="s">
        <v>71</v>
      </c>
      <c r="X90" s="22">
        <v>2</v>
      </c>
      <c r="Y90" s="22">
        <v>4</v>
      </c>
      <c r="Z90" s="22">
        <v>8</v>
      </c>
      <c r="AA90" s="22">
        <v>2</v>
      </c>
      <c r="AB90" s="22"/>
      <c r="AC90" s="22">
        <v>8</v>
      </c>
      <c r="AD90" s="22"/>
      <c r="AE90" s="22"/>
      <c r="AF90" s="22">
        <v>50</v>
      </c>
      <c r="AG90" s="24" t="s">
        <v>72</v>
      </c>
      <c r="AH90" s="1"/>
      <c r="AI90" s="1"/>
      <c r="AJ90" s="1"/>
      <c r="AK90" s="1"/>
      <c r="AL90" s="1"/>
      <c r="AM90" s="1"/>
      <c r="AN90" s="1"/>
      <c r="AO90" s="1"/>
      <c r="AP90" s="1"/>
      <c r="AQ90" s="25"/>
    </row>
    <row r="91" spans="1:43" x14ac:dyDescent="0.5">
      <c r="A91" s="22"/>
      <c r="B91" s="22" t="s">
        <v>59</v>
      </c>
      <c r="C91" s="22" t="s">
        <v>144</v>
      </c>
      <c r="D91" s="22" t="s">
        <v>145</v>
      </c>
      <c r="E91" s="23" t="s">
        <v>62</v>
      </c>
      <c r="F91" s="22">
        <v>5220</v>
      </c>
      <c r="G91" s="22">
        <v>86</v>
      </c>
      <c r="H91" s="22">
        <v>483</v>
      </c>
      <c r="I91" s="23">
        <v>4</v>
      </c>
      <c r="J91" s="22">
        <v>3</v>
      </c>
      <c r="K91" s="22">
        <v>3</v>
      </c>
      <c r="L91" s="22">
        <v>10</v>
      </c>
      <c r="M91" s="22">
        <v>1510</v>
      </c>
      <c r="N91" s="22">
        <v>1</v>
      </c>
      <c r="O91" s="22">
        <v>1510</v>
      </c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4" t="s">
        <v>75</v>
      </c>
      <c r="AH91" s="1"/>
      <c r="AI91" s="1"/>
      <c r="AJ91" s="1"/>
      <c r="AK91" s="1"/>
      <c r="AL91" s="1"/>
      <c r="AM91" s="1"/>
      <c r="AN91" s="1"/>
      <c r="AO91" s="1"/>
      <c r="AP91" s="1"/>
      <c r="AQ91" s="25"/>
    </row>
    <row r="92" spans="1:43" x14ac:dyDescent="0.5">
      <c r="A92" s="22"/>
      <c r="B92" s="22" t="s">
        <v>59</v>
      </c>
      <c r="C92" s="22" t="s">
        <v>144</v>
      </c>
      <c r="D92" s="22" t="s">
        <v>145</v>
      </c>
      <c r="E92" s="23" t="s">
        <v>62</v>
      </c>
      <c r="F92" s="22">
        <v>16729</v>
      </c>
      <c r="G92" s="22">
        <v>212</v>
      </c>
      <c r="H92" s="22">
        <v>1486</v>
      </c>
      <c r="I92" s="23">
        <v>1</v>
      </c>
      <c r="J92" s="22">
        <v>5</v>
      </c>
      <c r="K92" s="22">
        <v>2</v>
      </c>
      <c r="L92" s="22">
        <v>30</v>
      </c>
      <c r="M92" s="22">
        <v>2230</v>
      </c>
      <c r="N92" s="22">
        <v>1</v>
      </c>
      <c r="O92" s="22">
        <v>2230</v>
      </c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4" t="s">
        <v>75</v>
      </c>
      <c r="AH92" s="1"/>
      <c r="AI92" s="1"/>
      <c r="AJ92" s="1"/>
      <c r="AK92" s="1"/>
      <c r="AL92" s="1"/>
      <c r="AM92" s="1"/>
      <c r="AN92" s="1"/>
      <c r="AO92" s="1"/>
      <c r="AP92" s="1"/>
      <c r="AQ92" s="25"/>
    </row>
    <row r="93" spans="1:43" x14ac:dyDescent="0.5">
      <c r="A93" s="22"/>
      <c r="B93" s="22" t="s">
        <v>59</v>
      </c>
      <c r="C93" s="22" t="s">
        <v>144</v>
      </c>
      <c r="D93" s="22" t="s">
        <v>145</v>
      </c>
      <c r="E93" s="23" t="s">
        <v>62</v>
      </c>
      <c r="F93" s="22">
        <v>15520</v>
      </c>
      <c r="G93" s="22">
        <v>137</v>
      </c>
      <c r="H93" s="22">
        <v>1140</v>
      </c>
      <c r="I93" s="23" t="s">
        <v>131</v>
      </c>
      <c r="J93" s="22">
        <v>0</v>
      </c>
      <c r="K93" s="22">
        <v>0</v>
      </c>
      <c r="L93" s="22">
        <v>20</v>
      </c>
      <c r="M93" s="22">
        <v>20</v>
      </c>
      <c r="N93" s="22">
        <v>1</v>
      </c>
      <c r="O93" s="22">
        <v>20</v>
      </c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4" t="s">
        <v>75</v>
      </c>
      <c r="AH93" s="1"/>
      <c r="AI93" s="1"/>
      <c r="AJ93" s="1"/>
      <c r="AK93" s="1"/>
      <c r="AL93" s="1"/>
      <c r="AM93" s="1"/>
      <c r="AN93" s="1"/>
      <c r="AO93" s="1"/>
      <c r="AP93" s="1"/>
      <c r="AQ93" s="25"/>
    </row>
    <row r="94" spans="1:43" x14ac:dyDescent="0.5">
      <c r="A94" s="22"/>
      <c r="B94" s="22" t="s">
        <v>59</v>
      </c>
      <c r="C94" s="22" t="s">
        <v>144</v>
      </c>
      <c r="D94" s="22" t="s">
        <v>145</v>
      </c>
      <c r="E94" s="23" t="s">
        <v>62</v>
      </c>
      <c r="F94" s="22">
        <v>15521</v>
      </c>
      <c r="G94" s="22">
        <v>138</v>
      </c>
      <c r="H94" s="22">
        <v>1141</v>
      </c>
      <c r="I94" s="23" t="s">
        <v>131</v>
      </c>
      <c r="J94" s="22">
        <v>0</v>
      </c>
      <c r="K94" s="22">
        <v>1</v>
      </c>
      <c r="L94" s="22">
        <v>15</v>
      </c>
      <c r="M94" s="22">
        <v>115</v>
      </c>
      <c r="N94" s="22">
        <v>1</v>
      </c>
      <c r="O94" s="22">
        <v>115</v>
      </c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4" t="s">
        <v>75</v>
      </c>
      <c r="AH94" s="1"/>
      <c r="AI94" s="1"/>
      <c r="AJ94" s="1"/>
      <c r="AK94" s="1"/>
      <c r="AL94" s="1"/>
      <c r="AM94" s="1"/>
      <c r="AN94" s="1"/>
      <c r="AO94" s="1"/>
      <c r="AP94" s="1"/>
      <c r="AQ94" s="25"/>
    </row>
    <row r="95" spans="1:43" s="31" customFormat="1" x14ac:dyDescent="0.5">
      <c r="A95" s="26"/>
      <c r="B95" s="26"/>
      <c r="C95" s="26"/>
      <c r="D95" s="26"/>
      <c r="E95" s="27"/>
      <c r="F95" s="26"/>
      <c r="G95" s="26"/>
      <c r="H95" s="26"/>
      <c r="I95" s="27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8"/>
      <c r="AH95" s="29"/>
      <c r="AI95" s="29"/>
      <c r="AJ95" s="29"/>
      <c r="AK95" s="29"/>
      <c r="AL95" s="29"/>
      <c r="AM95" s="29"/>
      <c r="AN95" s="29"/>
      <c r="AO95" s="29"/>
      <c r="AP95" s="29"/>
      <c r="AQ95" s="30"/>
    </row>
    <row r="96" spans="1:43" x14ac:dyDescent="0.5">
      <c r="A96" s="22">
        <v>25</v>
      </c>
      <c r="B96" s="22" t="s">
        <v>64</v>
      </c>
      <c r="C96" s="22" t="s">
        <v>144</v>
      </c>
      <c r="D96" s="22" t="s">
        <v>147</v>
      </c>
      <c r="E96" s="23" t="s">
        <v>62</v>
      </c>
      <c r="F96" s="22">
        <v>18567</v>
      </c>
      <c r="G96" s="22">
        <v>332</v>
      </c>
      <c r="H96" s="22">
        <v>1709</v>
      </c>
      <c r="I96" s="23">
        <v>2</v>
      </c>
      <c r="J96" s="22">
        <v>0</v>
      </c>
      <c r="K96" s="22">
        <v>0</v>
      </c>
      <c r="L96" s="22">
        <v>74</v>
      </c>
      <c r="M96" s="22">
        <v>74</v>
      </c>
      <c r="N96" s="22">
        <v>1</v>
      </c>
      <c r="O96" s="22">
        <v>74</v>
      </c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4" t="s">
        <v>81</v>
      </c>
      <c r="AH96" s="1"/>
      <c r="AI96" s="1"/>
      <c r="AJ96" s="1"/>
      <c r="AK96" s="1"/>
      <c r="AL96" s="1"/>
      <c r="AM96" s="1"/>
      <c r="AN96" s="1"/>
      <c r="AO96" s="1"/>
      <c r="AP96" s="1"/>
      <c r="AQ96" s="25"/>
    </row>
    <row r="97" spans="1:43" s="31" customFormat="1" x14ac:dyDescent="0.5">
      <c r="A97" s="26"/>
      <c r="B97" s="26"/>
      <c r="C97" s="26"/>
      <c r="D97" s="26"/>
      <c r="E97" s="27"/>
      <c r="F97" s="26"/>
      <c r="G97" s="26"/>
      <c r="H97" s="26"/>
      <c r="I97" s="27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8"/>
      <c r="AH97" s="29"/>
      <c r="AI97" s="29"/>
      <c r="AJ97" s="29"/>
      <c r="AK97" s="29"/>
      <c r="AL97" s="29"/>
      <c r="AM97" s="29"/>
      <c r="AN97" s="29"/>
      <c r="AO97" s="29"/>
      <c r="AP97" s="29"/>
      <c r="AQ97" s="30"/>
    </row>
    <row r="98" spans="1:43" x14ac:dyDescent="0.5">
      <c r="A98" s="22">
        <v>26</v>
      </c>
      <c r="B98" s="22" t="s">
        <v>59</v>
      </c>
      <c r="C98" s="22" t="s">
        <v>517</v>
      </c>
      <c r="D98" s="22" t="s">
        <v>148</v>
      </c>
      <c r="E98" s="23" t="s">
        <v>62</v>
      </c>
      <c r="F98" s="22">
        <v>18547</v>
      </c>
      <c r="G98" s="22">
        <v>301</v>
      </c>
      <c r="H98" s="22">
        <v>1689</v>
      </c>
      <c r="I98" s="23">
        <v>5</v>
      </c>
      <c r="J98" s="22">
        <v>0</v>
      </c>
      <c r="K98" s="22">
        <v>2</v>
      </c>
      <c r="L98" s="22">
        <v>92</v>
      </c>
      <c r="M98" s="22">
        <f t="shared" ref="M98" si="0">+(J98*400)+(K98*100)+L98</f>
        <v>292</v>
      </c>
      <c r="N98" s="22">
        <v>1</v>
      </c>
      <c r="O98" s="22">
        <v>292</v>
      </c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4" t="s">
        <v>75</v>
      </c>
      <c r="AH98" s="1"/>
      <c r="AI98" s="1"/>
      <c r="AJ98" s="1"/>
      <c r="AK98" s="1"/>
      <c r="AL98" s="1"/>
      <c r="AM98" s="1"/>
      <c r="AN98" s="1"/>
      <c r="AO98" s="1"/>
      <c r="AP98" s="1"/>
      <c r="AQ98" s="25"/>
    </row>
    <row r="99" spans="1:43" s="31" customFormat="1" x14ac:dyDescent="0.5">
      <c r="A99" s="26"/>
      <c r="B99" s="26"/>
      <c r="C99" s="26"/>
      <c r="D99" s="26"/>
      <c r="E99" s="27"/>
      <c r="F99" s="26"/>
      <c r="G99" s="26"/>
      <c r="H99" s="26"/>
      <c r="I99" s="27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8"/>
      <c r="AH99" s="29"/>
      <c r="AI99" s="29"/>
      <c r="AJ99" s="29"/>
      <c r="AK99" s="29"/>
      <c r="AL99" s="29"/>
      <c r="AM99" s="29"/>
      <c r="AN99" s="29"/>
      <c r="AO99" s="29"/>
      <c r="AP99" s="29"/>
      <c r="AQ99" s="30"/>
    </row>
    <row r="100" spans="1:43" s="74" customFormat="1" x14ac:dyDescent="0.5">
      <c r="A100" s="22">
        <v>27</v>
      </c>
      <c r="B100" s="22" t="s">
        <v>167</v>
      </c>
      <c r="C100" s="22" t="s">
        <v>539</v>
      </c>
      <c r="D100" s="22" t="s">
        <v>100</v>
      </c>
      <c r="E100" s="23" t="s">
        <v>62</v>
      </c>
      <c r="F100" s="22">
        <v>18535</v>
      </c>
      <c r="G100" s="22">
        <v>291</v>
      </c>
      <c r="H100" s="22">
        <v>1677</v>
      </c>
      <c r="I100" s="23">
        <v>2</v>
      </c>
      <c r="J100" s="22">
        <v>0</v>
      </c>
      <c r="K100" s="22">
        <v>3</v>
      </c>
      <c r="L100" s="22">
        <v>2</v>
      </c>
      <c r="M100" s="22">
        <v>320</v>
      </c>
      <c r="N100" s="22">
        <v>2</v>
      </c>
      <c r="O100" s="22"/>
      <c r="P100" s="22">
        <v>320</v>
      </c>
      <c r="Q100" s="22"/>
      <c r="R100" s="22"/>
      <c r="S100" s="22"/>
      <c r="T100" s="22"/>
      <c r="U100" s="77" t="s">
        <v>541</v>
      </c>
      <c r="V100" s="22" t="s">
        <v>68</v>
      </c>
      <c r="W100" s="22" t="s">
        <v>87</v>
      </c>
      <c r="X100" s="22">
        <v>9</v>
      </c>
      <c r="Y100" s="22">
        <v>12</v>
      </c>
      <c r="Z100" s="22">
        <v>108</v>
      </c>
      <c r="AA100" s="22">
        <v>2</v>
      </c>
      <c r="AB100" s="22"/>
      <c r="AC100" s="22">
        <v>108</v>
      </c>
      <c r="AD100" s="22"/>
      <c r="AE100" s="22"/>
      <c r="AF100" s="22">
        <v>20</v>
      </c>
      <c r="AG100" s="24"/>
      <c r="AH100" s="1"/>
      <c r="AI100" s="1"/>
      <c r="AJ100" s="1"/>
      <c r="AK100" s="1"/>
      <c r="AL100" s="1"/>
      <c r="AM100" s="1"/>
      <c r="AN100" s="1"/>
      <c r="AO100" s="1"/>
      <c r="AP100" s="1"/>
      <c r="AQ100" s="25"/>
    </row>
    <row r="101" spans="1:43" s="31" customFormat="1" x14ac:dyDescent="0.5">
      <c r="A101" s="26"/>
      <c r="B101" s="26"/>
      <c r="C101" s="26"/>
      <c r="D101" s="26"/>
      <c r="E101" s="27"/>
      <c r="F101" s="26"/>
      <c r="G101" s="26"/>
      <c r="H101" s="26"/>
      <c r="I101" s="27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8"/>
      <c r="AH101" s="29"/>
      <c r="AI101" s="29"/>
      <c r="AJ101" s="29"/>
      <c r="AK101" s="29"/>
      <c r="AL101" s="29"/>
      <c r="AM101" s="29"/>
      <c r="AN101" s="29"/>
      <c r="AO101" s="29"/>
      <c r="AP101" s="29"/>
      <c r="AQ101" s="30"/>
    </row>
    <row r="102" spans="1:43" x14ac:dyDescent="0.5">
      <c r="A102" s="22">
        <v>28</v>
      </c>
      <c r="B102" s="22" t="s">
        <v>59</v>
      </c>
      <c r="C102" s="22" t="s">
        <v>149</v>
      </c>
      <c r="D102" s="22" t="s">
        <v>150</v>
      </c>
      <c r="E102" s="23" t="s">
        <v>62</v>
      </c>
      <c r="F102" s="22">
        <v>18534</v>
      </c>
      <c r="G102" s="22">
        <v>290</v>
      </c>
      <c r="H102" s="22">
        <v>1676</v>
      </c>
      <c r="I102" s="23">
        <v>2</v>
      </c>
      <c r="J102" s="22">
        <v>0</v>
      </c>
      <c r="K102" s="22">
        <v>1</v>
      </c>
      <c r="L102" s="22">
        <v>48</v>
      </c>
      <c r="M102" s="22">
        <v>148</v>
      </c>
      <c r="N102" s="22">
        <v>2</v>
      </c>
      <c r="O102" s="22"/>
      <c r="P102" s="22">
        <v>148</v>
      </c>
      <c r="Q102" s="22"/>
      <c r="R102" s="22"/>
      <c r="S102" s="22"/>
      <c r="T102" s="22"/>
      <c r="U102" s="22" t="s">
        <v>452</v>
      </c>
      <c r="V102" s="22" t="s">
        <v>68</v>
      </c>
      <c r="W102" s="22" t="s">
        <v>71</v>
      </c>
      <c r="X102" s="22">
        <v>6</v>
      </c>
      <c r="Y102" s="22">
        <v>12</v>
      </c>
      <c r="Z102" s="22">
        <f>X102*Y102</f>
        <v>72</v>
      </c>
      <c r="AA102" s="22">
        <v>2</v>
      </c>
      <c r="AB102" s="22"/>
      <c r="AC102" s="22">
        <v>72</v>
      </c>
      <c r="AD102" s="22"/>
      <c r="AE102" s="22"/>
      <c r="AF102" s="22">
        <v>10</v>
      </c>
      <c r="AG102" s="24"/>
      <c r="AH102" s="1"/>
      <c r="AI102" s="1"/>
      <c r="AJ102" s="1"/>
      <c r="AK102" s="1"/>
      <c r="AL102" s="1"/>
      <c r="AM102" s="1"/>
      <c r="AN102" s="1"/>
      <c r="AO102" s="1"/>
      <c r="AP102" s="1"/>
      <c r="AQ102" s="25"/>
    </row>
    <row r="103" spans="1:43" s="31" customFormat="1" x14ac:dyDescent="0.5">
      <c r="A103" s="26"/>
      <c r="B103" s="26"/>
      <c r="C103" s="26"/>
      <c r="D103" s="26"/>
      <c r="E103" s="27"/>
      <c r="F103" s="26"/>
      <c r="G103" s="26"/>
      <c r="H103" s="26"/>
      <c r="I103" s="27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8"/>
      <c r="AH103" s="29"/>
      <c r="AI103" s="29"/>
      <c r="AJ103" s="29"/>
      <c r="AK103" s="29"/>
      <c r="AL103" s="29"/>
      <c r="AM103" s="29"/>
      <c r="AN103" s="29"/>
      <c r="AO103" s="29"/>
      <c r="AP103" s="29"/>
      <c r="AQ103" s="30"/>
    </row>
    <row r="104" spans="1:43" x14ac:dyDescent="0.5">
      <c r="A104" s="22">
        <v>29</v>
      </c>
      <c r="B104" s="22" t="s">
        <v>59</v>
      </c>
      <c r="C104" s="22" t="s">
        <v>152</v>
      </c>
      <c r="D104" s="22" t="s">
        <v>125</v>
      </c>
      <c r="E104" s="23" t="s">
        <v>62</v>
      </c>
      <c r="F104" s="22">
        <v>11745</v>
      </c>
      <c r="G104" s="22">
        <v>72</v>
      </c>
      <c r="H104" s="22">
        <v>853</v>
      </c>
      <c r="I104" s="23">
        <v>2</v>
      </c>
      <c r="J104" s="22">
        <v>1</v>
      </c>
      <c r="K104" s="22">
        <v>0</v>
      </c>
      <c r="L104" s="22">
        <v>83</v>
      </c>
      <c r="M104" s="22">
        <v>483</v>
      </c>
      <c r="N104" s="22">
        <v>1</v>
      </c>
      <c r="O104" s="22">
        <v>483</v>
      </c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4" t="s">
        <v>75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25"/>
    </row>
    <row r="105" spans="1:43" x14ac:dyDescent="0.5">
      <c r="A105" s="22"/>
      <c r="B105" s="22" t="s">
        <v>59</v>
      </c>
      <c r="C105" s="22" t="s">
        <v>152</v>
      </c>
      <c r="D105" s="22" t="s">
        <v>125</v>
      </c>
      <c r="E105" s="23" t="s">
        <v>62</v>
      </c>
      <c r="F105" s="22">
        <v>15605</v>
      </c>
      <c r="G105" s="22">
        <v>2</v>
      </c>
      <c r="H105" s="22">
        <v>893</v>
      </c>
      <c r="I105" s="23">
        <v>2</v>
      </c>
      <c r="J105" s="22">
        <v>1</v>
      </c>
      <c r="K105" s="22">
        <v>1</v>
      </c>
      <c r="L105" s="22">
        <v>23</v>
      </c>
      <c r="M105" s="22">
        <v>523</v>
      </c>
      <c r="N105" s="22">
        <v>1</v>
      </c>
      <c r="O105" s="22">
        <v>523</v>
      </c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4" t="s">
        <v>75</v>
      </c>
      <c r="AH105" s="1"/>
      <c r="AI105" s="1"/>
      <c r="AJ105" s="1"/>
      <c r="AK105" s="1"/>
      <c r="AL105" s="1"/>
      <c r="AM105" s="1"/>
      <c r="AN105" s="1"/>
      <c r="AO105" s="1"/>
      <c r="AP105" s="1"/>
      <c r="AQ105" s="25"/>
    </row>
    <row r="106" spans="1:43" x14ac:dyDescent="0.5">
      <c r="A106" s="22"/>
      <c r="B106" s="22" t="s">
        <v>59</v>
      </c>
      <c r="C106" s="22" t="s">
        <v>152</v>
      </c>
      <c r="D106" s="22" t="s">
        <v>125</v>
      </c>
      <c r="E106" s="23" t="s">
        <v>62</v>
      </c>
      <c r="F106" s="22">
        <v>15614</v>
      </c>
      <c r="G106" s="22">
        <v>17</v>
      </c>
      <c r="H106" s="22">
        <v>895</v>
      </c>
      <c r="I106" s="23">
        <v>2</v>
      </c>
      <c r="J106" s="22">
        <v>0</v>
      </c>
      <c r="K106" s="22">
        <v>1</v>
      </c>
      <c r="L106" s="22">
        <v>95</v>
      </c>
      <c r="M106" s="22">
        <v>195</v>
      </c>
      <c r="N106" s="22">
        <v>1</v>
      </c>
      <c r="O106" s="22">
        <v>195</v>
      </c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4" t="s">
        <v>75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25"/>
    </row>
    <row r="107" spans="1:43" s="31" customFormat="1" x14ac:dyDescent="0.5">
      <c r="A107" s="26"/>
      <c r="B107" s="26"/>
      <c r="C107" s="26"/>
      <c r="D107" s="26"/>
      <c r="E107" s="27"/>
      <c r="F107" s="26"/>
      <c r="G107" s="26"/>
      <c r="H107" s="26"/>
      <c r="I107" s="27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8"/>
      <c r="AH107" s="29"/>
      <c r="AI107" s="29"/>
      <c r="AJ107" s="29"/>
      <c r="AK107" s="29"/>
      <c r="AL107" s="29"/>
      <c r="AM107" s="29"/>
      <c r="AN107" s="29"/>
      <c r="AO107" s="29"/>
      <c r="AP107" s="29"/>
      <c r="AQ107" s="30"/>
    </row>
    <row r="108" spans="1:43" s="74" customFormat="1" x14ac:dyDescent="0.5">
      <c r="A108" s="22">
        <v>30</v>
      </c>
      <c r="B108" s="22" t="s">
        <v>64</v>
      </c>
      <c r="C108" s="22" t="s">
        <v>153</v>
      </c>
      <c r="D108" s="22" t="s">
        <v>154</v>
      </c>
      <c r="E108" s="23" t="s">
        <v>62</v>
      </c>
      <c r="F108" s="22">
        <v>5838</v>
      </c>
      <c r="G108" s="22">
        <v>52</v>
      </c>
      <c r="H108" s="22">
        <v>253</v>
      </c>
      <c r="I108" s="23">
        <v>2</v>
      </c>
      <c r="J108" s="22">
        <v>0</v>
      </c>
      <c r="K108" s="22">
        <v>2</v>
      </c>
      <c r="L108" s="22">
        <v>4</v>
      </c>
      <c r="M108" s="22">
        <f t="shared" ref="M108" si="1">+(J108*400)+(K108*100)+L108</f>
        <v>204</v>
      </c>
      <c r="N108" s="22">
        <v>2</v>
      </c>
      <c r="O108" s="22"/>
      <c r="P108" s="22">
        <v>204</v>
      </c>
      <c r="Q108" s="22"/>
      <c r="R108" s="22"/>
      <c r="S108" s="22"/>
      <c r="T108" s="22"/>
      <c r="U108" s="22" t="s">
        <v>355</v>
      </c>
      <c r="V108" s="22" t="s">
        <v>15</v>
      </c>
      <c r="W108" s="22" t="s">
        <v>69</v>
      </c>
      <c r="X108" s="22">
        <v>9</v>
      </c>
      <c r="Y108" s="22">
        <v>15</v>
      </c>
      <c r="Z108" s="22">
        <f>X108*Y108</f>
        <v>135</v>
      </c>
      <c r="AA108" s="22">
        <v>2</v>
      </c>
      <c r="AB108" s="22"/>
      <c r="AC108" s="22">
        <v>135</v>
      </c>
      <c r="AD108" s="22"/>
      <c r="AE108" s="22"/>
      <c r="AF108" s="22">
        <v>10</v>
      </c>
      <c r="AG108" s="24"/>
      <c r="AH108" s="1"/>
      <c r="AI108" s="1"/>
      <c r="AJ108" s="1"/>
      <c r="AK108" s="1"/>
      <c r="AL108" s="1"/>
      <c r="AM108" s="1"/>
      <c r="AN108" s="1"/>
      <c r="AO108" s="1"/>
      <c r="AP108" s="1"/>
      <c r="AQ108" s="25"/>
    </row>
    <row r="109" spans="1:43" s="74" customFormat="1" x14ac:dyDescent="0.5">
      <c r="A109" s="22"/>
      <c r="B109" s="22"/>
      <c r="C109" s="22"/>
      <c r="D109" s="22"/>
      <c r="E109" s="23"/>
      <c r="F109" s="22"/>
      <c r="G109" s="22"/>
      <c r="H109" s="22"/>
      <c r="I109" s="23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 t="s">
        <v>69</v>
      </c>
      <c r="X109" s="22">
        <v>6</v>
      </c>
      <c r="Y109" s="22">
        <v>6</v>
      </c>
      <c r="Z109" s="22">
        <f>X109*Y109</f>
        <v>36</v>
      </c>
      <c r="AA109" s="22">
        <v>2</v>
      </c>
      <c r="AB109" s="22"/>
      <c r="AC109" s="22">
        <v>36</v>
      </c>
      <c r="AD109" s="22"/>
      <c r="AE109" s="22"/>
      <c r="AF109" s="22">
        <v>10</v>
      </c>
      <c r="AG109" s="24"/>
      <c r="AH109" s="1"/>
      <c r="AI109" s="1"/>
      <c r="AJ109" s="1"/>
      <c r="AK109" s="1"/>
      <c r="AL109" s="1"/>
      <c r="AM109" s="1"/>
      <c r="AN109" s="1"/>
      <c r="AO109" s="1"/>
      <c r="AP109" s="1"/>
      <c r="AQ109" s="25"/>
    </row>
    <row r="110" spans="1:43" x14ac:dyDescent="0.5">
      <c r="A110" s="22"/>
      <c r="B110" s="22" t="s">
        <v>64</v>
      </c>
      <c r="C110" s="22" t="s">
        <v>153</v>
      </c>
      <c r="D110" s="22" t="s">
        <v>154</v>
      </c>
      <c r="E110" s="23" t="s">
        <v>62</v>
      </c>
      <c r="F110" s="22">
        <v>16663</v>
      </c>
      <c r="G110" s="22">
        <v>191</v>
      </c>
      <c r="H110" s="22">
        <v>1420</v>
      </c>
      <c r="I110" s="23">
        <v>2</v>
      </c>
      <c r="J110" s="22">
        <v>3</v>
      </c>
      <c r="K110" s="22">
        <v>2</v>
      </c>
      <c r="L110" s="22">
        <v>31</v>
      </c>
      <c r="M110" s="22">
        <v>1431</v>
      </c>
      <c r="N110" s="22">
        <v>1</v>
      </c>
      <c r="O110" s="22">
        <v>1431</v>
      </c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4" t="s">
        <v>75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25"/>
    </row>
    <row r="111" spans="1:43" x14ac:dyDescent="0.5">
      <c r="A111" s="22"/>
      <c r="B111" s="22" t="s">
        <v>64</v>
      </c>
      <c r="C111" s="22" t="s">
        <v>153</v>
      </c>
      <c r="D111" s="22" t="s">
        <v>154</v>
      </c>
      <c r="E111" s="23" t="s">
        <v>62</v>
      </c>
      <c r="F111" s="22">
        <v>15650</v>
      </c>
      <c r="G111" s="22">
        <v>19</v>
      </c>
      <c r="H111" s="22">
        <v>976</v>
      </c>
      <c r="I111" s="23">
        <v>2</v>
      </c>
      <c r="J111" s="22">
        <v>1</v>
      </c>
      <c r="K111" s="22">
        <v>3</v>
      </c>
      <c r="L111" s="22">
        <v>80</v>
      </c>
      <c r="M111" s="22">
        <v>780</v>
      </c>
      <c r="N111" s="22">
        <v>1</v>
      </c>
      <c r="O111" s="22">
        <v>780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4" t="s">
        <v>155</v>
      </c>
      <c r="AH111" s="1"/>
      <c r="AI111" s="1"/>
      <c r="AJ111" s="1"/>
      <c r="AK111" s="1"/>
      <c r="AL111" s="1"/>
      <c r="AM111" s="1"/>
      <c r="AN111" s="1"/>
      <c r="AO111" s="1"/>
      <c r="AP111" s="1"/>
      <c r="AQ111" s="25"/>
    </row>
    <row r="112" spans="1:43" x14ac:dyDescent="0.5">
      <c r="A112" s="22"/>
      <c r="B112" s="22" t="s">
        <v>64</v>
      </c>
      <c r="C112" s="22" t="s">
        <v>153</v>
      </c>
      <c r="D112" s="22" t="s">
        <v>154</v>
      </c>
      <c r="E112" s="23" t="s">
        <v>62</v>
      </c>
      <c r="F112" s="22">
        <v>5707</v>
      </c>
      <c r="G112" s="22">
        <v>100</v>
      </c>
      <c r="H112" s="22">
        <v>115</v>
      </c>
      <c r="I112" s="23">
        <v>2</v>
      </c>
      <c r="J112" s="22">
        <v>1</v>
      </c>
      <c r="K112" s="22">
        <v>0</v>
      </c>
      <c r="L112" s="22">
        <v>43</v>
      </c>
      <c r="M112" s="22">
        <v>443</v>
      </c>
      <c r="N112" s="22">
        <v>1</v>
      </c>
      <c r="O112" s="22">
        <v>443</v>
      </c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4" t="s">
        <v>156</v>
      </c>
      <c r="AH112" s="1"/>
      <c r="AI112" s="1"/>
      <c r="AJ112" s="1"/>
      <c r="AK112" s="1"/>
      <c r="AL112" s="1"/>
      <c r="AM112" s="1"/>
      <c r="AN112" s="1"/>
      <c r="AO112" s="1"/>
      <c r="AP112" s="1"/>
      <c r="AQ112" s="25"/>
    </row>
    <row r="113" spans="1:43" s="74" customFormat="1" x14ac:dyDescent="0.5">
      <c r="A113" s="22"/>
      <c r="B113" s="22" t="s">
        <v>64</v>
      </c>
      <c r="C113" s="22" t="s">
        <v>153</v>
      </c>
      <c r="D113" s="22" t="s">
        <v>154</v>
      </c>
      <c r="E113" s="23" t="s">
        <v>62</v>
      </c>
      <c r="F113" s="22">
        <v>16679</v>
      </c>
      <c r="G113" s="22">
        <v>29</v>
      </c>
      <c r="H113" s="22">
        <v>1436</v>
      </c>
      <c r="I113" s="23">
        <v>2</v>
      </c>
      <c r="J113" s="22">
        <v>6</v>
      </c>
      <c r="K113" s="22">
        <v>2</v>
      </c>
      <c r="L113" s="22">
        <v>48</v>
      </c>
      <c r="M113" s="22">
        <f>+(J113*400)+(K113*100)+L113</f>
        <v>2648</v>
      </c>
      <c r="N113" s="22">
        <v>1</v>
      </c>
      <c r="O113" s="22">
        <v>2648</v>
      </c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4" t="s">
        <v>155</v>
      </c>
      <c r="AH113" s="1"/>
      <c r="AI113" s="1"/>
      <c r="AJ113" s="1"/>
      <c r="AK113" s="1"/>
      <c r="AL113" s="1"/>
      <c r="AM113" s="1"/>
      <c r="AN113" s="1"/>
      <c r="AO113" s="1"/>
      <c r="AP113" s="1"/>
      <c r="AQ113" s="25"/>
    </row>
    <row r="114" spans="1:43" s="74" customFormat="1" x14ac:dyDescent="0.5">
      <c r="A114" s="22"/>
      <c r="B114" s="22" t="s">
        <v>64</v>
      </c>
      <c r="C114" s="22" t="s">
        <v>153</v>
      </c>
      <c r="D114" s="22" t="s">
        <v>154</v>
      </c>
      <c r="E114" s="23" t="s">
        <v>62</v>
      </c>
      <c r="F114" s="22">
        <v>16736</v>
      </c>
      <c r="G114" s="22">
        <v>227</v>
      </c>
      <c r="H114" s="22">
        <v>1493</v>
      </c>
      <c r="I114" s="23">
        <v>2</v>
      </c>
      <c r="J114" s="22">
        <v>0</v>
      </c>
      <c r="K114" s="22">
        <v>1</v>
      </c>
      <c r="L114" s="22">
        <v>95</v>
      </c>
      <c r="M114" s="22">
        <f t="shared" ref="M114" si="2">+(J114*400)+(K114*100)+L114</f>
        <v>195</v>
      </c>
      <c r="N114" s="22">
        <v>1</v>
      </c>
      <c r="O114" s="22">
        <v>195</v>
      </c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4" t="s">
        <v>76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25"/>
    </row>
    <row r="115" spans="1:43" s="31" customFormat="1" x14ac:dyDescent="0.5">
      <c r="A115" s="26"/>
      <c r="B115" s="26"/>
      <c r="C115" s="26"/>
      <c r="D115" s="26"/>
      <c r="E115" s="27"/>
      <c r="F115" s="26"/>
      <c r="G115" s="26"/>
      <c r="H115" s="26"/>
      <c r="I115" s="27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8"/>
      <c r="AH115" s="29"/>
      <c r="AI115" s="29"/>
      <c r="AJ115" s="29"/>
      <c r="AK115" s="29"/>
      <c r="AL115" s="29"/>
      <c r="AM115" s="29"/>
      <c r="AN115" s="29"/>
      <c r="AO115" s="29"/>
      <c r="AP115" s="29"/>
      <c r="AQ115" s="30"/>
    </row>
    <row r="116" spans="1:43" x14ac:dyDescent="0.5">
      <c r="A116" s="22">
        <v>31</v>
      </c>
      <c r="B116" s="22" t="s">
        <v>64</v>
      </c>
      <c r="C116" s="22" t="s">
        <v>157</v>
      </c>
      <c r="D116" s="22" t="s">
        <v>158</v>
      </c>
      <c r="E116" s="23" t="s">
        <v>62</v>
      </c>
      <c r="F116" s="22">
        <v>5949</v>
      </c>
      <c r="G116" s="22">
        <v>143</v>
      </c>
      <c r="H116" s="22">
        <v>363</v>
      </c>
      <c r="I116" s="23">
        <v>2</v>
      </c>
      <c r="J116" s="22">
        <v>0</v>
      </c>
      <c r="K116" s="22">
        <v>1</v>
      </c>
      <c r="L116" s="22">
        <v>70</v>
      </c>
      <c r="M116" s="22">
        <v>170</v>
      </c>
      <c r="N116" s="22">
        <v>2</v>
      </c>
      <c r="O116" s="22"/>
      <c r="P116" s="22">
        <v>170</v>
      </c>
      <c r="Q116" s="22"/>
      <c r="R116" s="22"/>
      <c r="S116" s="22"/>
      <c r="T116" s="22"/>
      <c r="U116" s="22" t="s">
        <v>159</v>
      </c>
      <c r="V116" s="22" t="s">
        <v>160</v>
      </c>
      <c r="W116" s="22" t="s">
        <v>69</v>
      </c>
      <c r="X116" s="22">
        <v>17</v>
      </c>
      <c r="Y116" s="22">
        <v>20</v>
      </c>
      <c r="Z116" s="22">
        <v>340</v>
      </c>
      <c r="AA116" s="22">
        <v>2</v>
      </c>
      <c r="AB116" s="22"/>
      <c r="AC116" s="22">
        <v>340</v>
      </c>
      <c r="AD116" s="22"/>
      <c r="AE116" s="22"/>
      <c r="AF116" s="22">
        <v>60</v>
      </c>
      <c r="AG116" s="24"/>
      <c r="AH116" s="1"/>
      <c r="AI116" s="1"/>
      <c r="AJ116" s="1"/>
      <c r="AK116" s="1"/>
      <c r="AL116" s="1"/>
      <c r="AM116" s="1"/>
      <c r="AN116" s="1"/>
      <c r="AO116" s="1"/>
      <c r="AP116" s="1"/>
      <c r="AQ116" s="25"/>
    </row>
    <row r="117" spans="1:43" x14ac:dyDescent="0.5">
      <c r="A117" s="22"/>
      <c r="B117" s="22"/>
      <c r="C117" s="22"/>
      <c r="D117" s="22"/>
      <c r="E117" s="23"/>
      <c r="F117" s="22"/>
      <c r="G117" s="22"/>
      <c r="H117" s="22"/>
      <c r="I117" s="23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 t="s">
        <v>71</v>
      </c>
      <c r="X117" s="22">
        <v>3</v>
      </c>
      <c r="Y117" s="22">
        <v>6</v>
      </c>
      <c r="Z117" s="22">
        <v>18</v>
      </c>
      <c r="AA117" s="22">
        <v>2</v>
      </c>
      <c r="AB117" s="22"/>
      <c r="AC117" s="22">
        <v>18</v>
      </c>
      <c r="AD117" s="22"/>
      <c r="AE117" s="22"/>
      <c r="AF117" s="22">
        <v>60</v>
      </c>
      <c r="AG117" s="24" t="s">
        <v>72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25"/>
    </row>
    <row r="118" spans="1:43" x14ac:dyDescent="0.5">
      <c r="A118" s="22"/>
      <c r="B118" s="22" t="s">
        <v>64</v>
      </c>
      <c r="C118" s="22" t="s">
        <v>157</v>
      </c>
      <c r="D118" s="22" t="s">
        <v>158</v>
      </c>
      <c r="E118" s="23" t="s">
        <v>62</v>
      </c>
      <c r="F118" s="22">
        <v>5531</v>
      </c>
      <c r="G118" s="22">
        <v>97</v>
      </c>
      <c r="H118" s="22">
        <v>569</v>
      </c>
      <c r="I118" s="23">
        <v>2</v>
      </c>
      <c r="J118" s="22">
        <v>1</v>
      </c>
      <c r="K118" s="22">
        <v>1</v>
      </c>
      <c r="L118" s="22">
        <v>89</v>
      </c>
      <c r="M118" s="22">
        <v>589</v>
      </c>
      <c r="N118" s="22">
        <v>1</v>
      </c>
      <c r="O118" s="22">
        <v>589</v>
      </c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4" t="s">
        <v>75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25"/>
    </row>
    <row r="119" spans="1:43" x14ac:dyDescent="0.5">
      <c r="A119" s="22"/>
      <c r="B119" s="22" t="s">
        <v>64</v>
      </c>
      <c r="C119" s="22" t="s">
        <v>157</v>
      </c>
      <c r="D119" s="22" t="s">
        <v>158</v>
      </c>
      <c r="E119" s="23" t="s">
        <v>62</v>
      </c>
      <c r="F119" s="22">
        <v>9465</v>
      </c>
      <c r="G119" s="22">
        <v>182</v>
      </c>
      <c r="H119" s="22">
        <v>740</v>
      </c>
      <c r="I119" s="23">
        <v>2</v>
      </c>
      <c r="J119" s="22">
        <v>3</v>
      </c>
      <c r="K119" s="22">
        <v>2</v>
      </c>
      <c r="L119" s="22">
        <v>13</v>
      </c>
      <c r="M119" s="22">
        <f t="shared" ref="M119:M120" si="3">+(J119*400)+(K119*100)+L119</f>
        <v>1413</v>
      </c>
      <c r="N119" s="22">
        <v>1</v>
      </c>
      <c r="O119" s="22">
        <v>1413</v>
      </c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4" t="s">
        <v>75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25"/>
    </row>
    <row r="120" spans="1:43" x14ac:dyDescent="0.5">
      <c r="A120" s="22"/>
      <c r="B120" s="22" t="s">
        <v>64</v>
      </c>
      <c r="C120" s="22" t="s">
        <v>157</v>
      </c>
      <c r="D120" s="22" t="s">
        <v>158</v>
      </c>
      <c r="E120" s="23" t="s">
        <v>62</v>
      </c>
      <c r="F120" s="22">
        <v>9466</v>
      </c>
      <c r="G120" s="22">
        <v>183</v>
      </c>
      <c r="H120" s="22">
        <v>741</v>
      </c>
      <c r="I120" s="23">
        <v>2</v>
      </c>
      <c r="J120" s="22">
        <v>7</v>
      </c>
      <c r="K120" s="22">
        <v>2</v>
      </c>
      <c r="L120" s="22">
        <v>50</v>
      </c>
      <c r="M120" s="22">
        <f t="shared" si="3"/>
        <v>3050</v>
      </c>
      <c r="N120" s="22">
        <v>1</v>
      </c>
      <c r="O120" s="22">
        <v>3050</v>
      </c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4" t="s">
        <v>75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25"/>
    </row>
    <row r="121" spans="1:43" s="31" customFormat="1" x14ac:dyDescent="0.5">
      <c r="A121" s="26"/>
      <c r="B121" s="26"/>
      <c r="C121" s="26"/>
      <c r="D121" s="26"/>
      <c r="E121" s="27"/>
      <c r="F121" s="26"/>
      <c r="G121" s="26"/>
      <c r="H121" s="26"/>
      <c r="I121" s="27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8"/>
      <c r="AH121" s="29"/>
      <c r="AI121" s="29"/>
      <c r="AJ121" s="29"/>
      <c r="AK121" s="29"/>
      <c r="AL121" s="29"/>
      <c r="AM121" s="29"/>
      <c r="AN121" s="29"/>
      <c r="AO121" s="29"/>
      <c r="AP121" s="29"/>
      <c r="AQ121" s="30"/>
    </row>
    <row r="122" spans="1:43" s="74" customFormat="1" x14ac:dyDescent="0.5">
      <c r="A122" s="22">
        <v>32</v>
      </c>
      <c r="B122" s="22" t="s">
        <v>64</v>
      </c>
      <c r="C122" s="79" t="s">
        <v>536</v>
      </c>
      <c r="D122" s="22" t="s">
        <v>475</v>
      </c>
      <c r="E122" s="22" t="s">
        <v>471</v>
      </c>
      <c r="F122" s="22">
        <v>13</v>
      </c>
      <c r="G122" s="22"/>
      <c r="H122" s="22"/>
      <c r="I122" s="23">
        <v>2</v>
      </c>
      <c r="J122" s="22">
        <v>2</v>
      </c>
      <c r="K122" s="22">
        <v>1</v>
      </c>
      <c r="L122" s="22">
        <v>0</v>
      </c>
      <c r="M122" s="22">
        <f t="shared" ref="M122:M127" si="4">+(J122*400)+(K122*100)+L122</f>
        <v>900</v>
      </c>
      <c r="N122" s="22">
        <v>1</v>
      </c>
      <c r="O122" s="22">
        <v>900</v>
      </c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4" t="s">
        <v>76</v>
      </c>
    </row>
    <row r="123" spans="1:43" x14ac:dyDescent="0.5">
      <c r="A123" s="39"/>
      <c r="B123" s="39" t="s">
        <v>64</v>
      </c>
      <c r="C123" s="76" t="s">
        <v>536</v>
      </c>
      <c r="D123" s="39" t="s">
        <v>475</v>
      </c>
      <c r="E123" s="39" t="s">
        <v>471</v>
      </c>
      <c r="F123" s="39">
        <v>14</v>
      </c>
      <c r="G123" s="39"/>
      <c r="H123" s="39"/>
      <c r="I123" s="67">
        <v>2</v>
      </c>
      <c r="J123" s="39">
        <v>6</v>
      </c>
      <c r="K123" s="39">
        <v>3</v>
      </c>
      <c r="L123" s="39">
        <v>40</v>
      </c>
      <c r="M123" s="39">
        <f t="shared" si="4"/>
        <v>2740</v>
      </c>
      <c r="N123" s="39">
        <v>1</v>
      </c>
      <c r="O123" s="39">
        <v>2740</v>
      </c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40" t="s">
        <v>75</v>
      </c>
    </row>
    <row r="124" spans="1:43" s="31" customFormat="1" x14ac:dyDescent="0.5">
      <c r="A124" s="26"/>
      <c r="B124" s="26"/>
      <c r="C124" s="78"/>
      <c r="D124" s="26"/>
      <c r="E124" s="26"/>
      <c r="F124" s="26"/>
      <c r="G124" s="26"/>
      <c r="H124" s="26"/>
      <c r="I124" s="27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8"/>
    </row>
    <row r="125" spans="1:43" s="74" customFormat="1" x14ac:dyDescent="0.5">
      <c r="A125" s="22">
        <v>33</v>
      </c>
      <c r="B125" s="22" t="s">
        <v>59</v>
      </c>
      <c r="C125" s="22" t="s">
        <v>532</v>
      </c>
      <c r="D125" s="22" t="s">
        <v>147</v>
      </c>
      <c r="E125" s="22" t="s">
        <v>62</v>
      </c>
      <c r="F125" s="22">
        <v>14246</v>
      </c>
      <c r="G125" s="22">
        <v>99</v>
      </c>
      <c r="H125" s="22">
        <v>1081</v>
      </c>
      <c r="I125" s="23">
        <v>2</v>
      </c>
      <c r="J125" s="22">
        <v>1</v>
      </c>
      <c r="K125" s="22">
        <v>2</v>
      </c>
      <c r="L125" s="22">
        <v>45</v>
      </c>
      <c r="M125" s="22">
        <f t="shared" ref="M125" si="5">+(J125*400)+(K125*100)+L125</f>
        <v>645</v>
      </c>
      <c r="N125" s="22">
        <v>1</v>
      </c>
      <c r="O125" s="22">
        <v>645</v>
      </c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4" t="s">
        <v>75</v>
      </c>
    </row>
    <row r="126" spans="1:43" s="31" customFormat="1" x14ac:dyDescent="0.5">
      <c r="A126" s="26"/>
      <c r="B126" s="26"/>
      <c r="C126" s="26"/>
      <c r="D126" s="26"/>
      <c r="E126" s="26"/>
      <c r="F126" s="26"/>
      <c r="G126" s="26"/>
      <c r="H126" s="26"/>
      <c r="I126" s="27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8"/>
    </row>
    <row r="127" spans="1:43" s="74" customFormat="1" x14ac:dyDescent="0.5">
      <c r="A127" s="22">
        <v>34</v>
      </c>
      <c r="B127" s="22" t="s">
        <v>64</v>
      </c>
      <c r="C127" s="22" t="s">
        <v>537</v>
      </c>
      <c r="D127" s="22" t="s">
        <v>271</v>
      </c>
      <c r="E127" s="22" t="s">
        <v>62</v>
      </c>
      <c r="F127" s="22">
        <v>16220</v>
      </c>
      <c r="G127" s="22">
        <v>144</v>
      </c>
      <c r="H127" s="22">
        <v>999</v>
      </c>
      <c r="I127" s="23">
        <v>2</v>
      </c>
      <c r="J127" s="22">
        <v>1</v>
      </c>
      <c r="K127" s="22">
        <v>1</v>
      </c>
      <c r="L127" s="22">
        <v>33</v>
      </c>
      <c r="M127" s="22">
        <f t="shared" si="4"/>
        <v>533</v>
      </c>
      <c r="N127" s="22">
        <v>1</v>
      </c>
      <c r="O127" s="22">
        <v>533</v>
      </c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4" t="s">
        <v>514</v>
      </c>
    </row>
    <row r="128" spans="1:43" s="31" customFormat="1" x14ac:dyDescent="0.5">
      <c r="A128" s="26"/>
      <c r="B128" s="26"/>
      <c r="C128" s="26"/>
      <c r="D128" s="26"/>
      <c r="E128" s="26"/>
      <c r="F128" s="26"/>
      <c r="G128" s="26"/>
      <c r="H128" s="26"/>
      <c r="I128" s="27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8"/>
    </row>
    <row r="129" spans="1:43" s="74" customFormat="1" x14ac:dyDescent="0.5">
      <c r="A129" s="22">
        <v>35</v>
      </c>
      <c r="B129" s="22" t="s">
        <v>64</v>
      </c>
      <c r="C129" s="22" t="s">
        <v>533</v>
      </c>
      <c r="D129" s="22" t="s">
        <v>534</v>
      </c>
      <c r="E129" s="22" t="s">
        <v>62</v>
      </c>
      <c r="F129" s="22">
        <v>18588</v>
      </c>
      <c r="G129" s="22">
        <v>324</v>
      </c>
      <c r="H129" s="22">
        <v>1730</v>
      </c>
      <c r="I129" s="23">
        <v>2</v>
      </c>
      <c r="J129" s="22">
        <v>1</v>
      </c>
      <c r="K129" s="22">
        <v>3</v>
      </c>
      <c r="L129" s="22">
        <v>38</v>
      </c>
      <c r="M129" s="22">
        <f t="shared" ref="M129:M130" si="6">+(J129*400)+(K129*100)+L129</f>
        <v>738</v>
      </c>
      <c r="N129" s="22">
        <v>1</v>
      </c>
      <c r="O129" s="22">
        <v>738</v>
      </c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4" t="s">
        <v>75</v>
      </c>
    </row>
    <row r="130" spans="1:43" x14ac:dyDescent="0.5">
      <c r="A130" s="39"/>
      <c r="B130" s="39" t="s">
        <v>64</v>
      </c>
      <c r="C130" s="39" t="s">
        <v>533</v>
      </c>
      <c r="D130" s="39" t="s">
        <v>534</v>
      </c>
      <c r="E130" s="39" t="s">
        <v>62</v>
      </c>
      <c r="F130" s="39">
        <v>18557</v>
      </c>
      <c r="G130" s="39">
        <v>311</v>
      </c>
      <c r="H130" s="39">
        <v>1699</v>
      </c>
      <c r="I130" s="67">
        <v>2</v>
      </c>
      <c r="J130" s="39">
        <v>0</v>
      </c>
      <c r="K130" s="39">
        <v>1</v>
      </c>
      <c r="L130" s="39">
        <v>67</v>
      </c>
      <c r="M130" s="39">
        <f t="shared" si="6"/>
        <v>167</v>
      </c>
      <c r="N130" s="39">
        <v>1</v>
      </c>
      <c r="O130" s="39">
        <v>167</v>
      </c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40" t="s">
        <v>514</v>
      </c>
    </row>
    <row r="131" spans="1:43" s="31" customFormat="1" x14ac:dyDescent="0.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8"/>
    </row>
    <row r="132" spans="1:43" x14ac:dyDescent="0.5">
      <c r="A132" s="22">
        <v>36</v>
      </c>
      <c r="B132" s="22" t="s">
        <v>59</v>
      </c>
      <c r="C132" s="22" t="s">
        <v>161</v>
      </c>
      <c r="D132" s="22" t="s">
        <v>125</v>
      </c>
      <c r="E132" s="23" t="s">
        <v>62</v>
      </c>
      <c r="F132" s="22">
        <v>11746</v>
      </c>
      <c r="G132" s="22">
        <v>15</v>
      </c>
      <c r="H132" s="22">
        <v>854</v>
      </c>
      <c r="I132" s="23">
        <v>2</v>
      </c>
      <c r="J132" s="22">
        <v>0</v>
      </c>
      <c r="K132" s="22">
        <v>2</v>
      </c>
      <c r="L132" s="22">
        <v>44</v>
      </c>
      <c r="M132" s="22">
        <v>244</v>
      </c>
      <c r="N132" s="22">
        <v>1</v>
      </c>
      <c r="O132" s="22">
        <v>244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4" t="s">
        <v>75</v>
      </c>
      <c r="AH132" s="1"/>
      <c r="AI132" s="1"/>
      <c r="AJ132" s="1"/>
      <c r="AK132" s="1"/>
      <c r="AL132" s="1"/>
      <c r="AM132" s="1"/>
      <c r="AN132" s="1"/>
      <c r="AO132" s="1"/>
      <c r="AP132" s="1"/>
      <c r="AQ132" s="25"/>
    </row>
    <row r="133" spans="1:43" x14ac:dyDescent="0.5">
      <c r="A133" s="22"/>
      <c r="B133" s="22" t="s">
        <v>59</v>
      </c>
      <c r="C133" s="22" t="s">
        <v>161</v>
      </c>
      <c r="D133" s="22" t="s">
        <v>125</v>
      </c>
      <c r="E133" s="23" t="s">
        <v>62</v>
      </c>
      <c r="F133" s="22">
        <v>16734</v>
      </c>
      <c r="G133" s="22">
        <v>177</v>
      </c>
      <c r="H133" s="22">
        <v>1491</v>
      </c>
      <c r="I133" s="23">
        <v>2</v>
      </c>
      <c r="J133" s="22">
        <v>0</v>
      </c>
      <c r="K133" s="22">
        <v>1</v>
      </c>
      <c r="L133" s="22">
        <v>98</v>
      </c>
      <c r="M133" s="22">
        <v>198</v>
      </c>
      <c r="N133" s="22">
        <v>1</v>
      </c>
      <c r="O133" s="22">
        <v>198</v>
      </c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4" t="s">
        <v>81</v>
      </c>
      <c r="AH133" s="1"/>
      <c r="AI133" s="1"/>
      <c r="AJ133" s="1"/>
      <c r="AK133" s="1"/>
      <c r="AL133" s="1"/>
      <c r="AM133" s="1"/>
      <c r="AN133" s="1"/>
      <c r="AO133" s="1"/>
      <c r="AP133" s="1"/>
      <c r="AQ133" s="25"/>
    </row>
    <row r="134" spans="1:43" x14ac:dyDescent="0.5">
      <c r="A134" s="22"/>
      <c r="B134" s="22" t="s">
        <v>59</v>
      </c>
      <c r="C134" s="22" t="s">
        <v>161</v>
      </c>
      <c r="D134" s="22" t="s">
        <v>125</v>
      </c>
      <c r="E134" s="23" t="s">
        <v>62</v>
      </c>
      <c r="F134" s="22">
        <v>5539</v>
      </c>
      <c r="G134" s="22">
        <v>114</v>
      </c>
      <c r="H134" s="22">
        <v>582</v>
      </c>
      <c r="I134" s="23">
        <v>2</v>
      </c>
      <c r="J134" s="22">
        <v>2</v>
      </c>
      <c r="K134" s="22">
        <v>2</v>
      </c>
      <c r="L134" s="22">
        <v>33</v>
      </c>
      <c r="M134" s="22">
        <v>1033</v>
      </c>
      <c r="N134" s="22">
        <v>1</v>
      </c>
      <c r="O134" s="22">
        <v>1033</v>
      </c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4" t="s">
        <v>75</v>
      </c>
      <c r="AH134" s="1"/>
      <c r="AI134" s="1"/>
      <c r="AJ134" s="1"/>
      <c r="AK134" s="1"/>
      <c r="AL134" s="1"/>
      <c r="AM134" s="1"/>
      <c r="AN134" s="1"/>
      <c r="AO134" s="1"/>
      <c r="AP134" s="1"/>
      <c r="AQ134" s="25"/>
    </row>
    <row r="135" spans="1:43" s="31" customFormat="1" x14ac:dyDescent="0.5">
      <c r="A135" s="26"/>
      <c r="B135" s="26"/>
      <c r="C135" s="26"/>
      <c r="D135" s="26"/>
      <c r="E135" s="27"/>
      <c r="F135" s="26"/>
      <c r="G135" s="26"/>
      <c r="H135" s="26"/>
      <c r="I135" s="27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8"/>
      <c r="AH135" s="29"/>
      <c r="AI135" s="29"/>
      <c r="AJ135" s="29"/>
      <c r="AK135" s="29"/>
      <c r="AL135" s="29"/>
      <c r="AM135" s="29"/>
      <c r="AN135" s="29"/>
      <c r="AO135" s="29"/>
      <c r="AP135" s="29"/>
      <c r="AQ135" s="30"/>
    </row>
    <row r="136" spans="1:43" x14ac:dyDescent="0.5">
      <c r="A136" s="22">
        <v>37</v>
      </c>
      <c r="B136" s="22" t="s">
        <v>59</v>
      </c>
      <c r="C136" s="22" t="s">
        <v>162</v>
      </c>
      <c r="D136" s="22" t="s">
        <v>163</v>
      </c>
      <c r="E136" s="23" t="s">
        <v>62</v>
      </c>
      <c r="F136" s="22">
        <v>5493</v>
      </c>
      <c r="G136" s="22">
        <v>10</v>
      </c>
      <c r="H136" s="22">
        <v>633</v>
      </c>
      <c r="I136" s="23" t="s">
        <v>131</v>
      </c>
      <c r="J136" s="22">
        <v>0</v>
      </c>
      <c r="K136" s="22">
        <v>2</v>
      </c>
      <c r="L136" s="22">
        <v>89</v>
      </c>
      <c r="M136" s="22">
        <v>289</v>
      </c>
      <c r="N136" s="22">
        <v>1</v>
      </c>
      <c r="O136" s="22">
        <v>289</v>
      </c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4" t="s">
        <v>76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25"/>
    </row>
    <row r="137" spans="1:43" s="31" customFormat="1" x14ac:dyDescent="0.5">
      <c r="A137" s="26"/>
      <c r="B137" s="26"/>
      <c r="C137" s="26"/>
      <c r="D137" s="26"/>
      <c r="E137" s="27"/>
      <c r="F137" s="26"/>
      <c r="G137" s="26"/>
      <c r="H137" s="26"/>
      <c r="I137" s="27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8"/>
      <c r="AH137" s="29"/>
      <c r="AI137" s="29"/>
      <c r="AJ137" s="29"/>
      <c r="AK137" s="29"/>
      <c r="AL137" s="29"/>
      <c r="AM137" s="29"/>
      <c r="AN137" s="29"/>
      <c r="AO137" s="29"/>
      <c r="AP137" s="29"/>
      <c r="AQ137" s="30"/>
    </row>
    <row r="138" spans="1:43" x14ac:dyDescent="0.5">
      <c r="A138" s="22">
        <v>38</v>
      </c>
      <c r="B138" s="22" t="s">
        <v>59</v>
      </c>
      <c r="C138" s="22" t="s">
        <v>164</v>
      </c>
      <c r="D138" s="22" t="s">
        <v>165</v>
      </c>
      <c r="E138" s="23" t="s">
        <v>62</v>
      </c>
      <c r="F138" s="22">
        <v>5835</v>
      </c>
      <c r="G138" s="22">
        <v>89</v>
      </c>
      <c r="H138" s="22">
        <v>293</v>
      </c>
      <c r="I138" s="23">
        <v>2</v>
      </c>
      <c r="J138" s="22">
        <v>0</v>
      </c>
      <c r="K138" s="22">
        <v>1</v>
      </c>
      <c r="L138" s="22">
        <v>35</v>
      </c>
      <c r="M138" s="22">
        <v>135</v>
      </c>
      <c r="N138" s="22">
        <v>2</v>
      </c>
      <c r="O138" s="22"/>
      <c r="P138" s="22">
        <v>135</v>
      </c>
      <c r="Q138" s="22"/>
      <c r="R138" s="22"/>
      <c r="S138" s="22"/>
      <c r="T138" s="22"/>
      <c r="U138" s="22" t="s">
        <v>166</v>
      </c>
      <c r="V138" s="22" t="s">
        <v>68</v>
      </c>
      <c r="W138" s="22" t="s">
        <v>95</v>
      </c>
      <c r="X138" s="22">
        <v>9</v>
      </c>
      <c r="Y138" s="22">
        <v>12</v>
      </c>
      <c r="Z138" s="22">
        <v>108</v>
      </c>
      <c r="AA138" s="22">
        <v>2</v>
      </c>
      <c r="AB138" s="22"/>
      <c r="AC138" s="22">
        <v>108</v>
      </c>
      <c r="AD138" s="22"/>
      <c r="AE138" s="22"/>
      <c r="AF138" s="22">
        <v>45</v>
      </c>
      <c r="AG138" s="24"/>
      <c r="AH138" s="1"/>
      <c r="AI138" s="1"/>
      <c r="AJ138" s="1"/>
      <c r="AK138" s="1"/>
      <c r="AL138" s="1"/>
      <c r="AM138" s="1"/>
      <c r="AN138" s="1"/>
      <c r="AO138" s="1"/>
      <c r="AP138" s="1"/>
      <c r="AQ138" s="25"/>
    </row>
    <row r="139" spans="1:43" x14ac:dyDescent="0.5">
      <c r="A139" s="22"/>
      <c r="B139" s="22"/>
      <c r="C139" s="22"/>
      <c r="D139" s="22"/>
      <c r="E139" s="23"/>
      <c r="F139" s="22"/>
      <c r="G139" s="22"/>
      <c r="H139" s="22"/>
      <c r="I139" s="23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 t="s">
        <v>71</v>
      </c>
      <c r="X139" s="22">
        <v>2</v>
      </c>
      <c r="Y139" s="22">
        <v>3</v>
      </c>
      <c r="Z139" s="22">
        <v>6</v>
      </c>
      <c r="AA139" s="22">
        <v>2</v>
      </c>
      <c r="AB139" s="22"/>
      <c r="AC139" s="22">
        <v>6</v>
      </c>
      <c r="AD139" s="22"/>
      <c r="AE139" s="22"/>
      <c r="AF139" s="22">
        <v>45</v>
      </c>
      <c r="AG139" s="24" t="s">
        <v>72</v>
      </c>
      <c r="AH139" s="1"/>
      <c r="AI139" s="1"/>
      <c r="AJ139" s="1"/>
      <c r="AK139" s="1"/>
      <c r="AL139" s="1"/>
      <c r="AM139" s="1"/>
      <c r="AN139" s="1"/>
      <c r="AO139" s="1"/>
      <c r="AP139" s="1"/>
      <c r="AQ139" s="25"/>
    </row>
    <row r="140" spans="1:43" x14ac:dyDescent="0.5">
      <c r="A140" s="22"/>
      <c r="B140" s="22" t="s">
        <v>59</v>
      </c>
      <c r="C140" s="22" t="s">
        <v>164</v>
      </c>
      <c r="D140" s="22" t="s">
        <v>165</v>
      </c>
      <c r="E140" s="23" t="s">
        <v>62</v>
      </c>
      <c r="F140" s="22">
        <v>16211</v>
      </c>
      <c r="G140" s="22">
        <v>8</v>
      </c>
      <c r="H140" s="22">
        <v>1020</v>
      </c>
      <c r="I140" s="23">
        <v>2</v>
      </c>
      <c r="J140" s="22">
        <v>3</v>
      </c>
      <c r="K140" s="22">
        <v>1</v>
      </c>
      <c r="L140" s="22">
        <v>50</v>
      </c>
      <c r="M140" s="22">
        <v>1350</v>
      </c>
      <c r="N140" s="22">
        <v>1</v>
      </c>
      <c r="O140" s="22">
        <v>1350</v>
      </c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4" t="s">
        <v>75</v>
      </c>
      <c r="AH140" s="1"/>
      <c r="AI140" s="1"/>
      <c r="AJ140" s="1"/>
      <c r="AK140" s="1"/>
      <c r="AL140" s="1"/>
      <c r="AM140" s="1"/>
      <c r="AN140" s="1"/>
      <c r="AO140" s="1"/>
      <c r="AP140" s="1"/>
      <c r="AQ140" s="25"/>
    </row>
    <row r="141" spans="1:43" s="31" customFormat="1" x14ac:dyDescent="0.5">
      <c r="A141" s="26"/>
      <c r="B141" s="26"/>
      <c r="C141" s="26"/>
      <c r="D141" s="26"/>
      <c r="E141" s="27"/>
      <c r="F141" s="26"/>
      <c r="G141" s="26"/>
      <c r="H141" s="26"/>
      <c r="I141" s="27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8"/>
      <c r="AH141" s="29"/>
      <c r="AI141" s="29"/>
      <c r="AJ141" s="29"/>
      <c r="AK141" s="29"/>
      <c r="AL141" s="29"/>
      <c r="AM141" s="29"/>
      <c r="AN141" s="29"/>
      <c r="AO141" s="29"/>
      <c r="AP141" s="29"/>
      <c r="AQ141" s="30"/>
    </row>
    <row r="142" spans="1:43" x14ac:dyDescent="0.5">
      <c r="A142" s="22">
        <v>39</v>
      </c>
      <c r="B142" s="22" t="s">
        <v>167</v>
      </c>
      <c r="C142" s="22" t="s">
        <v>168</v>
      </c>
      <c r="D142" s="22" t="s">
        <v>105</v>
      </c>
      <c r="E142" s="23" t="s">
        <v>62</v>
      </c>
      <c r="F142" s="22">
        <v>18611</v>
      </c>
      <c r="G142" s="22">
        <v>207</v>
      </c>
      <c r="H142" s="22">
        <v>153</v>
      </c>
      <c r="I142" s="23">
        <v>2</v>
      </c>
      <c r="J142" s="22">
        <v>1</v>
      </c>
      <c r="K142" s="22">
        <v>0</v>
      </c>
      <c r="L142" s="22">
        <v>22</v>
      </c>
      <c r="M142" s="22">
        <v>422</v>
      </c>
      <c r="N142" s="22">
        <v>1</v>
      </c>
      <c r="O142" s="22">
        <v>422</v>
      </c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4" t="s">
        <v>76</v>
      </c>
      <c r="AH142" s="1"/>
      <c r="AI142" s="1"/>
      <c r="AJ142" s="1"/>
      <c r="AK142" s="1"/>
      <c r="AL142" s="1"/>
      <c r="AM142" s="1"/>
      <c r="AN142" s="1"/>
      <c r="AO142" s="1"/>
      <c r="AP142" s="1"/>
      <c r="AQ142" s="25"/>
    </row>
    <row r="143" spans="1:43" s="31" customFormat="1" x14ac:dyDescent="0.5">
      <c r="A143" s="26"/>
      <c r="B143" s="26"/>
      <c r="C143" s="26"/>
      <c r="D143" s="26"/>
      <c r="E143" s="27"/>
      <c r="F143" s="26"/>
      <c r="G143" s="26"/>
      <c r="H143" s="26"/>
      <c r="I143" s="27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8"/>
      <c r="AH143" s="29"/>
      <c r="AI143" s="29"/>
      <c r="AJ143" s="29"/>
      <c r="AK143" s="29"/>
      <c r="AL143" s="29"/>
      <c r="AM143" s="29"/>
      <c r="AN143" s="29"/>
      <c r="AO143" s="29"/>
      <c r="AP143" s="29"/>
      <c r="AQ143" s="30"/>
    </row>
    <row r="144" spans="1:43" x14ac:dyDescent="0.5">
      <c r="A144" s="22">
        <v>40</v>
      </c>
      <c r="B144" s="22" t="s">
        <v>59</v>
      </c>
      <c r="C144" s="22" t="s">
        <v>169</v>
      </c>
      <c r="D144" s="22" t="s">
        <v>170</v>
      </c>
      <c r="E144" s="23" t="s">
        <v>62</v>
      </c>
      <c r="F144" s="22">
        <v>14752</v>
      </c>
      <c r="G144" s="22">
        <v>163</v>
      </c>
      <c r="H144" s="22">
        <v>1154</v>
      </c>
      <c r="I144" s="23">
        <v>2</v>
      </c>
      <c r="J144" s="22">
        <v>0</v>
      </c>
      <c r="K144" s="22">
        <v>3</v>
      </c>
      <c r="L144" s="22">
        <v>40</v>
      </c>
      <c r="M144" s="22">
        <v>340</v>
      </c>
      <c r="N144" s="22">
        <v>1</v>
      </c>
      <c r="O144" s="22">
        <v>340</v>
      </c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4" t="s">
        <v>75</v>
      </c>
      <c r="AH144" s="1"/>
      <c r="AI144" s="1"/>
      <c r="AJ144" s="1"/>
      <c r="AK144" s="1"/>
      <c r="AL144" s="1"/>
      <c r="AM144" s="1"/>
      <c r="AN144" s="1"/>
      <c r="AO144" s="1"/>
      <c r="AP144" s="1"/>
      <c r="AQ144" s="25"/>
    </row>
    <row r="145" spans="1:43" x14ac:dyDescent="0.5">
      <c r="A145" s="22"/>
      <c r="B145" s="22" t="s">
        <v>59</v>
      </c>
      <c r="C145" s="22" t="s">
        <v>169</v>
      </c>
      <c r="D145" s="22" t="s">
        <v>170</v>
      </c>
      <c r="E145" s="23" t="s">
        <v>62</v>
      </c>
      <c r="F145" s="22">
        <v>15464</v>
      </c>
      <c r="G145" s="22">
        <v>21</v>
      </c>
      <c r="H145" s="22">
        <v>830</v>
      </c>
      <c r="I145" s="23">
        <v>2</v>
      </c>
      <c r="J145" s="22">
        <v>3</v>
      </c>
      <c r="K145" s="22">
        <v>0</v>
      </c>
      <c r="L145" s="22">
        <v>81</v>
      </c>
      <c r="M145" s="22">
        <v>1281</v>
      </c>
      <c r="N145" s="22">
        <v>1</v>
      </c>
      <c r="O145" s="22">
        <v>1281</v>
      </c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4" t="s">
        <v>75</v>
      </c>
      <c r="AH145" s="1"/>
      <c r="AI145" s="1"/>
      <c r="AJ145" s="1"/>
      <c r="AK145" s="1"/>
      <c r="AL145" s="1"/>
      <c r="AM145" s="1"/>
      <c r="AN145" s="1"/>
      <c r="AO145" s="1"/>
      <c r="AP145" s="1"/>
      <c r="AQ145" s="25"/>
    </row>
    <row r="146" spans="1:43" s="31" customFormat="1" x14ac:dyDescent="0.5">
      <c r="A146" s="26"/>
      <c r="B146" s="26"/>
      <c r="C146" s="26"/>
      <c r="D146" s="26"/>
      <c r="E146" s="27"/>
      <c r="F146" s="26"/>
      <c r="G146" s="26"/>
      <c r="H146" s="26"/>
      <c r="I146" s="27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8"/>
      <c r="AH146" s="29"/>
      <c r="AI146" s="29"/>
      <c r="AJ146" s="29"/>
      <c r="AK146" s="29"/>
      <c r="AL146" s="29"/>
      <c r="AM146" s="29"/>
      <c r="AN146" s="29"/>
      <c r="AO146" s="29"/>
      <c r="AP146" s="29"/>
      <c r="AQ146" s="30"/>
    </row>
    <row r="147" spans="1:43" x14ac:dyDescent="0.5">
      <c r="A147" s="22">
        <v>41</v>
      </c>
      <c r="B147" s="22" t="s">
        <v>64</v>
      </c>
      <c r="C147" s="22" t="s">
        <v>171</v>
      </c>
      <c r="D147" s="22" t="s">
        <v>105</v>
      </c>
      <c r="E147" s="23" t="s">
        <v>62</v>
      </c>
      <c r="F147" s="22">
        <v>5825</v>
      </c>
      <c r="G147" s="22">
        <v>141</v>
      </c>
      <c r="H147" s="22">
        <v>246</v>
      </c>
      <c r="I147" s="23">
        <v>2</v>
      </c>
      <c r="J147" s="22">
        <v>0</v>
      </c>
      <c r="K147" s="22">
        <v>1</v>
      </c>
      <c r="L147" s="22">
        <v>67</v>
      </c>
      <c r="M147" s="22">
        <v>167</v>
      </c>
      <c r="N147" s="22">
        <v>2</v>
      </c>
      <c r="O147" s="22"/>
      <c r="P147" s="22">
        <v>167</v>
      </c>
      <c r="Q147" s="22"/>
      <c r="R147" s="22"/>
      <c r="S147" s="22"/>
      <c r="T147" s="22"/>
      <c r="U147" s="22" t="s">
        <v>172</v>
      </c>
      <c r="V147" s="22" t="s">
        <v>68</v>
      </c>
      <c r="W147" s="22" t="s">
        <v>69</v>
      </c>
      <c r="X147" s="22">
        <v>13</v>
      </c>
      <c r="Y147" s="22">
        <v>16.5</v>
      </c>
      <c r="Z147" s="22">
        <v>214.5</v>
      </c>
      <c r="AA147" s="22">
        <v>2</v>
      </c>
      <c r="AB147" s="22"/>
      <c r="AC147" s="22">
        <v>214.5</v>
      </c>
      <c r="AD147" s="22"/>
      <c r="AE147" s="22"/>
      <c r="AF147" s="22">
        <v>30</v>
      </c>
      <c r="AG147" s="24" t="s">
        <v>102</v>
      </c>
      <c r="AH147" s="1"/>
      <c r="AI147" s="1"/>
      <c r="AJ147" s="1"/>
      <c r="AK147" s="1"/>
      <c r="AL147" s="1"/>
      <c r="AM147" s="1"/>
      <c r="AN147" s="1"/>
      <c r="AO147" s="1"/>
      <c r="AP147" s="1"/>
      <c r="AQ147" s="25"/>
    </row>
    <row r="148" spans="1:43" x14ac:dyDescent="0.5">
      <c r="A148" s="22"/>
      <c r="B148" s="22"/>
      <c r="C148" s="22"/>
      <c r="D148" s="22"/>
      <c r="E148" s="23"/>
      <c r="F148" s="22"/>
      <c r="G148" s="22"/>
      <c r="H148" s="22"/>
      <c r="I148" s="23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 t="s">
        <v>69</v>
      </c>
      <c r="X148" s="22">
        <v>6</v>
      </c>
      <c r="Y148" s="22">
        <v>6</v>
      </c>
      <c r="Z148" s="22">
        <v>36</v>
      </c>
      <c r="AA148" s="22">
        <v>2</v>
      </c>
      <c r="AB148" s="22"/>
      <c r="AC148" s="22">
        <v>36</v>
      </c>
      <c r="AD148" s="22"/>
      <c r="AE148" s="22"/>
      <c r="AF148" s="22">
        <v>30</v>
      </c>
      <c r="AG148" s="24" t="s">
        <v>103</v>
      </c>
      <c r="AH148" s="1"/>
      <c r="AI148" s="1"/>
      <c r="AJ148" s="1"/>
      <c r="AK148" s="1"/>
      <c r="AL148" s="1"/>
      <c r="AM148" s="1"/>
      <c r="AN148" s="1"/>
      <c r="AO148" s="1"/>
      <c r="AP148" s="1"/>
      <c r="AQ148" s="25"/>
    </row>
    <row r="149" spans="1:43" x14ac:dyDescent="0.5">
      <c r="A149" s="22"/>
      <c r="B149" s="22"/>
      <c r="C149" s="22"/>
      <c r="D149" s="22"/>
      <c r="E149" s="23"/>
      <c r="F149" s="22"/>
      <c r="G149" s="22"/>
      <c r="H149" s="22"/>
      <c r="I149" s="23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4" t="s">
        <v>135</v>
      </c>
      <c r="W149" s="22" t="s">
        <v>173</v>
      </c>
      <c r="X149" s="22">
        <v>5.5</v>
      </c>
      <c r="Y149" s="22">
        <v>7</v>
      </c>
      <c r="Z149" s="22">
        <v>38.5</v>
      </c>
      <c r="AA149" s="22">
        <v>2</v>
      </c>
      <c r="AB149" s="22"/>
      <c r="AC149" s="22">
        <v>38.5</v>
      </c>
      <c r="AD149" s="22"/>
      <c r="AE149" s="22"/>
      <c r="AF149" s="22">
        <v>20</v>
      </c>
      <c r="AG149" s="24" t="s">
        <v>135</v>
      </c>
      <c r="AH149" s="1"/>
      <c r="AI149" s="1"/>
      <c r="AJ149" s="1"/>
      <c r="AK149" s="1"/>
      <c r="AL149" s="1"/>
      <c r="AM149" s="1"/>
      <c r="AN149" s="1"/>
      <c r="AO149" s="1"/>
      <c r="AP149" s="1"/>
      <c r="AQ149" s="25"/>
    </row>
    <row r="150" spans="1:43" x14ac:dyDescent="0.5">
      <c r="A150" s="22"/>
      <c r="B150" s="22" t="s">
        <v>64</v>
      </c>
      <c r="C150" s="22" t="s">
        <v>171</v>
      </c>
      <c r="D150" s="22" t="s">
        <v>105</v>
      </c>
      <c r="E150" s="23" t="s">
        <v>62</v>
      </c>
      <c r="F150" s="22">
        <v>5216</v>
      </c>
      <c r="G150" s="22">
        <v>82</v>
      </c>
      <c r="H150" s="22">
        <v>479</v>
      </c>
      <c r="I150" s="23">
        <v>2</v>
      </c>
      <c r="J150" s="22">
        <v>4</v>
      </c>
      <c r="K150" s="22">
        <v>3</v>
      </c>
      <c r="L150" s="22">
        <v>57</v>
      </c>
      <c r="M150" s="22">
        <v>1957</v>
      </c>
      <c r="N150" s="22">
        <v>1</v>
      </c>
      <c r="O150" s="22">
        <v>1957</v>
      </c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4" t="s">
        <v>75</v>
      </c>
      <c r="AH150" s="1"/>
      <c r="AI150" s="1"/>
      <c r="AJ150" s="1"/>
      <c r="AK150" s="1"/>
      <c r="AL150" s="1"/>
      <c r="AM150" s="1"/>
      <c r="AN150" s="1"/>
      <c r="AO150" s="1"/>
      <c r="AP150" s="1"/>
      <c r="AQ150" s="25"/>
    </row>
    <row r="151" spans="1:43" x14ac:dyDescent="0.5">
      <c r="A151" s="22"/>
      <c r="B151" s="22" t="s">
        <v>64</v>
      </c>
      <c r="C151" s="22" t="s">
        <v>171</v>
      </c>
      <c r="D151" s="22" t="s">
        <v>105</v>
      </c>
      <c r="E151" s="23" t="s">
        <v>62</v>
      </c>
      <c r="F151" s="22">
        <v>16744</v>
      </c>
      <c r="G151" s="22">
        <v>218</v>
      </c>
      <c r="H151" s="22">
        <v>1501</v>
      </c>
      <c r="I151" s="23">
        <v>2</v>
      </c>
      <c r="J151" s="22">
        <v>1</v>
      </c>
      <c r="K151" s="22">
        <v>1</v>
      </c>
      <c r="L151" s="22">
        <v>98</v>
      </c>
      <c r="M151" s="22">
        <v>598</v>
      </c>
      <c r="N151" s="22">
        <v>1</v>
      </c>
      <c r="O151" s="22">
        <v>598</v>
      </c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4" t="s">
        <v>75</v>
      </c>
      <c r="AH151" s="1"/>
      <c r="AI151" s="1"/>
      <c r="AJ151" s="1"/>
      <c r="AK151" s="1"/>
      <c r="AL151" s="1"/>
      <c r="AM151" s="1"/>
      <c r="AN151" s="1"/>
      <c r="AO151" s="1"/>
      <c r="AP151" s="1"/>
      <c r="AQ151" s="25"/>
    </row>
    <row r="152" spans="1:43" x14ac:dyDescent="0.5">
      <c r="A152" s="22"/>
      <c r="B152" s="22" t="s">
        <v>64</v>
      </c>
      <c r="C152" s="22" t="s">
        <v>171</v>
      </c>
      <c r="D152" s="22" t="s">
        <v>105</v>
      </c>
      <c r="E152" s="23" t="s">
        <v>62</v>
      </c>
      <c r="F152" s="22">
        <v>16745</v>
      </c>
      <c r="G152" s="22">
        <v>219</v>
      </c>
      <c r="H152" s="22">
        <v>1502</v>
      </c>
      <c r="I152" s="23">
        <v>2</v>
      </c>
      <c r="J152" s="22">
        <v>0</v>
      </c>
      <c r="K152" s="22">
        <v>2</v>
      </c>
      <c r="L152" s="22">
        <v>29</v>
      </c>
      <c r="M152" s="22">
        <v>229</v>
      </c>
      <c r="N152" s="22">
        <v>1</v>
      </c>
      <c r="O152" s="22">
        <v>229</v>
      </c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4" t="s">
        <v>75</v>
      </c>
      <c r="AH152" s="1"/>
      <c r="AI152" s="1"/>
      <c r="AJ152" s="1"/>
      <c r="AK152" s="1"/>
      <c r="AL152" s="1"/>
      <c r="AM152" s="1"/>
      <c r="AN152" s="1"/>
      <c r="AO152" s="1"/>
      <c r="AP152" s="1"/>
      <c r="AQ152" s="25"/>
    </row>
    <row r="153" spans="1:43" x14ac:dyDescent="0.5">
      <c r="A153" s="22"/>
      <c r="B153" s="22" t="s">
        <v>64</v>
      </c>
      <c r="C153" s="22" t="s">
        <v>171</v>
      </c>
      <c r="D153" s="22" t="s">
        <v>105</v>
      </c>
      <c r="E153" s="23" t="s">
        <v>62</v>
      </c>
      <c r="F153" s="22">
        <v>16514</v>
      </c>
      <c r="G153" s="22">
        <v>147</v>
      </c>
      <c r="H153" s="22">
        <v>1353</v>
      </c>
      <c r="I153" s="23">
        <v>2</v>
      </c>
      <c r="J153" s="22">
        <v>1</v>
      </c>
      <c r="K153" s="22">
        <v>1</v>
      </c>
      <c r="L153" s="22">
        <v>51</v>
      </c>
      <c r="M153" s="22">
        <v>551</v>
      </c>
      <c r="N153" s="22">
        <v>1</v>
      </c>
      <c r="O153" s="22">
        <v>551</v>
      </c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4" t="s">
        <v>75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25"/>
    </row>
    <row r="154" spans="1:43" x14ac:dyDescent="0.5">
      <c r="A154" s="22"/>
      <c r="B154" s="22" t="s">
        <v>64</v>
      </c>
      <c r="C154" s="22" t="s">
        <v>171</v>
      </c>
      <c r="D154" s="22" t="s">
        <v>105</v>
      </c>
      <c r="E154" s="23" t="s">
        <v>62</v>
      </c>
      <c r="F154" s="22">
        <v>5178</v>
      </c>
      <c r="G154" s="22">
        <v>44</v>
      </c>
      <c r="H154" s="22">
        <v>441</v>
      </c>
      <c r="I154" s="23">
        <v>2</v>
      </c>
      <c r="J154" s="22">
        <v>2</v>
      </c>
      <c r="K154" s="22">
        <v>0</v>
      </c>
      <c r="L154" s="22">
        <v>38</v>
      </c>
      <c r="M154" s="22">
        <v>838</v>
      </c>
      <c r="N154" s="22">
        <v>1</v>
      </c>
      <c r="O154" s="22">
        <v>838</v>
      </c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4" t="s">
        <v>75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25"/>
    </row>
    <row r="155" spans="1:43" x14ac:dyDescent="0.5">
      <c r="A155" s="22"/>
      <c r="B155" s="22" t="s">
        <v>64</v>
      </c>
      <c r="C155" s="22" t="s">
        <v>171</v>
      </c>
      <c r="D155" s="22" t="s">
        <v>105</v>
      </c>
      <c r="E155" s="23" t="s">
        <v>62</v>
      </c>
      <c r="F155" s="22">
        <v>5181</v>
      </c>
      <c r="G155" s="22">
        <v>47</v>
      </c>
      <c r="H155" s="22">
        <v>444</v>
      </c>
      <c r="I155" s="23">
        <v>2</v>
      </c>
      <c r="J155" s="22">
        <v>1</v>
      </c>
      <c r="K155" s="22">
        <v>1</v>
      </c>
      <c r="L155" s="22">
        <v>18</v>
      </c>
      <c r="M155" s="22">
        <v>518</v>
      </c>
      <c r="N155" s="22">
        <v>1</v>
      </c>
      <c r="O155" s="22">
        <v>518</v>
      </c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4" t="s">
        <v>75</v>
      </c>
      <c r="AH155" s="1"/>
      <c r="AI155" s="1"/>
      <c r="AJ155" s="1"/>
      <c r="AK155" s="1"/>
      <c r="AL155" s="1"/>
      <c r="AM155" s="1"/>
      <c r="AN155" s="1"/>
      <c r="AO155" s="1"/>
      <c r="AP155" s="1"/>
      <c r="AQ155" s="25"/>
    </row>
    <row r="156" spans="1:43" x14ac:dyDescent="0.5">
      <c r="A156" s="22"/>
      <c r="B156" s="22" t="s">
        <v>64</v>
      </c>
      <c r="C156" s="22" t="s">
        <v>171</v>
      </c>
      <c r="D156" s="22" t="s">
        <v>105</v>
      </c>
      <c r="E156" s="23" t="s">
        <v>62</v>
      </c>
      <c r="F156" s="22">
        <v>5186</v>
      </c>
      <c r="G156" s="22">
        <v>52</v>
      </c>
      <c r="H156" s="22">
        <v>449</v>
      </c>
      <c r="I156" s="23">
        <v>2</v>
      </c>
      <c r="J156" s="22">
        <v>1</v>
      </c>
      <c r="K156" s="22">
        <v>1</v>
      </c>
      <c r="L156" s="22">
        <v>58</v>
      </c>
      <c r="M156" s="22">
        <v>558</v>
      </c>
      <c r="N156" s="22">
        <v>1</v>
      </c>
      <c r="O156" s="22">
        <v>558</v>
      </c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4" t="s">
        <v>75</v>
      </c>
      <c r="AH156" s="1"/>
      <c r="AI156" s="1"/>
      <c r="AJ156" s="1"/>
      <c r="AK156" s="1"/>
      <c r="AL156" s="1"/>
      <c r="AM156" s="1"/>
      <c r="AN156" s="1"/>
      <c r="AO156" s="1"/>
      <c r="AP156" s="1"/>
      <c r="AQ156" s="25"/>
    </row>
    <row r="157" spans="1:43" s="31" customFormat="1" x14ac:dyDescent="0.5">
      <c r="A157" s="26"/>
      <c r="B157" s="26"/>
      <c r="C157" s="26"/>
      <c r="D157" s="26"/>
      <c r="E157" s="27"/>
      <c r="F157" s="26"/>
      <c r="G157" s="26"/>
      <c r="H157" s="26"/>
      <c r="I157" s="27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8"/>
      <c r="AH157" s="29"/>
      <c r="AI157" s="29"/>
      <c r="AJ157" s="29"/>
      <c r="AK157" s="29"/>
      <c r="AL157" s="29"/>
      <c r="AM157" s="29"/>
      <c r="AN157" s="29"/>
      <c r="AO157" s="29"/>
      <c r="AP157" s="29"/>
      <c r="AQ157" s="30"/>
    </row>
    <row r="158" spans="1:43" x14ac:dyDescent="0.5">
      <c r="A158" s="22">
        <v>42</v>
      </c>
      <c r="B158" s="22" t="s">
        <v>64</v>
      </c>
      <c r="C158" s="22" t="s">
        <v>174</v>
      </c>
      <c r="D158" s="22" t="s">
        <v>175</v>
      </c>
      <c r="E158" s="23" t="s">
        <v>62</v>
      </c>
      <c r="F158" s="22">
        <v>5938</v>
      </c>
      <c r="G158" s="22">
        <v>151</v>
      </c>
      <c r="H158" s="22">
        <v>352</v>
      </c>
      <c r="I158" s="23">
        <v>2</v>
      </c>
      <c r="J158" s="22">
        <v>0</v>
      </c>
      <c r="K158" s="22">
        <v>1</v>
      </c>
      <c r="L158" s="22">
        <v>6</v>
      </c>
      <c r="M158" s="22">
        <v>106</v>
      </c>
      <c r="N158" s="22">
        <v>2</v>
      </c>
      <c r="O158" s="22"/>
      <c r="P158" s="22">
        <v>106</v>
      </c>
      <c r="Q158" s="22"/>
      <c r="R158" s="22"/>
      <c r="S158" s="22"/>
      <c r="T158" s="22"/>
      <c r="U158" s="104" t="s">
        <v>176</v>
      </c>
      <c r="V158" s="38" t="s">
        <v>68</v>
      </c>
      <c r="W158" s="38" t="s">
        <v>69</v>
      </c>
      <c r="X158" s="22">
        <v>12</v>
      </c>
      <c r="Y158" s="22">
        <v>12</v>
      </c>
      <c r="Z158" s="22">
        <v>144</v>
      </c>
      <c r="AA158" s="22">
        <v>2</v>
      </c>
      <c r="AB158" s="22"/>
      <c r="AC158" s="22">
        <v>144</v>
      </c>
      <c r="AD158" s="22"/>
      <c r="AE158" s="22"/>
      <c r="AF158" s="22">
        <v>40</v>
      </c>
      <c r="AG158" s="24" t="s">
        <v>102</v>
      </c>
      <c r="AH158" s="1"/>
      <c r="AI158" s="1"/>
      <c r="AJ158" s="1"/>
      <c r="AK158" s="1"/>
      <c r="AL158" s="1"/>
      <c r="AM158" s="1"/>
      <c r="AN158" s="1"/>
      <c r="AO158" s="1"/>
      <c r="AP158" s="1"/>
      <c r="AQ158" s="25"/>
    </row>
    <row r="159" spans="1:43" x14ac:dyDescent="0.5">
      <c r="A159" s="22"/>
      <c r="B159" s="22"/>
      <c r="C159" s="22"/>
      <c r="D159" s="22"/>
      <c r="E159" s="23"/>
      <c r="F159" s="22"/>
      <c r="G159" s="22"/>
      <c r="H159" s="22"/>
      <c r="I159" s="23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105"/>
      <c r="V159" s="22"/>
      <c r="W159" s="38" t="s">
        <v>69</v>
      </c>
      <c r="X159" s="22">
        <v>3</v>
      </c>
      <c r="Y159" s="22">
        <v>6</v>
      </c>
      <c r="Z159" s="22">
        <v>18</v>
      </c>
      <c r="AA159" s="22">
        <v>2</v>
      </c>
      <c r="AB159" s="22"/>
      <c r="AC159" s="22">
        <v>18</v>
      </c>
      <c r="AD159" s="22"/>
      <c r="AE159" s="22"/>
      <c r="AF159" s="22">
        <v>40</v>
      </c>
      <c r="AG159" s="24" t="s">
        <v>103</v>
      </c>
      <c r="AH159" s="1"/>
      <c r="AI159" s="1"/>
      <c r="AJ159" s="1"/>
      <c r="AK159" s="1"/>
      <c r="AL159" s="1"/>
      <c r="AM159" s="1"/>
      <c r="AN159" s="1"/>
      <c r="AO159" s="1"/>
      <c r="AP159" s="1"/>
      <c r="AQ159" s="25"/>
    </row>
    <row r="160" spans="1:43" x14ac:dyDescent="0.5">
      <c r="A160" s="22"/>
      <c r="B160" s="22"/>
      <c r="C160" s="22"/>
      <c r="D160" s="22"/>
      <c r="E160" s="23"/>
      <c r="F160" s="22"/>
      <c r="G160" s="22"/>
      <c r="H160" s="22"/>
      <c r="I160" s="23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105"/>
      <c r="V160" s="22"/>
      <c r="W160" s="22" t="s">
        <v>71</v>
      </c>
      <c r="X160" s="22">
        <v>3</v>
      </c>
      <c r="Y160" s="22">
        <v>5</v>
      </c>
      <c r="Z160" s="22">
        <v>15</v>
      </c>
      <c r="AA160" s="22">
        <v>2</v>
      </c>
      <c r="AB160" s="22"/>
      <c r="AC160" s="22">
        <v>15</v>
      </c>
      <c r="AD160" s="22"/>
      <c r="AE160" s="22"/>
      <c r="AF160" s="22">
        <v>40</v>
      </c>
      <c r="AG160" s="24" t="s">
        <v>72</v>
      </c>
      <c r="AH160" s="1"/>
      <c r="AI160" s="1"/>
      <c r="AJ160" s="1"/>
      <c r="AK160" s="1"/>
      <c r="AL160" s="1"/>
      <c r="AM160" s="1"/>
      <c r="AN160" s="1"/>
      <c r="AO160" s="1"/>
      <c r="AP160" s="1"/>
      <c r="AQ160" s="25"/>
    </row>
    <row r="161" spans="1:43" x14ac:dyDescent="0.5">
      <c r="A161" s="22"/>
      <c r="B161" s="22" t="s">
        <v>64</v>
      </c>
      <c r="C161" s="22" t="s">
        <v>174</v>
      </c>
      <c r="D161" s="22" t="s">
        <v>175</v>
      </c>
      <c r="E161" s="23" t="s">
        <v>62</v>
      </c>
      <c r="F161" s="22">
        <v>10547</v>
      </c>
      <c r="G161" s="22">
        <v>2</v>
      </c>
      <c r="H161" s="22">
        <v>755</v>
      </c>
      <c r="I161" s="23">
        <v>2</v>
      </c>
      <c r="J161" s="22">
        <v>0</v>
      </c>
      <c r="K161" s="22">
        <v>0</v>
      </c>
      <c r="L161" s="22">
        <v>39</v>
      </c>
      <c r="M161" s="22">
        <v>39</v>
      </c>
      <c r="N161" s="22">
        <v>2</v>
      </c>
      <c r="O161" s="22"/>
      <c r="P161" s="22">
        <v>39</v>
      </c>
      <c r="Q161" s="22"/>
      <c r="R161" s="22"/>
      <c r="S161" s="22"/>
      <c r="T161" s="22"/>
      <c r="U161" s="106"/>
      <c r="V161" s="39"/>
      <c r="W161" s="39"/>
      <c r="X161" s="22"/>
      <c r="Y161" s="22"/>
      <c r="Z161" s="22"/>
      <c r="AA161" s="22"/>
      <c r="AB161" s="22"/>
      <c r="AC161" s="22"/>
      <c r="AD161" s="22"/>
      <c r="AE161" s="22"/>
      <c r="AF161" s="22"/>
      <c r="AG161" s="24"/>
      <c r="AH161" s="1"/>
      <c r="AI161" s="1"/>
      <c r="AJ161" s="1"/>
      <c r="AK161" s="1"/>
      <c r="AL161" s="1"/>
      <c r="AM161" s="1"/>
      <c r="AN161" s="1"/>
      <c r="AO161" s="1"/>
      <c r="AP161" s="1"/>
      <c r="AQ161" s="25"/>
    </row>
    <row r="162" spans="1:43" s="31" customFormat="1" x14ac:dyDescent="0.5">
      <c r="A162" s="26"/>
      <c r="B162" s="26"/>
      <c r="C162" s="26"/>
      <c r="D162" s="26"/>
      <c r="E162" s="27"/>
      <c r="F162" s="26"/>
      <c r="G162" s="26"/>
      <c r="H162" s="26"/>
      <c r="I162" s="27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8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</row>
    <row r="163" spans="1:43" x14ac:dyDescent="0.5">
      <c r="A163" s="22">
        <v>43</v>
      </c>
      <c r="B163" s="22" t="s">
        <v>59</v>
      </c>
      <c r="C163" s="22" t="s">
        <v>538</v>
      </c>
      <c r="D163" s="22" t="s">
        <v>145</v>
      </c>
      <c r="E163" s="23" t="s">
        <v>62</v>
      </c>
      <c r="F163" s="22">
        <v>16667</v>
      </c>
      <c r="G163" s="22">
        <v>176</v>
      </c>
      <c r="H163" s="22">
        <v>1424</v>
      </c>
      <c r="I163" s="23">
        <v>2</v>
      </c>
      <c r="J163" s="22">
        <v>0</v>
      </c>
      <c r="K163" s="22">
        <v>1</v>
      </c>
      <c r="L163" s="22">
        <v>87</v>
      </c>
      <c r="M163" s="22">
        <v>187</v>
      </c>
      <c r="N163" s="22">
        <v>1</v>
      </c>
      <c r="O163" s="22">
        <v>187</v>
      </c>
      <c r="P163" s="22"/>
      <c r="Q163" s="22"/>
      <c r="R163" s="22"/>
      <c r="S163" s="22"/>
      <c r="T163" s="22"/>
      <c r="U163" s="39"/>
      <c r="V163" s="39"/>
      <c r="W163" s="39"/>
      <c r="X163" s="22"/>
      <c r="Y163" s="22"/>
      <c r="Z163" s="22"/>
      <c r="AA163" s="22"/>
      <c r="AB163" s="22"/>
      <c r="AC163" s="22"/>
      <c r="AD163" s="22"/>
      <c r="AE163" s="22"/>
      <c r="AF163" s="22"/>
      <c r="AG163" s="24" t="s">
        <v>76</v>
      </c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31" customFormat="1" x14ac:dyDescent="0.5">
      <c r="A164" s="26"/>
      <c r="B164" s="26"/>
      <c r="C164" s="26"/>
      <c r="D164" s="26"/>
      <c r="E164" s="27"/>
      <c r="F164" s="26"/>
      <c r="G164" s="26"/>
      <c r="H164" s="26"/>
      <c r="I164" s="27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8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</row>
    <row r="165" spans="1:43" s="43" customFormat="1" x14ac:dyDescent="0.5">
      <c r="A165" s="40">
        <v>44</v>
      </c>
      <c r="B165" s="40" t="s">
        <v>59</v>
      </c>
      <c r="C165" s="41" t="s">
        <v>177</v>
      </c>
      <c r="D165" s="41" t="s">
        <v>97</v>
      </c>
      <c r="E165" s="42" t="s">
        <v>62</v>
      </c>
      <c r="F165" s="40">
        <v>16733</v>
      </c>
      <c r="G165" s="40">
        <v>188</v>
      </c>
      <c r="H165" s="40">
        <v>8490</v>
      </c>
      <c r="I165" s="42">
        <v>2</v>
      </c>
      <c r="J165" s="40">
        <v>0</v>
      </c>
      <c r="K165" s="40">
        <v>2</v>
      </c>
      <c r="L165" s="40">
        <v>73</v>
      </c>
      <c r="M165" s="22">
        <f>+(J165*400)+(K165*100)+L165</f>
        <v>273</v>
      </c>
      <c r="N165" s="22">
        <v>1</v>
      </c>
      <c r="O165" s="40">
        <v>273</v>
      </c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22"/>
      <c r="AA165" s="22"/>
      <c r="AB165" s="40"/>
      <c r="AC165" s="40"/>
      <c r="AD165" s="40"/>
      <c r="AE165" s="40"/>
      <c r="AF165" s="40"/>
      <c r="AG165" s="40" t="s">
        <v>63</v>
      </c>
    </row>
    <row r="166" spans="1:43" s="46" customFormat="1" x14ac:dyDescent="0.5">
      <c r="A166" s="28"/>
      <c r="B166" s="28"/>
      <c r="C166" s="44"/>
      <c r="D166" s="44"/>
      <c r="E166" s="45"/>
      <c r="F166" s="28"/>
      <c r="G166" s="28"/>
      <c r="H166" s="28"/>
      <c r="I166" s="45"/>
      <c r="J166" s="28"/>
      <c r="K166" s="28"/>
      <c r="L166" s="28"/>
      <c r="M166" s="26"/>
      <c r="N166" s="26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6"/>
      <c r="AA166" s="26"/>
      <c r="AB166" s="28"/>
      <c r="AC166" s="28"/>
      <c r="AD166" s="28"/>
      <c r="AE166" s="28"/>
      <c r="AF166" s="28"/>
      <c r="AG166" s="28"/>
    </row>
    <row r="167" spans="1:43" s="74" customFormat="1" x14ac:dyDescent="0.5">
      <c r="A167" s="22">
        <v>45</v>
      </c>
      <c r="B167" s="22" t="s">
        <v>59</v>
      </c>
      <c r="C167" s="22" t="s">
        <v>519</v>
      </c>
      <c r="D167" s="22" t="s">
        <v>429</v>
      </c>
      <c r="E167" s="23" t="s">
        <v>62</v>
      </c>
      <c r="F167" s="22">
        <v>10130</v>
      </c>
      <c r="G167" s="22">
        <v>164</v>
      </c>
      <c r="H167" s="22">
        <v>742</v>
      </c>
      <c r="I167" s="23">
        <v>2</v>
      </c>
      <c r="J167" s="22">
        <v>0</v>
      </c>
      <c r="K167" s="22">
        <v>0</v>
      </c>
      <c r="L167" s="22">
        <v>88</v>
      </c>
      <c r="M167" s="22">
        <v>88</v>
      </c>
      <c r="N167" s="22">
        <v>2</v>
      </c>
      <c r="O167" s="22"/>
      <c r="P167" s="22">
        <v>88</v>
      </c>
      <c r="Q167" s="22"/>
      <c r="R167" s="22"/>
      <c r="S167" s="22"/>
      <c r="T167" s="22"/>
      <c r="U167" s="22" t="s">
        <v>430</v>
      </c>
      <c r="V167" s="22" t="s">
        <v>68</v>
      </c>
      <c r="W167" s="22" t="s">
        <v>173</v>
      </c>
      <c r="X167" s="22">
        <v>6</v>
      </c>
      <c r="Y167" s="22">
        <v>12</v>
      </c>
      <c r="Z167" s="22">
        <v>72</v>
      </c>
      <c r="AA167" s="22">
        <v>2</v>
      </c>
      <c r="AB167" s="22"/>
      <c r="AC167" s="22">
        <v>72</v>
      </c>
      <c r="AD167" s="22"/>
      <c r="AE167" s="22"/>
      <c r="AF167" s="22">
        <v>25</v>
      </c>
      <c r="AG167" s="24"/>
      <c r="AH167" s="1"/>
      <c r="AI167" s="1"/>
      <c r="AJ167" s="1"/>
      <c r="AK167" s="1"/>
      <c r="AL167" s="1"/>
      <c r="AM167" s="1"/>
      <c r="AN167" s="1"/>
      <c r="AO167" s="1"/>
      <c r="AP167" s="1"/>
      <c r="AQ167" s="25"/>
    </row>
    <row r="168" spans="1:43" s="74" customFormat="1" x14ac:dyDescent="0.5">
      <c r="A168" s="22"/>
      <c r="B168" s="22" t="s">
        <v>59</v>
      </c>
      <c r="C168" s="22" t="s">
        <v>519</v>
      </c>
      <c r="D168" s="22" t="s">
        <v>429</v>
      </c>
      <c r="E168" s="23" t="s">
        <v>62</v>
      </c>
      <c r="F168" s="22">
        <v>5622</v>
      </c>
      <c r="G168" s="22">
        <v>8</v>
      </c>
      <c r="H168" s="22">
        <v>84</v>
      </c>
      <c r="I168" s="23">
        <v>2</v>
      </c>
      <c r="J168" s="22">
        <v>1</v>
      </c>
      <c r="K168" s="22">
        <v>3</v>
      </c>
      <c r="L168" s="22">
        <v>23</v>
      </c>
      <c r="M168" s="22">
        <v>723</v>
      </c>
      <c r="N168" s="22">
        <v>1</v>
      </c>
      <c r="O168" s="22">
        <v>723</v>
      </c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4" t="s">
        <v>514</v>
      </c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s="46" customFormat="1" x14ac:dyDescent="0.5">
      <c r="A169" s="28"/>
      <c r="B169" s="28"/>
      <c r="C169" s="44"/>
      <c r="D169" s="44"/>
      <c r="E169" s="45"/>
      <c r="F169" s="28"/>
      <c r="G169" s="28"/>
      <c r="H169" s="28"/>
      <c r="I169" s="45"/>
      <c r="J169" s="28"/>
      <c r="K169" s="28"/>
      <c r="L169" s="28"/>
      <c r="M169" s="26"/>
      <c r="N169" s="26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6"/>
      <c r="AA169" s="26"/>
      <c r="AB169" s="28"/>
      <c r="AC169" s="28"/>
      <c r="AD169" s="28"/>
      <c r="AE169" s="28"/>
      <c r="AF169" s="28"/>
      <c r="AG169" s="28"/>
    </row>
    <row r="170" spans="1:43" x14ac:dyDescent="0.5">
      <c r="A170" s="22">
        <v>46</v>
      </c>
      <c r="B170" s="22" t="s">
        <v>59</v>
      </c>
      <c r="C170" s="22" t="s">
        <v>178</v>
      </c>
      <c r="D170" s="22" t="s">
        <v>179</v>
      </c>
      <c r="E170" s="23" t="s">
        <v>62</v>
      </c>
      <c r="F170" s="22">
        <v>5630</v>
      </c>
      <c r="G170" s="22">
        <v>188</v>
      </c>
      <c r="H170" s="22">
        <v>57</v>
      </c>
      <c r="I170" s="23">
        <v>2</v>
      </c>
      <c r="J170" s="22">
        <v>0</v>
      </c>
      <c r="K170" s="22">
        <v>1</v>
      </c>
      <c r="L170" s="22">
        <v>81</v>
      </c>
      <c r="M170" s="22">
        <v>181</v>
      </c>
      <c r="N170" s="22">
        <v>1</v>
      </c>
      <c r="O170" s="22">
        <v>181</v>
      </c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4" t="s">
        <v>514</v>
      </c>
      <c r="AH170" s="1"/>
      <c r="AI170" s="1"/>
      <c r="AJ170" s="1"/>
      <c r="AK170" s="1"/>
      <c r="AL170" s="1"/>
      <c r="AM170" s="1"/>
      <c r="AN170" s="1"/>
      <c r="AO170" s="1"/>
      <c r="AP170" s="1"/>
      <c r="AQ170" s="25"/>
    </row>
    <row r="171" spans="1:43" s="31" customFormat="1" x14ac:dyDescent="0.5">
      <c r="A171" s="26"/>
      <c r="B171" s="26"/>
      <c r="C171" s="26"/>
      <c r="D171" s="26"/>
      <c r="E171" s="27"/>
      <c r="F171" s="26"/>
      <c r="G171" s="26"/>
      <c r="H171" s="26"/>
      <c r="I171" s="27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8"/>
      <c r="AH171" s="29"/>
      <c r="AI171" s="29"/>
      <c r="AJ171" s="29"/>
      <c r="AK171" s="29"/>
      <c r="AL171" s="29"/>
      <c r="AM171" s="29"/>
      <c r="AN171" s="29"/>
      <c r="AO171" s="29"/>
      <c r="AP171" s="29"/>
      <c r="AQ171" s="30"/>
    </row>
    <row r="172" spans="1:43" x14ac:dyDescent="0.5">
      <c r="A172" s="22">
        <v>47</v>
      </c>
      <c r="B172" s="22" t="s">
        <v>64</v>
      </c>
      <c r="C172" s="22" t="s">
        <v>180</v>
      </c>
      <c r="D172" s="22" t="s">
        <v>181</v>
      </c>
      <c r="E172" s="23" t="s">
        <v>62</v>
      </c>
      <c r="F172" s="22">
        <v>5822</v>
      </c>
      <c r="G172" s="22">
        <v>140</v>
      </c>
      <c r="H172" s="22">
        <v>243</v>
      </c>
      <c r="I172" s="23">
        <v>2</v>
      </c>
      <c r="J172" s="22">
        <v>0</v>
      </c>
      <c r="K172" s="22">
        <v>1</v>
      </c>
      <c r="L172" s="22">
        <v>10</v>
      </c>
      <c r="M172" s="22">
        <v>110</v>
      </c>
      <c r="N172" s="22">
        <v>2</v>
      </c>
      <c r="O172" s="22"/>
      <c r="P172" s="22">
        <v>110</v>
      </c>
      <c r="Q172" s="22"/>
      <c r="R172" s="22"/>
      <c r="S172" s="22"/>
      <c r="T172" s="22"/>
      <c r="U172" s="22" t="s">
        <v>182</v>
      </c>
      <c r="V172" s="22" t="s">
        <v>68</v>
      </c>
      <c r="W172" s="22" t="s">
        <v>69</v>
      </c>
      <c r="X172" s="22">
        <v>8</v>
      </c>
      <c r="Y172" s="22">
        <v>23</v>
      </c>
      <c r="Z172" s="22">
        <v>184</v>
      </c>
      <c r="AA172" s="22">
        <v>2</v>
      </c>
      <c r="AB172" s="22"/>
      <c r="AC172" s="22">
        <v>184</v>
      </c>
      <c r="AD172" s="22"/>
      <c r="AE172" s="22"/>
      <c r="AF172" s="22">
        <v>25</v>
      </c>
      <c r="AG172" s="24" t="s">
        <v>102</v>
      </c>
      <c r="AH172" s="1"/>
      <c r="AI172" s="1"/>
      <c r="AJ172" s="1"/>
      <c r="AK172" s="1"/>
      <c r="AL172" s="1"/>
      <c r="AM172" s="1"/>
      <c r="AN172" s="1"/>
      <c r="AO172" s="1"/>
      <c r="AP172" s="1"/>
      <c r="AQ172" s="25"/>
    </row>
    <row r="173" spans="1:43" x14ac:dyDescent="0.5">
      <c r="A173" s="22"/>
      <c r="B173" s="22"/>
      <c r="C173" s="22"/>
      <c r="D173" s="22"/>
      <c r="E173" s="23"/>
      <c r="F173" s="22"/>
      <c r="G173" s="22"/>
      <c r="H173" s="22"/>
      <c r="I173" s="23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38" t="s">
        <v>69</v>
      </c>
      <c r="X173" s="22">
        <v>6</v>
      </c>
      <c r="Y173" s="22">
        <v>10</v>
      </c>
      <c r="Z173" s="22">
        <v>60</v>
      </c>
      <c r="AA173" s="22">
        <v>2</v>
      </c>
      <c r="AB173" s="22"/>
      <c r="AC173" s="22">
        <v>60</v>
      </c>
      <c r="AD173" s="22"/>
      <c r="AE173" s="22"/>
      <c r="AF173" s="22">
        <v>6</v>
      </c>
      <c r="AG173" s="24" t="s">
        <v>103</v>
      </c>
      <c r="AH173" s="1"/>
      <c r="AI173" s="1"/>
      <c r="AJ173" s="1"/>
      <c r="AK173" s="1"/>
      <c r="AL173" s="1"/>
      <c r="AM173" s="1"/>
      <c r="AN173" s="1"/>
      <c r="AO173" s="1"/>
      <c r="AP173" s="1"/>
      <c r="AQ173" s="25"/>
    </row>
    <row r="174" spans="1:43" x14ac:dyDescent="0.5">
      <c r="A174" s="22"/>
      <c r="B174" s="22"/>
      <c r="C174" s="22"/>
      <c r="D174" s="22"/>
      <c r="E174" s="23"/>
      <c r="F174" s="22"/>
      <c r="G174" s="22"/>
      <c r="H174" s="22"/>
      <c r="I174" s="23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 t="s">
        <v>71</v>
      </c>
      <c r="X174" s="22">
        <v>2</v>
      </c>
      <c r="Y174" s="22">
        <v>4</v>
      </c>
      <c r="Z174" s="22">
        <v>8</v>
      </c>
      <c r="AA174" s="22">
        <v>2</v>
      </c>
      <c r="AB174" s="22"/>
      <c r="AC174" s="22">
        <v>8</v>
      </c>
      <c r="AD174" s="22"/>
      <c r="AE174" s="22"/>
      <c r="AF174" s="22">
        <v>30</v>
      </c>
      <c r="AG174" s="24" t="s">
        <v>72</v>
      </c>
      <c r="AH174" s="1"/>
      <c r="AI174" s="1"/>
      <c r="AJ174" s="1"/>
      <c r="AK174" s="1"/>
      <c r="AL174" s="1"/>
      <c r="AM174" s="1"/>
      <c r="AN174" s="1"/>
      <c r="AO174" s="1"/>
      <c r="AP174" s="1"/>
      <c r="AQ174" s="25"/>
    </row>
    <row r="175" spans="1:43" x14ac:dyDescent="0.5">
      <c r="A175" s="22"/>
      <c r="B175" s="22" t="s">
        <v>64</v>
      </c>
      <c r="C175" s="22" t="s">
        <v>180</v>
      </c>
      <c r="D175" s="22" t="s">
        <v>181</v>
      </c>
      <c r="E175" s="23" t="s">
        <v>62</v>
      </c>
      <c r="F175" s="22">
        <v>14954</v>
      </c>
      <c r="G175" s="22">
        <v>82</v>
      </c>
      <c r="H175" s="22">
        <v>1233</v>
      </c>
      <c r="I175" s="23">
        <v>2</v>
      </c>
      <c r="J175" s="22">
        <v>0</v>
      </c>
      <c r="K175" s="22">
        <v>1</v>
      </c>
      <c r="L175" s="22">
        <v>17</v>
      </c>
      <c r="M175" s="22">
        <v>117</v>
      </c>
      <c r="N175" s="22">
        <v>1</v>
      </c>
      <c r="O175" s="22">
        <v>1233</v>
      </c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4" t="s">
        <v>75</v>
      </c>
      <c r="AH175" s="1"/>
      <c r="AI175" s="1"/>
      <c r="AJ175" s="1"/>
      <c r="AK175" s="1"/>
      <c r="AL175" s="1"/>
      <c r="AM175" s="1"/>
      <c r="AN175" s="1"/>
      <c r="AO175" s="1"/>
      <c r="AP175" s="1"/>
      <c r="AQ175" s="25"/>
    </row>
    <row r="176" spans="1:43" x14ac:dyDescent="0.5">
      <c r="A176" s="22"/>
      <c r="B176" s="22" t="s">
        <v>64</v>
      </c>
      <c r="C176" s="22" t="s">
        <v>180</v>
      </c>
      <c r="D176" s="22" t="s">
        <v>181</v>
      </c>
      <c r="E176" s="23" t="s">
        <v>62</v>
      </c>
      <c r="F176" s="22">
        <v>14958</v>
      </c>
      <c r="G176" s="22">
        <v>86</v>
      </c>
      <c r="H176" s="22">
        <v>1237</v>
      </c>
      <c r="I176" s="23">
        <v>2</v>
      </c>
      <c r="J176" s="22">
        <v>0</v>
      </c>
      <c r="K176" s="22">
        <v>0</v>
      </c>
      <c r="L176" s="22">
        <v>85</v>
      </c>
      <c r="M176" s="22">
        <v>85</v>
      </c>
      <c r="N176" s="22">
        <v>1</v>
      </c>
      <c r="O176" s="22">
        <v>85</v>
      </c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4" t="s">
        <v>75</v>
      </c>
      <c r="AH176" s="1"/>
      <c r="AI176" s="1"/>
      <c r="AJ176" s="1"/>
      <c r="AK176" s="1"/>
      <c r="AL176" s="1"/>
      <c r="AM176" s="1"/>
      <c r="AN176" s="1"/>
      <c r="AO176" s="1"/>
      <c r="AP176" s="1"/>
      <c r="AQ176" s="25"/>
    </row>
    <row r="177" spans="1:43" s="31" customFormat="1" x14ac:dyDescent="0.5">
      <c r="A177" s="26"/>
      <c r="B177" s="26"/>
      <c r="C177" s="26"/>
      <c r="D177" s="26"/>
      <c r="E177" s="27"/>
      <c r="F177" s="26"/>
      <c r="G177" s="26"/>
      <c r="H177" s="26"/>
      <c r="I177" s="27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8"/>
      <c r="AH177" s="29"/>
      <c r="AI177" s="29"/>
      <c r="AJ177" s="29"/>
      <c r="AK177" s="29"/>
      <c r="AL177" s="29"/>
      <c r="AM177" s="29"/>
      <c r="AN177" s="29"/>
      <c r="AO177" s="29"/>
      <c r="AP177" s="29"/>
      <c r="AQ177" s="30"/>
    </row>
    <row r="178" spans="1:43" x14ac:dyDescent="0.5">
      <c r="A178" s="22">
        <v>48</v>
      </c>
      <c r="B178" s="22" t="s">
        <v>167</v>
      </c>
      <c r="C178" s="22" t="s">
        <v>183</v>
      </c>
      <c r="D178" s="22" t="s">
        <v>66</v>
      </c>
      <c r="E178" s="23" t="s">
        <v>62</v>
      </c>
      <c r="F178" s="22">
        <v>5878</v>
      </c>
      <c r="G178" s="22">
        <v>71</v>
      </c>
      <c r="H178" s="22">
        <v>298</v>
      </c>
      <c r="I178" s="23">
        <v>1</v>
      </c>
      <c r="J178" s="22">
        <v>0</v>
      </c>
      <c r="K178" s="22">
        <v>1</v>
      </c>
      <c r="L178" s="22">
        <v>9</v>
      </c>
      <c r="M178" s="22">
        <v>109</v>
      </c>
      <c r="N178" s="22">
        <v>2</v>
      </c>
      <c r="O178" s="22"/>
      <c r="P178" s="22">
        <v>109</v>
      </c>
      <c r="Q178" s="22"/>
      <c r="R178" s="22"/>
      <c r="S178" s="22"/>
      <c r="T178" s="22"/>
      <c r="U178" s="47" t="s">
        <v>184</v>
      </c>
      <c r="V178" s="22" t="s">
        <v>68</v>
      </c>
      <c r="W178" s="22" t="s">
        <v>95</v>
      </c>
      <c r="X178" s="22">
        <v>8.6999999999999993</v>
      </c>
      <c r="Y178" s="22">
        <v>12.8</v>
      </c>
      <c r="Z178" s="22">
        <v>111.36</v>
      </c>
      <c r="AA178" s="22">
        <v>2</v>
      </c>
      <c r="AB178" s="22"/>
      <c r="AC178" s="22">
        <v>111.36</v>
      </c>
      <c r="AD178" s="22"/>
      <c r="AE178" s="22"/>
      <c r="AF178" s="22">
        <v>30</v>
      </c>
      <c r="AG178" s="24"/>
      <c r="AH178" s="1"/>
      <c r="AI178" s="1"/>
      <c r="AJ178" s="1"/>
      <c r="AK178" s="1"/>
      <c r="AL178" s="1"/>
      <c r="AM178" s="1"/>
      <c r="AN178" s="1"/>
      <c r="AO178" s="1"/>
      <c r="AP178" s="1"/>
      <c r="AQ178" s="25"/>
    </row>
    <row r="179" spans="1:43" x14ac:dyDescent="0.5">
      <c r="A179" s="22"/>
      <c r="B179" s="22"/>
      <c r="C179" s="22"/>
      <c r="D179" s="22"/>
      <c r="E179" s="23"/>
      <c r="F179" s="22"/>
      <c r="G179" s="22"/>
      <c r="H179" s="22"/>
      <c r="I179" s="23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47"/>
      <c r="V179" s="24" t="s">
        <v>135</v>
      </c>
      <c r="W179" s="22" t="s">
        <v>173</v>
      </c>
      <c r="X179" s="22">
        <v>4</v>
      </c>
      <c r="Y179" s="22">
        <v>5</v>
      </c>
      <c r="Z179" s="22">
        <v>20</v>
      </c>
      <c r="AA179" s="22">
        <v>3</v>
      </c>
      <c r="AB179" s="22"/>
      <c r="AC179" s="22"/>
      <c r="AD179" s="22">
        <v>20</v>
      </c>
      <c r="AE179" s="22"/>
      <c r="AF179" s="22">
        <v>30</v>
      </c>
      <c r="AG179" s="24" t="s">
        <v>135</v>
      </c>
      <c r="AH179" s="1"/>
      <c r="AI179" s="1"/>
      <c r="AJ179" s="1"/>
      <c r="AK179" s="1"/>
      <c r="AL179" s="1"/>
      <c r="AM179" s="1"/>
      <c r="AN179" s="1"/>
      <c r="AO179" s="1"/>
      <c r="AP179" s="1"/>
      <c r="AQ179" s="25"/>
    </row>
    <row r="180" spans="1:43" x14ac:dyDescent="0.5">
      <c r="A180" s="22"/>
      <c r="B180" s="22"/>
      <c r="C180" s="22"/>
      <c r="D180" s="22"/>
      <c r="E180" s="23"/>
      <c r="F180" s="22"/>
      <c r="G180" s="22"/>
      <c r="H180" s="22"/>
      <c r="I180" s="23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47"/>
      <c r="V180" s="22"/>
      <c r="W180" s="22" t="s">
        <v>71</v>
      </c>
      <c r="X180" s="22">
        <v>2</v>
      </c>
      <c r="Y180" s="22">
        <v>3</v>
      </c>
      <c r="Z180" s="22">
        <v>6</v>
      </c>
      <c r="AA180" s="22">
        <v>2</v>
      </c>
      <c r="AB180" s="22"/>
      <c r="AC180" s="22">
        <v>6</v>
      </c>
      <c r="AD180" s="22"/>
      <c r="AE180" s="22"/>
      <c r="AF180" s="22">
        <v>30</v>
      </c>
      <c r="AG180" s="24" t="s">
        <v>72</v>
      </c>
      <c r="AH180" s="1"/>
      <c r="AI180" s="1"/>
      <c r="AJ180" s="1"/>
      <c r="AK180" s="1"/>
      <c r="AL180" s="1"/>
      <c r="AM180" s="1"/>
      <c r="AN180" s="1"/>
      <c r="AO180" s="1"/>
      <c r="AP180" s="1"/>
      <c r="AQ180" s="25"/>
    </row>
    <row r="181" spans="1:43" x14ac:dyDescent="0.5">
      <c r="A181" s="22"/>
      <c r="B181" s="22" t="s">
        <v>167</v>
      </c>
      <c r="C181" s="22" t="s">
        <v>183</v>
      </c>
      <c r="D181" s="22" t="s">
        <v>66</v>
      </c>
      <c r="E181" s="23" t="s">
        <v>62</v>
      </c>
      <c r="F181" s="22">
        <v>11729</v>
      </c>
      <c r="G181" s="22">
        <v>12</v>
      </c>
      <c r="H181" s="22">
        <v>837</v>
      </c>
      <c r="I181" s="23">
        <v>2</v>
      </c>
      <c r="J181" s="22">
        <v>0</v>
      </c>
      <c r="K181" s="22">
        <v>2</v>
      </c>
      <c r="L181" s="22">
        <v>69</v>
      </c>
      <c r="M181" s="22">
        <v>269</v>
      </c>
      <c r="N181" s="22">
        <v>1</v>
      </c>
      <c r="O181" s="22">
        <v>269</v>
      </c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4"/>
      <c r="AH181" s="1"/>
      <c r="AI181" s="1"/>
      <c r="AJ181" s="1"/>
      <c r="AK181" s="1"/>
      <c r="AL181" s="1"/>
      <c r="AM181" s="1"/>
      <c r="AN181" s="1"/>
      <c r="AO181" s="1"/>
      <c r="AP181" s="1"/>
      <c r="AQ181" s="25"/>
    </row>
    <row r="182" spans="1:43" x14ac:dyDescent="0.5">
      <c r="A182" s="22"/>
      <c r="B182" s="22" t="s">
        <v>167</v>
      </c>
      <c r="C182" s="22" t="s">
        <v>183</v>
      </c>
      <c r="D182" s="22" t="s">
        <v>66</v>
      </c>
      <c r="E182" s="23" t="s">
        <v>62</v>
      </c>
      <c r="F182" s="22">
        <v>17290</v>
      </c>
      <c r="G182" s="22">
        <v>32</v>
      </c>
      <c r="H182" s="22">
        <v>1517</v>
      </c>
      <c r="I182" s="23">
        <v>2</v>
      </c>
      <c r="J182" s="22">
        <v>0</v>
      </c>
      <c r="K182" s="22">
        <v>0</v>
      </c>
      <c r="L182" s="22">
        <v>49</v>
      </c>
      <c r="M182" s="22">
        <v>49</v>
      </c>
      <c r="N182" s="22">
        <v>1</v>
      </c>
      <c r="O182" s="22">
        <v>49</v>
      </c>
      <c r="P182" s="22"/>
      <c r="Q182" s="22"/>
      <c r="R182" s="22"/>
      <c r="S182" s="22"/>
      <c r="T182" s="22"/>
      <c r="U182" s="47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4" t="s">
        <v>75</v>
      </c>
      <c r="AH182" s="1"/>
      <c r="AI182" s="1"/>
      <c r="AJ182" s="1"/>
      <c r="AK182" s="1"/>
      <c r="AL182" s="1"/>
      <c r="AM182" s="1"/>
      <c r="AN182" s="1"/>
      <c r="AO182" s="1"/>
      <c r="AP182" s="1"/>
      <c r="AQ182" s="25"/>
    </row>
    <row r="183" spans="1:43" s="31" customFormat="1" x14ac:dyDescent="0.5">
      <c r="A183" s="26"/>
      <c r="B183" s="26"/>
      <c r="C183" s="26"/>
      <c r="D183" s="26"/>
      <c r="E183" s="27"/>
      <c r="F183" s="26"/>
      <c r="G183" s="26"/>
      <c r="H183" s="26"/>
      <c r="I183" s="27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44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8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43" customFormat="1" x14ac:dyDescent="0.5">
      <c r="A184" s="40">
        <v>49</v>
      </c>
      <c r="B184" s="40" t="s">
        <v>64</v>
      </c>
      <c r="C184" s="41" t="s">
        <v>185</v>
      </c>
      <c r="D184" s="41" t="s">
        <v>186</v>
      </c>
      <c r="E184" s="42" t="s">
        <v>62</v>
      </c>
      <c r="F184" s="40">
        <v>10786</v>
      </c>
      <c r="G184" s="40">
        <v>56</v>
      </c>
      <c r="H184" s="40">
        <v>769</v>
      </c>
      <c r="I184" s="42">
        <v>5</v>
      </c>
      <c r="J184" s="40">
        <v>2</v>
      </c>
      <c r="K184" s="40">
        <v>1</v>
      </c>
      <c r="L184" s="40">
        <v>33</v>
      </c>
      <c r="M184" s="22">
        <f>+(J184*400)+(K184*100)+L184</f>
        <v>933</v>
      </c>
      <c r="N184" s="22">
        <v>1</v>
      </c>
      <c r="O184" s="40">
        <v>933</v>
      </c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22"/>
      <c r="AA184" s="22"/>
      <c r="AB184" s="40"/>
      <c r="AC184" s="40"/>
      <c r="AD184" s="40"/>
      <c r="AE184" s="40"/>
      <c r="AF184" s="40"/>
      <c r="AG184" s="40" t="s">
        <v>75</v>
      </c>
    </row>
    <row r="185" spans="1:43" s="46" customFormat="1" x14ac:dyDescent="0.5">
      <c r="A185" s="28"/>
      <c r="B185" s="28"/>
      <c r="C185" s="44"/>
      <c r="D185" s="44"/>
      <c r="E185" s="45"/>
      <c r="F185" s="28"/>
      <c r="G185" s="28"/>
      <c r="H185" s="28"/>
      <c r="I185" s="45"/>
      <c r="J185" s="28"/>
      <c r="K185" s="28"/>
      <c r="L185" s="28"/>
      <c r="M185" s="26"/>
      <c r="N185" s="26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6"/>
      <c r="AA185" s="26"/>
      <c r="AB185" s="28"/>
      <c r="AC185" s="28"/>
      <c r="AD185" s="28"/>
      <c r="AE185" s="28"/>
      <c r="AF185" s="28"/>
      <c r="AG185" s="28"/>
    </row>
    <row r="186" spans="1:43" x14ac:dyDescent="0.5">
      <c r="A186" s="22">
        <v>50</v>
      </c>
      <c r="B186" s="22" t="s">
        <v>167</v>
      </c>
      <c r="C186" s="22" t="s">
        <v>187</v>
      </c>
      <c r="D186" s="22" t="s">
        <v>97</v>
      </c>
      <c r="E186" s="23" t="s">
        <v>62</v>
      </c>
      <c r="F186" s="22">
        <v>5873</v>
      </c>
      <c r="G186" s="22">
        <v>65</v>
      </c>
      <c r="H186" s="22">
        <v>287</v>
      </c>
      <c r="I186" s="23">
        <v>2</v>
      </c>
      <c r="J186" s="22">
        <v>0</v>
      </c>
      <c r="K186" s="22">
        <v>1</v>
      </c>
      <c r="L186" s="22">
        <v>74</v>
      </c>
      <c r="M186" s="22">
        <v>174</v>
      </c>
      <c r="N186" s="22">
        <v>2</v>
      </c>
      <c r="O186" s="22"/>
      <c r="P186" s="22">
        <v>174</v>
      </c>
      <c r="Q186" s="22"/>
      <c r="R186" s="22"/>
      <c r="S186" s="22"/>
      <c r="T186" s="22"/>
      <c r="U186" s="22" t="s">
        <v>188</v>
      </c>
      <c r="V186" s="22" t="s">
        <v>68</v>
      </c>
      <c r="W186" s="22" t="s">
        <v>69</v>
      </c>
      <c r="X186" s="22">
        <v>14</v>
      </c>
      <c r="Y186" s="22">
        <v>16</v>
      </c>
      <c r="Z186" s="22">
        <v>224</v>
      </c>
      <c r="AA186" s="22">
        <v>2</v>
      </c>
      <c r="AB186" s="22"/>
      <c r="AC186" s="22">
        <v>224</v>
      </c>
      <c r="AD186" s="22"/>
      <c r="AE186" s="22"/>
      <c r="AF186" s="22">
        <v>30</v>
      </c>
      <c r="AG186" s="24"/>
      <c r="AH186" s="1"/>
      <c r="AI186" s="1"/>
      <c r="AJ186" s="1"/>
      <c r="AK186" s="1"/>
      <c r="AL186" s="1"/>
      <c r="AM186" s="1"/>
      <c r="AN186" s="1"/>
      <c r="AO186" s="1"/>
      <c r="AP186" s="1"/>
      <c r="AQ186" s="25"/>
    </row>
    <row r="187" spans="1:43" x14ac:dyDescent="0.5">
      <c r="A187" s="22"/>
      <c r="B187" s="22"/>
      <c r="C187" s="22"/>
      <c r="D187" s="22"/>
      <c r="E187" s="23"/>
      <c r="F187" s="22"/>
      <c r="G187" s="22"/>
      <c r="H187" s="22"/>
      <c r="I187" s="23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 t="s">
        <v>71</v>
      </c>
      <c r="X187" s="22">
        <v>2</v>
      </c>
      <c r="Y187" s="22">
        <v>4</v>
      </c>
      <c r="Z187" s="22">
        <v>8</v>
      </c>
      <c r="AA187" s="22">
        <v>2</v>
      </c>
      <c r="AB187" s="22"/>
      <c r="AC187" s="22">
        <v>8</v>
      </c>
      <c r="AD187" s="22"/>
      <c r="AE187" s="22"/>
      <c r="AF187" s="22"/>
      <c r="AG187" s="24" t="s">
        <v>72</v>
      </c>
      <c r="AH187" s="1"/>
      <c r="AI187" s="1"/>
      <c r="AJ187" s="1"/>
      <c r="AK187" s="1"/>
      <c r="AL187" s="1"/>
      <c r="AM187" s="1"/>
      <c r="AN187" s="1"/>
      <c r="AO187" s="1"/>
      <c r="AP187" s="1"/>
      <c r="AQ187" s="25"/>
    </row>
    <row r="188" spans="1:43" x14ac:dyDescent="0.5">
      <c r="A188" s="22"/>
      <c r="B188" s="22" t="s">
        <v>167</v>
      </c>
      <c r="C188" s="22" t="s">
        <v>187</v>
      </c>
      <c r="D188" s="22" t="s">
        <v>97</v>
      </c>
      <c r="E188" s="23" t="s">
        <v>62</v>
      </c>
      <c r="F188" s="22">
        <v>5148</v>
      </c>
      <c r="G188" s="22">
        <v>14</v>
      </c>
      <c r="H188" s="22">
        <v>411</v>
      </c>
      <c r="I188" s="23">
        <v>2</v>
      </c>
      <c r="J188" s="22">
        <v>4</v>
      </c>
      <c r="K188" s="22">
        <v>0</v>
      </c>
      <c r="L188" s="22">
        <v>19</v>
      </c>
      <c r="M188" s="22">
        <v>1619</v>
      </c>
      <c r="N188" s="22">
        <v>1</v>
      </c>
      <c r="O188" s="22">
        <v>1619</v>
      </c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4" t="s">
        <v>75</v>
      </c>
      <c r="AH188" s="1"/>
      <c r="AI188" s="1"/>
      <c r="AJ188" s="1"/>
      <c r="AK188" s="1"/>
      <c r="AL188" s="1"/>
      <c r="AM188" s="1"/>
      <c r="AN188" s="1"/>
      <c r="AO188" s="1"/>
      <c r="AP188" s="1"/>
      <c r="AQ188" s="25"/>
    </row>
    <row r="189" spans="1:43" x14ac:dyDescent="0.5">
      <c r="A189" s="22"/>
      <c r="B189" s="22" t="s">
        <v>167</v>
      </c>
      <c r="C189" s="22" t="s">
        <v>187</v>
      </c>
      <c r="D189" s="22" t="s">
        <v>97</v>
      </c>
      <c r="E189" s="23" t="s">
        <v>62</v>
      </c>
      <c r="F189" s="22">
        <v>14250</v>
      </c>
      <c r="G189" s="22">
        <v>100</v>
      </c>
      <c r="H189" s="22">
        <v>1082</v>
      </c>
      <c r="I189" s="23">
        <v>2</v>
      </c>
      <c r="J189" s="22">
        <v>0</v>
      </c>
      <c r="K189" s="22">
        <v>2</v>
      </c>
      <c r="L189" s="22">
        <v>60</v>
      </c>
      <c r="M189" s="22">
        <v>260</v>
      </c>
      <c r="N189" s="22">
        <v>1</v>
      </c>
      <c r="O189" s="22">
        <v>260</v>
      </c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4" t="s">
        <v>75</v>
      </c>
      <c r="AH189" s="1"/>
      <c r="AI189" s="1"/>
      <c r="AJ189" s="1"/>
      <c r="AK189" s="1"/>
      <c r="AL189" s="1"/>
      <c r="AM189" s="1"/>
      <c r="AN189" s="1"/>
      <c r="AO189" s="1"/>
      <c r="AP189" s="1"/>
      <c r="AQ189" s="25"/>
    </row>
    <row r="190" spans="1:43" x14ac:dyDescent="0.5">
      <c r="A190" s="22"/>
      <c r="B190" s="22" t="s">
        <v>167</v>
      </c>
      <c r="C190" s="22" t="s">
        <v>187</v>
      </c>
      <c r="D190" s="22" t="s">
        <v>97</v>
      </c>
      <c r="E190" s="23" t="s">
        <v>62</v>
      </c>
      <c r="F190" s="22">
        <v>14248</v>
      </c>
      <c r="G190" s="22">
        <v>102</v>
      </c>
      <c r="H190" s="22">
        <v>1084</v>
      </c>
      <c r="I190" s="23">
        <v>2</v>
      </c>
      <c r="J190" s="22">
        <v>0</v>
      </c>
      <c r="K190" s="22">
        <v>3</v>
      </c>
      <c r="L190" s="22">
        <v>82</v>
      </c>
      <c r="M190" s="22">
        <v>382</v>
      </c>
      <c r="N190" s="22">
        <v>1</v>
      </c>
      <c r="O190" s="22">
        <v>382</v>
      </c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4" t="s">
        <v>75</v>
      </c>
      <c r="AH190" s="1"/>
      <c r="AI190" s="1"/>
      <c r="AJ190" s="1"/>
      <c r="AK190" s="1"/>
      <c r="AL190" s="1"/>
      <c r="AM190" s="1"/>
      <c r="AN190" s="1"/>
      <c r="AO190" s="1"/>
      <c r="AP190" s="1"/>
      <c r="AQ190" s="25"/>
    </row>
    <row r="191" spans="1:43" x14ac:dyDescent="0.5">
      <c r="A191" s="22"/>
      <c r="B191" s="22" t="s">
        <v>167</v>
      </c>
      <c r="C191" s="22" t="s">
        <v>187</v>
      </c>
      <c r="D191" s="22" t="s">
        <v>97</v>
      </c>
      <c r="E191" s="23" t="s">
        <v>62</v>
      </c>
      <c r="F191" s="22">
        <v>5436</v>
      </c>
      <c r="G191" s="22">
        <v>62</v>
      </c>
      <c r="H191" s="22">
        <v>564</v>
      </c>
      <c r="I191" s="23">
        <v>2</v>
      </c>
      <c r="J191" s="22">
        <v>3</v>
      </c>
      <c r="K191" s="22">
        <v>0</v>
      </c>
      <c r="L191" s="22">
        <v>9</v>
      </c>
      <c r="M191" s="22">
        <v>1209</v>
      </c>
      <c r="N191" s="22">
        <v>1</v>
      </c>
      <c r="O191" s="22">
        <v>1209</v>
      </c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4" t="s">
        <v>75</v>
      </c>
      <c r="AH191" s="1"/>
      <c r="AI191" s="1"/>
      <c r="AJ191" s="1"/>
      <c r="AK191" s="1"/>
      <c r="AL191" s="1"/>
      <c r="AM191" s="1"/>
      <c r="AN191" s="1"/>
      <c r="AO191" s="1"/>
      <c r="AP191" s="1"/>
      <c r="AQ191" s="25"/>
    </row>
    <row r="192" spans="1:43" x14ac:dyDescent="0.5">
      <c r="A192" s="22"/>
      <c r="B192" s="22" t="s">
        <v>167</v>
      </c>
      <c r="C192" s="22" t="s">
        <v>187</v>
      </c>
      <c r="D192" s="22" t="s">
        <v>97</v>
      </c>
      <c r="E192" s="23" t="s">
        <v>62</v>
      </c>
      <c r="F192" s="22">
        <v>18656</v>
      </c>
      <c r="G192" s="22">
        <v>252</v>
      </c>
      <c r="H192" s="22">
        <v>287</v>
      </c>
      <c r="I192" s="23">
        <v>2</v>
      </c>
      <c r="J192" s="22">
        <v>0</v>
      </c>
      <c r="K192" s="22">
        <v>1</v>
      </c>
      <c r="L192" s="22">
        <v>65</v>
      </c>
      <c r="M192" s="22">
        <v>165</v>
      </c>
      <c r="N192" s="22">
        <v>1</v>
      </c>
      <c r="O192" s="22">
        <v>165</v>
      </c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4" t="s">
        <v>76</v>
      </c>
      <c r="AH192" s="1"/>
      <c r="AI192" s="1"/>
      <c r="AJ192" s="1"/>
      <c r="AK192" s="1"/>
      <c r="AL192" s="1"/>
      <c r="AM192" s="1"/>
      <c r="AN192" s="1"/>
      <c r="AO192" s="1"/>
      <c r="AP192" s="1"/>
      <c r="AQ192" s="25"/>
    </row>
    <row r="193" spans="1:43" x14ac:dyDescent="0.5">
      <c r="A193" s="22"/>
      <c r="B193" s="22" t="s">
        <v>167</v>
      </c>
      <c r="C193" s="22" t="s">
        <v>187</v>
      </c>
      <c r="D193" s="22" t="s">
        <v>97</v>
      </c>
      <c r="E193" s="23" t="s">
        <v>62</v>
      </c>
      <c r="F193" s="22">
        <v>18645</v>
      </c>
      <c r="G193" s="22">
        <v>241</v>
      </c>
      <c r="H193" s="22">
        <v>1767</v>
      </c>
      <c r="I193" s="23">
        <v>2</v>
      </c>
      <c r="J193" s="22">
        <v>1</v>
      </c>
      <c r="K193" s="22">
        <v>0</v>
      </c>
      <c r="L193" s="22">
        <v>2</v>
      </c>
      <c r="M193" s="22">
        <v>402</v>
      </c>
      <c r="N193" s="22">
        <v>1</v>
      </c>
      <c r="O193" s="22">
        <v>402</v>
      </c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4" t="s">
        <v>76</v>
      </c>
      <c r="AH193" s="1"/>
      <c r="AI193" s="1"/>
      <c r="AJ193" s="1"/>
      <c r="AK193" s="1"/>
      <c r="AL193" s="1"/>
      <c r="AM193" s="1"/>
      <c r="AN193" s="1"/>
      <c r="AO193" s="1"/>
      <c r="AP193" s="1"/>
      <c r="AQ193" s="25"/>
    </row>
    <row r="194" spans="1:43" x14ac:dyDescent="0.5">
      <c r="A194" s="22"/>
      <c r="B194" s="22" t="s">
        <v>167</v>
      </c>
      <c r="C194" s="22" t="s">
        <v>187</v>
      </c>
      <c r="D194" s="22" t="s">
        <v>97</v>
      </c>
      <c r="E194" s="23" t="s">
        <v>62</v>
      </c>
      <c r="F194" s="22">
        <v>18642</v>
      </c>
      <c r="G194" s="22">
        <v>238</v>
      </c>
      <c r="H194" s="22">
        <v>178</v>
      </c>
      <c r="I194" s="23">
        <v>2</v>
      </c>
      <c r="J194" s="22">
        <v>1</v>
      </c>
      <c r="K194" s="22">
        <v>1</v>
      </c>
      <c r="L194" s="22">
        <v>9</v>
      </c>
      <c r="M194" s="22">
        <v>509</v>
      </c>
      <c r="N194" s="22">
        <v>1</v>
      </c>
      <c r="O194" s="22">
        <v>509</v>
      </c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4" t="s">
        <v>75</v>
      </c>
      <c r="AH194" s="1"/>
      <c r="AI194" s="1"/>
      <c r="AJ194" s="1"/>
      <c r="AK194" s="1"/>
      <c r="AL194" s="1"/>
      <c r="AM194" s="1"/>
      <c r="AN194" s="1"/>
      <c r="AO194" s="1"/>
      <c r="AP194" s="1"/>
      <c r="AQ194" s="25"/>
    </row>
    <row r="195" spans="1:43" x14ac:dyDescent="0.5">
      <c r="A195" s="22"/>
      <c r="B195" s="22" t="s">
        <v>167</v>
      </c>
      <c r="C195" s="22" t="s">
        <v>187</v>
      </c>
      <c r="D195" s="22" t="s">
        <v>97</v>
      </c>
      <c r="E195" s="23" t="s">
        <v>62</v>
      </c>
      <c r="F195" s="22">
        <v>5911</v>
      </c>
      <c r="G195" s="22">
        <v>115</v>
      </c>
      <c r="H195" s="22">
        <v>322</v>
      </c>
      <c r="I195" s="23">
        <v>2</v>
      </c>
      <c r="J195" s="22">
        <v>0</v>
      </c>
      <c r="K195" s="22">
        <v>2</v>
      </c>
      <c r="L195" s="22">
        <v>85</v>
      </c>
      <c r="M195" s="22">
        <v>285</v>
      </c>
      <c r="N195" s="22">
        <v>1</v>
      </c>
      <c r="O195" s="22">
        <v>285</v>
      </c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4" t="s">
        <v>63</v>
      </c>
      <c r="AH195" s="1"/>
      <c r="AI195" s="1"/>
      <c r="AJ195" s="1"/>
      <c r="AK195" s="1"/>
      <c r="AL195" s="1"/>
      <c r="AM195" s="1"/>
      <c r="AN195" s="1"/>
      <c r="AO195" s="1"/>
      <c r="AP195" s="1"/>
      <c r="AQ195" s="25"/>
    </row>
    <row r="196" spans="1:43" s="31" customFormat="1" x14ac:dyDescent="0.5">
      <c r="A196" s="26"/>
      <c r="B196" s="26"/>
      <c r="C196" s="26"/>
      <c r="D196" s="26"/>
      <c r="E196" s="27"/>
      <c r="F196" s="26"/>
      <c r="G196" s="26"/>
      <c r="H196" s="26"/>
      <c r="I196" s="27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8"/>
      <c r="AH196" s="29"/>
      <c r="AI196" s="29"/>
      <c r="AJ196" s="29"/>
      <c r="AK196" s="29"/>
      <c r="AL196" s="29"/>
      <c r="AM196" s="29"/>
      <c r="AN196" s="29"/>
      <c r="AO196" s="29"/>
      <c r="AP196" s="29"/>
      <c r="AQ196" s="30"/>
    </row>
    <row r="197" spans="1:43" x14ac:dyDescent="0.5">
      <c r="A197" s="22">
        <v>51</v>
      </c>
      <c r="B197" s="22" t="s">
        <v>59</v>
      </c>
      <c r="C197" s="22" t="s">
        <v>189</v>
      </c>
      <c r="D197" s="22" t="s">
        <v>147</v>
      </c>
      <c r="E197" s="23" t="s">
        <v>62</v>
      </c>
      <c r="F197" s="22">
        <v>5908</v>
      </c>
      <c r="G197" s="22">
        <v>95</v>
      </c>
      <c r="H197" s="22">
        <v>319</v>
      </c>
      <c r="I197" s="23">
        <v>2</v>
      </c>
      <c r="J197" s="22">
        <v>0</v>
      </c>
      <c r="K197" s="22">
        <v>1</v>
      </c>
      <c r="L197" s="22">
        <v>34</v>
      </c>
      <c r="M197" s="22">
        <v>134</v>
      </c>
      <c r="N197" s="22">
        <v>2</v>
      </c>
      <c r="O197" s="22"/>
      <c r="P197" s="22">
        <v>160</v>
      </c>
      <c r="Q197" s="22"/>
      <c r="R197" s="22"/>
      <c r="S197" s="22"/>
      <c r="T197" s="22"/>
      <c r="U197" s="22" t="s">
        <v>190</v>
      </c>
      <c r="V197" s="22" t="s">
        <v>68</v>
      </c>
      <c r="W197" s="22" t="s">
        <v>69</v>
      </c>
      <c r="X197" s="22">
        <v>9</v>
      </c>
      <c r="Y197" s="22">
        <v>12</v>
      </c>
      <c r="Z197" s="22">
        <v>108</v>
      </c>
      <c r="AA197" s="22">
        <v>2</v>
      </c>
      <c r="AB197" s="22"/>
      <c r="AC197" s="22">
        <v>108</v>
      </c>
      <c r="AD197" s="22"/>
      <c r="AE197" s="22"/>
      <c r="AF197" s="22">
        <v>30</v>
      </c>
      <c r="AG197" s="24" t="s">
        <v>102</v>
      </c>
      <c r="AH197" s="1"/>
      <c r="AI197" s="1"/>
      <c r="AJ197" s="1"/>
      <c r="AK197" s="1"/>
      <c r="AL197" s="1"/>
      <c r="AM197" s="1"/>
      <c r="AN197" s="1"/>
      <c r="AO197" s="1"/>
      <c r="AP197" s="1"/>
      <c r="AQ197" s="25"/>
    </row>
    <row r="198" spans="1:43" x14ac:dyDescent="0.5">
      <c r="A198" s="22"/>
      <c r="B198" s="22"/>
      <c r="C198" s="22"/>
      <c r="D198" s="22"/>
      <c r="E198" s="23"/>
      <c r="F198" s="22"/>
      <c r="G198" s="22"/>
      <c r="H198" s="22"/>
      <c r="I198" s="23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 t="s">
        <v>69</v>
      </c>
      <c r="X198" s="22">
        <v>3</v>
      </c>
      <c r="Y198" s="22">
        <v>9</v>
      </c>
      <c r="Z198" s="22">
        <v>27</v>
      </c>
      <c r="AA198" s="22">
        <v>2</v>
      </c>
      <c r="AB198" s="22"/>
      <c r="AC198" s="22">
        <v>27</v>
      </c>
      <c r="AD198" s="22"/>
      <c r="AE198" s="22"/>
      <c r="AF198" s="22">
        <v>30</v>
      </c>
      <c r="AG198" s="24" t="s">
        <v>103</v>
      </c>
      <c r="AH198" s="1"/>
      <c r="AI198" s="1"/>
      <c r="AJ198" s="1"/>
      <c r="AK198" s="1"/>
      <c r="AL198" s="1"/>
      <c r="AM198" s="1"/>
      <c r="AN198" s="1"/>
      <c r="AO198" s="1"/>
      <c r="AP198" s="1"/>
      <c r="AQ198" s="25"/>
    </row>
    <row r="199" spans="1:43" x14ac:dyDescent="0.5">
      <c r="A199" s="22"/>
      <c r="B199" s="22"/>
      <c r="C199" s="22"/>
      <c r="D199" s="22"/>
      <c r="E199" s="23"/>
      <c r="F199" s="22"/>
      <c r="G199" s="22"/>
      <c r="H199" s="22"/>
      <c r="I199" s="23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 t="s">
        <v>71</v>
      </c>
      <c r="X199" s="22">
        <v>2</v>
      </c>
      <c r="Y199" s="22">
        <v>4</v>
      </c>
      <c r="Z199" s="22">
        <v>8</v>
      </c>
      <c r="AA199" s="22">
        <v>2</v>
      </c>
      <c r="AB199" s="22"/>
      <c r="AC199" s="22">
        <v>8</v>
      </c>
      <c r="AD199" s="22"/>
      <c r="AE199" s="22"/>
      <c r="AF199" s="22">
        <v>30</v>
      </c>
      <c r="AG199" s="24" t="s">
        <v>72</v>
      </c>
      <c r="AH199" s="1"/>
      <c r="AI199" s="1"/>
      <c r="AJ199" s="1"/>
      <c r="AK199" s="1"/>
      <c r="AL199" s="1"/>
      <c r="AM199" s="1"/>
      <c r="AN199" s="1"/>
      <c r="AO199" s="1"/>
      <c r="AP199" s="1"/>
      <c r="AQ199" s="25"/>
    </row>
    <row r="200" spans="1:43" x14ac:dyDescent="0.5">
      <c r="A200" s="22"/>
      <c r="B200" s="22"/>
      <c r="C200" s="22"/>
      <c r="D200" s="22"/>
      <c r="E200" s="23"/>
      <c r="F200" s="22"/>
      <c r="G200" s="22"/>
      <c r="H200" s="22"/>
      <c r="I200" s="23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 t="s">
        <v>191</v>
      </c>
      <c r="V200" s="22" t="s">
        <v>68</v>
      </c>
      <c r="W200" s="22" t="s">
        <v>71</v>
      </c>
      <c r="X200" s="22">
        <v>9</v>
      </c>
      <c r="Y200" s="22">
        <v>12</v>
      </c>
      <c r="Z200" s="22">
        <v>108</v>
      </c>
      <c r="AA200" s="22">
        <v>2</v>
      </c>
      <c r="AB200" s="22"/>
      <c r="AC200" s="22">
        <v>108</v>
      </c>
      <c r="AD200" s="22"/>
      <c r="AE200" s="22"/>
      <c r="AF200" s="22">
        <v>43</v>
      </c>
      <c r="AG200" s="24"/>
      <c r="AH200" s="1"/>
      <c r="AI200" s="1"/>
      <c r="AJ200" s="1"/>
      <c r="AK200" s="1"/>
      <c r="AL200" s="1"/>
      <c r="AM200" s="1"/>
      <c r="AN200" s="1"/>
      <c r="AO200" s="1"/>
      <c r="AP200" s="1"/>
      <c r="AQ200" s="25"/>
    </row>
    <row r="201" spans="1:43" x14ac:dyDescent="0.5">
      <c r="A201" s="22"/>
      <c r="B201" s="22"/>
      <c r="C201" s="22"/>
      <c r="D201" s="22"/>
      <c r="E201" s="23"/>
      <c r="F201" s="22"/>
      <c r="G201" s="22"/>
      <c r="H201" s="22"/>
      <c r="I201" s="23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 t="s">
        <v>71</v>
      </c>
      <c r="X201" s="22">
        <v>2</v>
      </c>
      <c r="Y201" s="22">
        <v>4</v>
      </c>
      <c r="Z201" s="22">
        <v>8</v>
      </c>
      <c r="AA201" s="22">
        <v>2</v>
      </c>
      <c r="AB201" s="22"/>
      <c r="AC201" s="22">
        <v>8</v>
      </c>
      <c r="AD201" s="22"/>
      <c r="AE201" s="22"/>
      <c r="AF201" s="22">
        <v>43</v>
      </c>
      <c r="AG201" s="24" t="s">
        <v>72</v>
      </c>
      <c r="AH201" s="1"/>
      <c r="AI201" s="1"/>
      <c r="AJ201" s="1"/>
      <c r="AK201" s="1"/>
      <c r="AL201" s="1"/>
      <c r="AM201" s="1"/>
      <c r="AN201" s="1"/>
      <c r="AO201" s="1"/>
      <c r="AP201" s="1"/>
      <c r="AQ201" s="25"/>
    </row>
    <row r="202" spans="1:43" s="31" customFormat="1" x14ac:dyDescent="0.5">
      <c r="A202" s="26"/>
      <c r="B202" s="26"/>
      <c r="C202" s="26"/>
      <c r="D202" s="26"/>
      <c r="E202" s="27"/>
      <c r="F202" s="26"/>
      <c r="G202" s="26"/>
      <c r="H202" s="26"/>
      <c r="I202" s="27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8"/>
      <c r="AH202" s="29"/>
      <c r="AI202" s="29"/>
      <c r="AJ202" s="29"/>
      <c r="AK202" s="29"/>
      <c r="AL202" s="29"/>
      <c r="AM202" s="29"/>
      <c r="AN202" s="29"/>
      <c r="AO202" s="29"/>
      <c r="AP202" s="29"/>
      <c r="AQ202" s="30"/>
    </row>
    <row r="203" spans="1:43" x14ac:dyDescent="0.5">
      <c r="A203" s="22">
        <v>52</v>
      </c>
      <c r="B203" s="22" t="s">
        <v>64</v>
      </c>
      <c r="C203" s="22" t="s">
        <v>192</v>
      </c>
      <c r="D203" s="22" t="s">
        <v>89</v>
      </c>
      <c r="E203" s="23" t="s">
        <v>62</v>
      </c>
      <c r="F203" s="22">
        <v>5904</v>
      </c>
      <c r="G203" s="22">
        <v>88</v>
      </c>
      <c r="H203" s="22">
        <v>315</v>
      </c>
      <c r="I203" s="23">
        <v>2</v>
      </c>
      <c r="J203" s="22">
        <v>0</v>
      </c>
      <c r="K203" s="22">
        <v>2</v>
      </c>
      <c r="L203" s="22">
        <v>47</v>
      </c>
      <c r="M203" s="22">
        <v>247</v>
      </c>
      <c r="N203" s="22">
        <v>2</v>
      </c>
      <c r="O203" s="22"/>
      <c r="P203" s="22">
        <v>274</v>
      </c>
      <c r="Q203" s="22"/>
      <c r="R203" s="22"/>
      <c r="S203" s="22"/>
      <c r="T203" s="22"/>
      <c r="U203" s="22" t="s">
        <v>193</v>
      </c>
      <c r="V203" s="22" t="s">
        <v>68</v>
      </c>
      <c r="W203" s="22" t="s">
        <v>69</v>
      </c>
      <c r="X203" s="22">
        <v>9</v>
      </c>
      <c r="Y203" s="22">
        <v>16</v>
      </c>
      <c r="Z203" s="22">
        <v>144</v>
      </c>
      <c r="AA203" s="22">
        <v>2</v>
      </c>
      <c r="AB203" s="22"/>
      <c r="AC203" s="22">
        <v>144</v>
      </c>
      <c r="AD203" s="22"/>
      <c r="AE203" s="22"/>
      <c r="AF203" s="22">
        <v>50</v>
      </c>
      <c r="AG203" s="24" t="s">
        <v>102</v>
      </c>
      <c r="AH203" s="1"/>
      <c r="AI203" s="1"/>
      <c r="AJ203" s="1"/>
      <c r="AK203" s="1"/>
      <c r="AL203" s="1"/>
      <c r="AM203" s="1"/>
      <c r="AN203" s="1"/>
      <c r="AO203" s="1"/>
      <c r="AP203" s="1"/>
      <c r="AQ203" s="25"/>
    </row>
    <row r="204" spans="1:43" x14ac:dyDescent="0.5">
      <c r="A204" s="22"/>
      <c r="B204" s="22"/>
      <c r="C204" s="22"/>
      <c r="D204" s="22"/>
      <c r="E204" s="23"/>
      <c r="F204" s="22"/>
      <c r="G204" s="22"/>
      <c r="H204" s="22"/>
      <c r="I204" s="23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 t="s">
        <v>69</v>
      </c>
      <c r="X204" s="22">
        <v>3</v>
      </c>
      <c r="Y204" s="22">
        <v>9</v>
      </c>
      <c r="Z204" s="22">
        <v>27</v>
      </c>
      <c r="AA204" s="22">
        <v>2</v>
      </c>
      <c r="AB204" s="22"/>
      <c r="AC204" s="22">
        <v>27</v>
      </c>
      <c r="AD204" s="22"/>
      <c r="AE204" s="22"/>
      <c r="AF204" s="22">
        <v>30</v>
      </c>
      <c r="AG204" s="24" t="s">
        <v>103</v>
      </c>
      <c r="AH204" s="1"/>
      <c r="AI204" s="1"/>
      <c r="AJ204" s="1"/>
      <c r="AK204" s="1"/>
      <c r="AL204" s="1"/>
      <c r="AM204" s="1"/>
      <c r="AN204" s="1"/>
      <c r="AO204" s="1"/>
      <c r="AP204" s="1"/>
      <c r="AQ204" s="25"/>
    </row>
    <row r="205" spans="1:43" x14ac:dyDescent="0.5">
      <c r="A205" s="22"/>
      <c r="B205" s="22"/>
      <c r="C205" s="22"/>
      <c r="D205" s="22"/>
      <c r="E205" s="23"/>
      <c r="F205" s="22"/>
      <c r="G205" s="22"/>
      <c r="H205" s="22"/>
      <c r="I205" s="23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 t="s">
        <v>71</v>
      </c>
      <c r="X205" s="22">
        <v>2</v>
      </c>
      <c r="Y205" s="22">
        <v>3</v>
      </c>
      <c r="Z205" s="22">
        <v>6</v>
      </c>
      <c r="AA205" s="22">
        <v>2</v>
      </c>
      <c r="AB205" s="22"/>
      <c r="AC205" s="22">
        <v>6</v>
      </c>
      <c r="AD205" s="22"/>
      <c r="AE205" s="22"/>
      <c r="AF205" s="22">
        <v>50</v>
      </c>
      <c r="AG205" s="24" t="s">
        <v>72</v>
      </c>
      <c r="AH205" s="1"/>
      <c r="AI205" s="1"/>
      <c r="AJ205" s="1"/>
      <c r="AK205" s="1"/>
      <c r="AL205" s="1"/>
      <c r="AM205" s="1"/>
      <c r="AN205" s="1"/>
      <c r="AO205" s="1"/>
      <c r="AP205" s="1"/>
      <c r="AQ205" s="25"/>
    </row>
    <row r="206" spans="1:43" x14ac:dyDescent="0.5">
      <c r="A206" s="22"/>
      <c r="B206" s="22" t="s">
        <v>64</v>
      </c>
      <c r="C206" s="22" t="s">
        <v>192</v>
      </c>
      <c r="D206" s="22" t="s">
        <v>89</v>
      </c>
      <c r="E206" s="23" t="s">
        <v>62</v>
      </c>
      <c r="F206" s="22">
        <v>5447</v>
      </c>
      <c r="G206" s="22">
        <v>98</v>
      </c>
      <c r="H206" s="22">
        <v>570</v>
      </c>
      <c r="I206" s="23">
        <v>2</v>
      </c>
      <c r="J206" s="22">
        <v>8</v>
      </c>
      <c r="K206" s="22">
        <v>0</v>
      </c>
      <c r="L206" s="22">
        <v>88</v>
      </c>
      <c r="M206" s="22">
        <v>3288</v>
      </c>
      <c r="N206" s="22">
        <v>1</v>
      </c>
      <c r="O206" s="22">
        <v>3288</v>
      </c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4" t="s">
        <v>75</v>
      </c>
      <c r="AH206" s="1"/>
      <c r="AI206" s="1"/>
      <c r="AJ206" s="1"/>
      <c r="AK206" s="1"/>
      <c r="AL206" s="1"/>
      <c r="AM206" s="1"/>
      <c r="AN206" s="1"/>
      <c r="AO206" s="1"/>
      <c r="AP206" s="1"/>
      <c r="AQ206" s="25"/>
    </row>
    <row r="207" spans="1:43" s="31" customFormat="1" x14ac:dyDescent="0.5">
      <c r="A207" s="26"/>
      <c r="B207" s="26"/>
      <c r="C207" s="26"/>
      <c r="D207" s="26"/>
      <c r="E207" s="27"/>
      <c r="F207" s="26"/>
      <c r="G207" s="26"/>
      <c r="H207" s="26"/>
      <c r="I207" s="27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8"/>
      <c r="AH207" s="29"/>
      <c r="AI207" s="29"/>
      <c r="AJ207" s="29"/>
      <c r="AK207" s="29"/>
      <c r="AL207" s="29"/>
      <c r="AM207" s="29"/>
      <c r="AN207" s="29"/>
      <c r="AO207" s="29"/>
      <c r="AP207" s="29"/>
      <c r="AQ207" s="30"/>
    </row>
    <row r="208" spans="1:43" x14ac:dyDescent="0.5">
      <c r="A208" s="22">
        <v>53</v>
      </c>
      <c r="B208" s="22" t="s">
        <v>64</v>
      </c>
      <c r="C208" s="22" t="s">
        <v>194</v>
      </c>
      <c r="D208" s="22" t="s">
        <v>198</v>
      </c>
      <c r="E208" s="23" t="s">
        <v>62</v>
      </c>
      <c r="F208" s="22">
        <v>11213</v>
      </c>
      <c r="G208" s="22">
        <v>5</v>
      </c>
      <c r="H208" s="22">
        <v>776</v>
      </c>
      <c r="I208" s="23">
        <v>2</v>
      </c>
      <c r="J208" s="22">
        <v>0</v>
      </c>
      <c r="K208" s="22">
        <v>1</v>
      </c>
      <c r="L208" s="22">
        <v>26</v>
      </c>
      <c r="M208" s="22">
        <v>126</v>
      </c>
      <c r="N208" s="22">
        <v>2</v>
      </c>
      <c r="O208" s="22"/>
      <c r="P208" s="22">
        <v>126</v>
      </c>
      <c r="Q208" s="22"/>
      <c r="R208" s="22"/>
      <c r="S208" s="22"/>
      <c r="T208" s="22"/>
      <c r="U208" s="22" t="s">
        <v>199</v>
      </c>
      <c r="V208" s="22" t="s">
        <v>200</v>
      </c>
      <c r="W208" s="22" t="s">
        <v>69</v>
      </c>
      <c r="X208" s="22">
        <v>10</v>
      </c>
      <c r="Y208" s="22">
        <v>20</v>
      </c>
      <c r="Z208" s="22">
        <v>200</v>
      </c>
      <c r="AA208" s="22">
        <v>2</v>
      </c>
      <c r="AB208" s="22"/>
      <c r="AC208" s="22">
        <v>200</v>
      </c>
      <c r="AD208" s="22"/>
      <c r="AE208" s="22"/>
      <c r="AF208" s="22">
        <v>38</v>
      </c>
      <c r="AG208" s="24"/>
      <c r="AH208" s="1"/>
      <c r="AI208" s="1"/>
      <c r="AJ208" s="1"/>
      <c r="AK208" s="1"/>
      <c r="AL208" s="1"/>
      <c r="AM208" s="1"/>
      <c r="AN208" s="1"/>
      <c r="AO208" s="1"/>
      <c r="AP208" s="1"/>
      <c r="AQ208" s="25"/>
    </row>
    <row r="209" spans="1:43" x14ac:dyDescent="0.5">
      <c r="A209" s="22"/>
      <c r="B209" s="22"/>
      <c r="C209" s="22"/>
      <c r="D209" s="22"/>
      <c r="E209" s="23"/>
      <c r="F209" s="22"/>
      <c r="G209" s="22"/>
      <c r="H209" s="22"/>
      <c r="I209" s="23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 t="s">
        <v>71</v>
      </c>
      <c r="X209" s="22">
        <v>2</v>
      </c>
      <c r="Y209" s="22">
        <v>4</v>
      </c>
      <c r="Z209" s="22">
        <v>8</v>
      </c>
      <c r="AA209" s="22">
        <v>2</v>
      </c>
      <c r="AB209" s="22"/>
      <c r="AC209" s="22">
        <v>8</v>
      </c>
      <c r="AD209" s="22"/>
      <c r="AE209" s="22"/>
      <c r="AF209" s="22">
        <v>38</v>
      </c>
      <c r="AG209" s="24" t="s">
        <v>72</v>
      </c>
      <c r="AH209" s="1"/>
      <c r="AI209" s="1"/>
      <c r="AJ209" s="1"/>
      <c r="AK209" s="1"/>
      <c r="AL209" s="1"/>
      <c r="AM209" s="1"/>
      <c r="AN209" s="1"/>
      <c r="AO209" s="1"/>
      <c r="AP209" s="1"/>
      <c r="AQ209" s="25"/>
    </row>
    <row r="210" spans="1:43" s="31" customFormat="1" x14ac:dyDescent="0.5">
      <c r="A210" s="26"/>
      <c r="B210" s="26"/>
      <c r="C210" s="26"/>
      <c r="D210" s="26"/>
      <c r="E210" s="27"/>
      <c r="F210" s="26"/>
      <c r="G210" s="26"/>
      <c r="H210" s="26"/>
      <c r="I210" s="27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8"/>
      <c r="AH210" s="29"/>
      <c r="AI210" s="29"/>
      <c r="AJ210" s="29"/>
      <c r="AK210" s="29"/>
      <c r="AL210" s="29"/>
      <c r="AM210" s="29"/>
      <c r="AN210" s="29"/>
      <c r="AO210" s="29"/>
      <c r="AP210" s="29"/>
      <c r="AQ210" s="30"/>
    </row>
    <row r="211" spans="1:43" x14ac:dyDescent="0.5">
      <c r="A211" s="22">
        <v>54</v>
      </c>
      <c r="B211" s="22" t="s">
        <v>64</v>
      </c>
      <c r="C211" s="22" t="s">
        <v>201</v>
      </c>
      <c r="D211" s="22" t="s">
        <v>125</v>
      </c>
      <c r="E211" s="23" t="s">
        <v>62</v>
      </c>
      <c r="F211" s="22">
        <v>5874</v>
      </c>
      <c r="G211" s="22">
        <v>69</v>
      </c>
      <c r="H211" s="22">
        <v>249</v>
      </c>
      <c r="I211" s="23">
        <v>2</v>
      </c>
      <c r="J211" s="22">
        <v>0</v>
      </c>
      <c r="K211" s="22">
        <v>1</v>
      </c>
      <c r="L211" s="22">
        <v>74</v>
      </c>
      <c r="M211" s="22">
        <v>174</v>
      </c>
      <c r="N211" s="22">
        <v>2</v>
      </c>
      <c r="O211" s="22"/>
      <c r="P211" s="22">
        <v>174</v>
      </c>
      <c r="Q211" s="22"/>
      <c r="R211" s="22"/>
      <c r="S211" s="22"/>
      <c r="T211" s="22"/>
      <c r="U211" s="22" t="s">
        <v>202</v>
      </c>
      <c r="V211" s="22" t="s">
        <v>68</v>
      </c>
      <c r="W211" s="22" t="s">
        <v>71</v>
      </c>
      <c r="X211" s="22">
        <v>9</v>
      </c>
      <c r="Y211" s="22">
        <v>23</v>
      </c>
      <c r="Z211" s="22">
        <v>207</v>
      </c>
      <c r="AA211" s="22">
        <v>3</v>
      </c>
      <c r="AB211" s="22"/>
      <c r="AC211" s="22">
        <v>207</v>
      </c>
      <c r="AD211" s="22"/>
      <c r="AE211" s="22"/>
      <c r="AF211" s="22">
        <v>40</v>
      </c>
      <c r="AG211" s="24"/>
      <c r="AH211" s="1"/>
      <c r="AI211" s="1"/>
      <c r="AJ211" s="1"/>
      <c r="AK211" s="1"/>
      <c r="AL211" s="1"/>
      <c r="AM211" s="1"/>
      <c r="AN211" s="1"/>
      <c r="AO211" s="1"/>
      <c r="AP211" s="1"/>
      <c r="AQ211" s="25"/>
    </row>
    <row r="212" spans="1:43" x14ac:dyDescent="0.5">
      <c r="A212" s="22"/>
      <c r="B212" s="22"/>
      <c r="C212" s="22"/>
      <c r="D212" s="22"/>
      <c r="E212" s="23"/>
      <c r="F212" s="22"/>
      <c r="G212" s="22"/>
      <c r="H212" s="22"/>
      <c r="I212" s="23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 t="s">
        <v>71</v>
      </c>
      <c r="X212" s="22">
        <v>2</v>
      </c>
      <c r="Y212" s="22">
        <v>4</v>
      </c>
      <c r="Z212" s="22">
        <v>8</v>
      </c>
      <c r="AA212" s="22">
        <v>3</v>
      </c>
      <c r="AB212" s="22"/>
      <c r="AC212" s="22">
        <v>8</v>
      </c>
      <c r="AD212" s="22"/>
      <c r="AE212" s="22"/>
      <c r="AF212" s="22">
        <v>40</v>
      </c>
      <c r="AG212" s="24" t="s">
        <v>72</v>
      </c>
      <c r="AH212" s="1"/>
      <c r="AI212" s="1"/>
      <c r="AJ212" s="1"/>
      <c r="AK212" s="1"/>
      <c r="AL212" s="1"/>
      <c r="AM212" s="1"/>
      <c r="AN212" s="1"/>
      <c r="AO212" s="1"/>
      <c r="AP212" s="1"/>
      <c r="AQ212" s="25"/>
    </row>
    <row r="213" spans="1:43" x14ac:dyDescent="0.5">
      <c r="A213" s="22"/>
      <c r="B213" s="22" t="s">
        <v>64</v>
      </c>
      <c r="C213" s="22" t="s">
        <v>201</v>
      </c>
      <c r="D213" s="22" t="s">
        <v>125</v>
      </c>
      <c r="E213" s="23" t="s">
        <v>62</v>
      </c>
      <c r="F213" s="22">
        <v>5212</v>
      </c>
      <c r="G213" s="22">
        <v>78</v>
      </c>
      <c r="H213" s="22">
        <v>475</v>
      </c>
      <c r="I213" s="23">
        <v>2</v>
      </c>
      <c r="J213" s="22">
        <v>3</v>
      </c>
      <c r="K213" s="22">
        <v>0</v>
      </c>
      <c r="L213" s="22">
        <v>70</v>
      </c>
      <c r="M213" s="22">
        <v>1270</v>
      </c>
      <c r="N213" s="22">
        <v>1</v>
      </c>
      <c r="O213" s="22">
        <v>1270</v>
      </c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4" t="s">
        <v>75</v>
      </c>
      <c r="AH213" s="1"/>
      <c r="AI213" s="1"/>
      <c r="AJ213" s="1"/>
      <c r="AK213" s="1"/>
      <c r="AL213" s="1"/>
      <c r="AM213" s="1"/>
      <c r="AN213" s="1"/>
      <c r="AO213" s="1"/>
      <c r="AP213" s="1"/>
      <c r="AQ213" s="25"/>
    </row>
    <row r="214" spans="1:43" s="31" customFormat="1" x14ac:dyDescent="0.5">
      <c r="A214" s="26"/>
      <c r="B214" s="26"/>
      <c r="C214" s="26"/>
      <c r="D214" s="26"/>
      <c r="E214" s="27"/>
      <c r="F214" s="26"/>
      <c r="G214" s="26"/>
      <c r="H214" s="26"/>
      <c r="I214" s="27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8"/>
      <c r="AH214" s="29"/>
      <c r="AI214" s="29"/>
      <c r="AJ214" s="29"/>
      <c r="AK214" s="29"/>
      <c r="AL214" s="29"/>
      <c r="AM214" s="29"/>
      <c r="AN214" s="29"/>
      <c r="AO214" s="29"/>
      <c r="AP214" s="29"/>
      <c r="AQ214" s="30"/>
    </row>
    <row r="215" spans="1:43" x14ac:dyDescent="0.5">
      <c r="A215" s="22">
        <v>55</v>
      </c>
      <c r="B215" s="22" t="s">
        <v>59</v>
      </c>
      <c r="C215" s="22" t="s">
        <v>203</v>
      </c>
      <c r="D215" s="22" t="s">
        <v>66</v>
      </c>
      <c r="E215" s="23" t="s">
        <v>62</v>
      </c>
      <c r="F215" s="22">
        <v>16740</v>
      </c>
      <c r="G215" s="22">
        <v>222</v>
      </c>
      <c r="H215" s="22">
        <v>1497</v>
      </c>
      <c r="I215" s="23">
        <v>2</v>
      </c>
      <c r="J215" s="22">
        <v>2</v>
      </c>
      <c r="K215" s="22">
        <v>1</v>
      </c>
      <c r="L215" s="22">
        <v>78</v>
      </c>
      <c r="M215" s="22">
        <v>978</v>
      </c>
      <c r="N215" s="22">
        <v>1</v>
      </c>
      <c r="O215" s="22">
        <v>978</v>
      </c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4" t="s">
        <v>75</v>
      </c>
      <c r="AH215" s="1"/>
      <c r="AI215" s="1"/>
      <c r="AJ215" s="1"/>
      <c r="AK215" s="1"/>
      <c r="AL215" s="1"/>
      <c r="AM215" s="1"/>
      <c r="AN215" s="1"/>
      <c r="AO215" s="1"/>
      <c r="AP215" s="1"/>
      <c r="AQ215" s="25"/>
    </row>
    <row r="216" spans="1:43" x14ac:dyDescent="0.5">
      <c r="A216" s="22"/>
      <c r="B216" s="22" t="s">
        <v>59</v>
      </c>
      <c r="C216" s="22" t="s">
        <v>203</v>
      </c>
      <c r="D216" s="22" t="s">
        <v>66</v>
      </c>
      <c r="E216" s="23" t="s">
        <v>62</v>
      </c>
      <c r="F216" s="22">
        <v>16741</v>
      </c>
      <c r="G216" s="22">
        <v>223</v>
      </c>
      <c r="H216" s="22">
        <v>1498</v>
      </c>
      <c r="I216" s="23">
        <v>2</v>
      </c>
      <c r="J216" s="22">
        <v>2</v>
      </c>
      <c r="K216" s="22">
        <v>0</v>
      </c>
      <c r="L216" s="22">
        <v>94</v>
      </c>
      <c r="M216" s="22">
        <v>894</v>
      </c>
      <c r="N216" s="22">
        <v>1</v>
      </c>
      <c r="O216" s="22">
        <v>894</v>
      </c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4" t="s">
        <v>75</v>
      </c>
      <c r="AH216" s="1"/>
      <c r="AI216" s="1"/>
      <c r="AJ216" s="1"/>
      <c r="AK216" s="1"/>
      <c r="AL216" s="1"/>
      <c r="AM216" s="1"/>
      <c r="AN216" s="1"/>
      <c r="AO216" s="1"/>
      <c r="AP216" s="1"/>
      <c r="AQ216" s="25"/>
    </row>
    <row r="217" spans="1:43" s="74" customFormat="1" x14ac:dyDescent="0.5">
      <c r="A217" s="22"/>
      <c r="B217" s="22" t="s">
        <v>59</v>
      </c>
      <c r="C217" s="22" t="s">
        <v>203</v>
      </c>
      <c r="D217" s="22" t="s">
        <v>66</v>
      </c>
      <c r="E217" s="23" t="s">
        <v>62</v>
      </c>
      <c r="F217" s="22">
        <v>16218</v>
      </c>
      <c r="G217" s="22">
        <v>142</v>
      </c>
      <c r="H217" s="22">
        <v>1001</v>
      </c>
      <c r="I217" s="23">
        <v>2</v>
      </c>
      <c r="J217" s="22">
        <v>0</v>
      </c>
      <c r="K217" s="22">
        <v>2</v>
      </c>
      <c r="L217" s="22">
        <v>21</v>
      </c>
      <c r="M217" s="22">
        <v>221</v>
      </c>
      <c r="N217" s="22">
        <v>1</v>
      </c>
      <c r="O217" s="22">
        <v>221</v>
      </c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4" t="s">
        <v>75</v>
      </c>
      <c r="AH217" s="1"/>
      <c r="AI217" s="1"/>
      <c r="AJ217" s="1"/>
      <c r="AK217" s="1"/>
      <c r="AL217" s="1"/>
      <c r="AM217" s="1"/>
      <c r="AN217" s="1"/>
      <c r="AO217" s="1"/>
      <c r="AP217" s="1"/>
      <c r="AQ217" s="25"/>
    </row>
    <row r="218" spans="1:43" s="31" customFormat="1" x14ac:dyDescent="0.5">
      <c r="A218" s="26"/>
      <c r="B218" s="26"/>
      <c r="C218" s="26"/>
      <c r="D218" s="26"/>
      <c r="E218" s="27"/>
      <c r="F218" s="26"/>
      <c r="G218" s="26"/>
      <c r="H218" s="26"/>
      <c r="I218" s="27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8"/>
      <c r="AH218" s="29"/>
      <c r="AI218" s="29"/>
      <c r="AJ218" s="29"/>
      <c r="AK218" s="29"/>
      <c r="AL218" s="29"/>
      <c r="AM218" s="29"/>
      <c r="AN218" s="29"/>
      <c r="AO218" s="29"/>
      <c r="AP218" s="29"/>
      <c r="AQ218" s="30"/>
    </row>
    <row r="219" spans="1:43" x14ac:dyDescent="0.5">
      <c r="A219" s="22">
        <v>56</v>
      </c>
      <c r="B219" s="22" t="s">
        <v>59</v>
      </c>
      <c r="C219" s="22" t="s">
        <v>204</v>
      </c>
      <c r="D219" s="22" t="s">
        <v>205</v>
      </c>
      <c r="E219" s="23" t="s">
        <v>62</v>
      </c>
      <c r="F219" s="22">
        <v>5898</v>
      </c>
      <c r="G219" s="22">
        <v>82</v>
      </c>
      <c r="H219" s="22">
        <v>309</v>
      </c>
      <c r="I219" s="23">
        <v>2</v>
      </c>
      <c r="J219" s="22">
        <v>0</v>
      </c>
      <c r="K219" s="22">
        <v>1</v>
      </c>
      <c r="L219" s="22">
        <v>20</v>
      </c>
      <c r="M219" s="22">
        <v>120</v>
      </c>
      <c r="N219" s="22">
        <v>2</v>
      </c>
      <c r="O219" s="22"/>
      <c r="P219" s="22">
        <v>120</v>
      </c>
      <c r="Q219" s="22"/>
      <c r="R219" s="22"/>
      <c r="S219" s="22"/>
      <c r="T219" s="22"/>
      <c r="U219" s="22" t="s">
        <v>206</v>
      </c>
      <c r="V219" s="22" t="s">
        <v>68</v>
      </c>
      <c r="W219" s="22" t="s">
        <v>71</v>
      </c>
      <c r="X219" s="22">
        <v>7</v>
      </c>
      <c r="Y219" s="22">
        <v>9</v>
      </c>
      <c r="Z219" s="22">
        <v>63</v>
      </c>
      <c r="AA219" s="22">
        <v>2</v>
      </c>
      <c r="AB219" s="22"/>
      <c r="AC219" s="22">
        <v>63</v>
      </c>
      <c r="AD219" s="22"/>
      <c r="AE219" s="22"/>
      <c r="AF219" s="22">
        <v>30</v>
      </c>
      <c r="AG219" s="24"/>
      <c r="AH219" s="1"/>
      <c r="AI219" s="1"/>
      <c r="AJ219" s="1"/>
      <c r="AK219" s="1"/>
      <c r="AL219" s="1"/>
      <c r="AM219" s="1"/>
      <c r="AN219" s="1"/>
      <c r="AO219" s="1"/>
      <c r="AP219" s="1"/>
      <c r="AQ219" s="25"/>
    </row>
    <row r="220" spans="1:43" x14ac:dyDescent="0.5">
      <c r="A220" s="22"/>
      <c r="B220" s="22"/>
      <c r="C220" s="22"/>
      <c r="D220" s="22"/>
      <c r="E220" s="23"/>
      <c r="F220" s="22"/>
      <c r="G220" s="22"/>
      <c r="H220" s="22"/>
      <c r="I220" s="23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 t="s">
        <v>71</v>
      </c>
      <c r="X220" s="22">
        <v>3</v>
      </c>
      <c r="Y220" s="22">
        <v>6</v>
      </c>
      <c r="Z220" s="22">
        <v>18</v>
      </c>
      <c r="AA220" s="22">
        <v>2</v>
      </c>
      <c r="AB220" s="22"/>
      <c r="AC220" s="22">
        <v>6</v>
      </c>
      <c r="AD220" s="22"/>
      <c r="AE220" s="22"/>
      <c r="AF220" s="22">
        <v>30</v>
      </c>
      <c r="AG220" s="24" t="s">
        <v>72</v>
      </c>
      <c r="AH220" s="1"/>
      <c r="AI220" s="1"/>
      <c r="AJ220" s="1"/>
      <c r="AK220" s="1"/>
      <c r="AL220" s="1"/>
      <c r="AM220" s="1"/>
      <c r="AN220" s="1"/>
      <c r="AO220" s="1"/>
      <c r="AP220" s="1"/>
      <c r="AQ220" s="25"/>
    </row>
    <row r="221" spans="1:43" x14ac:dyDescent="0.5">
      <c r="A221" s="22"/>
      <c r="B221" s="22" t="s">
        <v>59</v>
      </c>
      <c r="C221" s="22" t="s">
        <v>204</v>
      </c>
      <c r="D221" s="22" t="s">
        <v>205</v>
      </c>
      <c r="E221" s="23" t="s">
        <v>62</v>
      </c>
      <c r="F221" s="22">
        <v>16660</v>
      </c>
      <c r="G221" s="22">
        <v>162</v>
      </c>
      <c r="H221" s="22">
        <v>1417</v>
      </c>
      <c r="I221" s="23">
        <v>2</v>
      </c>
      <c r="J221" s="22">
        <v>1</v>
      </c>
      <c r="K221" s="22">
        <v>3</v>
      </c>
      <c r="L221" s="22">
        <v>69</v>
      </c>
      <c r="M221" s="22">
        <v>769</v>
      </c>
      <c r="N221" s="22">
        <v>1</v>
      </c>
      <c r="O221" s="22">
        <v>769</v>
      </c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4" t="s">
        <v>75</v>
      </c>
      <c r="AH221" s="1"/>
      <c r="AI221" s="1"/>
      <c r="AJ221" s="1"/>
      <c r="AK221" s="1"/>
      <c r="AL221" s="1"/>
      <c r="AM221" s="1"/>
      <c r="AN221" s="1"/>
      <c r="AO221" s="1"/>
      <c r="AP221" s="1"/>
      <c r="AQ221" s="25"/>
    </row>
    <row r="222" spans="1:43" x14ac:dyDescent="0.5">
      <c r="A222" s="22"/>
      <c r="B222" s="22" t="s">
        <v>59</v>
      </c>
      <c r="C222" s="22" t="s">
        <v>204</v>
      </c>
      <c r="D222" s="22" t="s">
        <v>205</v>
      </c>
      <c r="E222" s="23" t="s">
        <v>62</v>
      </c>
      <c r="F222" s="22">
        <v>16723</v>
      </c>
      <c r="G222" s="22">
        <v>206</v>
      </c>
      <c r="H222" s="22">
        <v>1480</v>
      </c>
      <c r="I222" s="23">
        <v>2</v>
      </c>
      <c r="J222" s="22">
        <v>2</v>
      </c>
      <c r="K222" s="22">
        <v>0</v>
      </c>
      <c r="L222" s="22">
        <v>46</v>
      </c>
      <c r="M222" s="22">
        <v>846</v>
      </c>
      <c r="N222" s="22">
        <v>1</v>
      </c>
      <c r="O222" s="22">
        <v>864</v>
      </c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4" t="s">
        <v>75</v>
      </c>
      <c r="AH222" s="1"/>
      <c r="AI222" s="1"/>
      <c r="AJ222" s="1"/>
      <c r="AK222" s="1"/>
      <c r="AL222" s="1"/>
      <c r="AM222" s="1"/>
      <c r="AN222" s="1"/>
      <c r="AO222" s="1"/>
      <c r="AP222" s="1"/>
      <c r="AQ222" s="25"/>
    </row>
    <row r="223" spans="1:43" s="31" customFormat="1" x14ac:dyDescent="0.5">
      <c r="A223" s="26"/>
      <c r="B223" s="26"/>
      <c r="C223" s="26"/>
      <c r="D223" s="26"/>
      <c r="E223" s="27"/>
      <c r="F223" s="26"/>
      <c r="G223" s="26"/>
      <c r="H223" s="26"/>
      <c r="I223" s="27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8"/>
      <c r="AH223" s="29"/>
      <c r="AI223" s="29"/>
      <c r="AJ223" s="29"/>
      <c r="AK223" s="29"/>
      <c r="AL223" s="29"/>
      <c r="AM223" s="29"/>
      <c r="AN223" s="29"/>
      <c r="AO223" s="29"/>
      <c r="AP223" s="29"/>
      <c r="AQ223" s="30"/>
    </row>
    <row r="224" spans="1:43" x14ac:dyDescent="0.5">
      <c r="A224" s="22">
        <v>57</v>
      </c>
      <c r="B224" s="22" t="s">
        <v>59</v>
      </c>
      <c r="C224" s="22" t="s">
        <v>204</v>
      </c>
      <c r="D224" s="22" t="s">
        <v>207</v>
      </c>
      <c r="E224" s="23" t="s">
        <v>62</v>
      </c>
      <c r="F224" s="22">
        <v>5896</v>
      </c>
      <c r="G224" s="22">
        <v>80</v>
      </c>
      <c r="H224" s="22">
        <v>307</v>
      </c>
      <c r="I224" s="23">
        <v>2</v>
      </c>
      <c r="J224" s="22">
        <v>0</v>
      </c>
      <c r="K224" s="22">
        <v>1</v>
      </c>
      <c r="L224" s="22">
        <v>23</v>
      </c>
      <c r="M224" s="22">
        <v>123</v>
      </c>
      <c r="N224" s="22">
        <v>2</v>
      </c>
      <c r="O224" s="22"/>
      <c r="P224" s="22">
        <v>123</v>
      </c>
      <c r="Q224" s="22"/>
      <c r="R224" s="22"/>
      <c r="S224" s="22"/>
      <c r="T224" s="22"/>
      <c r="U224" s="22" t="s">
        <v>208</v>
      </c>
      <c r="V224" s="22" t="s">
        <v>209</v>
      </c>
      <c r="W224" s="22" t="s">
        <v>69</v>
      </c>
      <c r="X224" s="22">
        <v>12</v>
      </c>
      <c r="Y224" s="22">
        <v>21</v>
      </c>
      <c r="Z224" s="22">
        <v>252</v>
      </c>
      <c r="AA224" s="22">
        <v>2</v>
      </c>
      <c r="AB224" s="22"/>
      <c r="AC224" s="22">
        <v>252</v>
      </c>
      <c r="AD224" s="22"/>
      <c r="AE224" s="22"/>
      <c r="AF224" s="22">
        <v>25</v>
      </c>
      <c r="AG224" s="24"/>
      <c r="AH224" s="1"/>
      <c r="AI224" s="1"/>
      <c r="AJ224" s="1"/>
      <c r="AK224" s="1"/>
      <c r="AL224" s="1"/>
      <c r="AM224" s="1"/>
      <c r="AN224" s="1"/>
      <c r="AO224" s="1"/>
      <c r="AP224" s="1"/>
      <c r="AQ224" s="25"/>
    </row>
    <row r="225" spans="1:43" x14ac:dyDescent="0.5">
      <c r="A225" s="22"/>
      <c r="B225" s="22"/>
      <c r="C225" s="22"/>
      <c r="D225" s="22"/>
      <c r="E225" s="23"/>
      <c r="F225" s="22"/>
      <c r="G225" s="22"/>
      <c r="H225" s="22"/>
      <c r="I225" s="23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 t="s">
        <v>69</v>
      </c>
      <c r="X225" s="22">
        <v>12</v>
      </c>
      <c r="Y225" s="22">
        <v>21</v>
      </c>
      <c r="Z225" s="22">
        <v>252</v>
      </c>
      <c r="AA225" s="22">
        <v>2</v>
      </c>
      <c r="AB225" s="22"/>
      <c r="AC225" s="22">
        <v>252</v>
      </c>
      <c r="AD225" s="22"/>
      <c r="AE225" s="22"/>
      <c r="AF225" s="22">
        <v>25</v>
      </c>
      <c r="AG225" s="24"/>
      <c r="AH225" s="1"/>
      <c r="AI225" s="1"/>
      <c r="AJ225" s="1"/>
      <c r="AK225" s="1"/>
      <c r="AL225" s="1"/>
      <c r="AM225" s="1"/>
      <c r="AN225" s="1"/>
      <c r="AO225" s="1"/>
      <c r="AP225" s="1"/>
      <c r="AQ225" s="25"/>
    </row>
    <row r="226" spans="1:43" x14ac:dyDescent="0.5">
      <c r="A226" s="22"/>
      <c r="B226" s="22"/>
      <c r="C226" s="22"/>
      <c r="D226" s="22"/>
      <c r="E226" s="23"/>
      <c r="F226" s="22"/>
      <c r="G226" s="22"/>
      <c r="H226" s="22"/>
      <c r="I226" s="23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 t="s">
        <v>71</v>
      </c>
      <c r="X226" s="22">
        <v>2</v>
      </c>
      <c r="Y226" s="22">
        <v>4</v>
      </c>
      <c r="Z226" s="22">
        <v>8</v>
      </c>
      <c r="AA226" s="22">
        <v>2</v>
      </c>
      <c r="AB226" s="22"/>
      <c r="AC226" s="22">
        <v>8</v>
      </c>
      <c r="AD226" s="22"/>
      <c r="AE226" s="22"/>
      <c r="AF226" s="22">
        <v>25</v>
      </c>
      <c r="AG226" s="24" t="s">
        <v>72</v>
      </c>
      <c r="AH226" s="1"/>
      <c r="AI226" s="1"/>
      <c r="AJ226" s="1"/>
      <c r="AK226" s="1"/>
      <c r="AL226" s="1"/>
      <c r="AM226" s="1"/>
      <c r="AN226" s="1"/>
      <c r="AO226" s="1"/>
      <c r="AP226" s="1"/>
      <c r="AQ226" s="25"/>
    </row>
    <row r="227" spans="1:43" s="31" customFormat="1" x14ac:dyDescent="0.5">
      <c r="A227" s="26"/>
      <c r="B227" s="26"/>
      <c r="C227" s="26"/>
      <c r="D227" s="26"/>
      <c r="E227" s="27"/>
      <c r="F227" s="26"/>
      <c r="G227" s="26"/>
      <c r="H227" s="26"/>
      <c r="I227" s="27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8"/>
      <c r="AH227" s="29"/>
      <c r="AI227" s="29"/>
      <c r="AJ227" s="29"/>
      <c r="AK227" s="29"/>
      <c r="AL227" s="29"/>
      <c r="AM227" s="29"/>
      <c r="AN227" s="29"/>
      <c r="AO227" s="29"/>
      <c r="AP227" s="29"/>
      <c r="AQ227" s="30"/>
    </row>
    <row r="228" spans="1:43" x14ac:dyDescent="0.5">
      <c r="A228" s="22">
        <v>58</v>
      </c>
      <c r="B228" s="22" t="s">
        <v>59</v>
      </c>
      <c r="C228" s="22" t="s">
        <v>204</v>
      </c>
      <c r="D228" s="22" t="s">
        <v>175</v>
      </c>
      <c r="E228" s="23" t="s">
        <v>62</v>
      </c>
      <c r="F228" s="22">
        <v>5893</v>
      </c>
      <c r="G228" s="22">
        <v>77</v>
      </c>
      <c r="H228" s="22">
        <v>304</v>
      </c>
      <c r="I228" s="23">
        <v>2</v>
      </c>
      <c r="J228" s="22">
        <v>0</v>
      </c>
      <c r="K228" s="22">
        <v>1</v>
      </c>
      <c r="L228" s="22">
        <v>46</v>
      </c>
      <c r="M228" s="22">
        <v>146</v>
      </c>
      <c r="N228" s="22">
        <v>2</v>
      </c>
      <c r="O228" s="22"/>
      <c r="P228" s="22">
        <v>146</v>
      </c>
      <c r="Q228" s="22"/>
      <c r="R228" s="22"/>
      <c r="S228" s="22"/>
      <c r="T228" s="22"/>
      <c r="U228" s="22" t="s">
        <v>210</v>
      </c>
      <c r="V228" s="22" t="s">
        <v>68</v>
      </c>
      <c r="W228" s="22" t="s">
        <v>69</v>
      </c>
      <c r="X228" s="22">
        <v>9</v>
      </c>
      <c r="Y228" s="22">
        <v>21</v>
      </c>
      <c r="Z228" s="22">
        <v>189</v>
      </c>
      <c r="AA228" s="22">
        <v>2</v>
      </c>
      <c r="AB228" s="22"/>
      <c r="AC228" s="22">
        <v>189</v>
      </c>
      <c r="AD228" s="22"/>
      <c r="AE228" s="22"/>
      <c r="AF228" s="22">
        <v>40</v>
      </c>
      <c r="AG228" s="24" t="s">
        <v>211</v>
      </c>
      <c r="AH228" s="1"/>
      <c r="AI228" s="1"/>
      <c r="AJ228" s="1"/>
      <c r="AK228" s="1"/>
      <c r="AL228" s="1"/>
      <c r="AM228" s="1"/>
      <c r="AN228" s="1"/>
      <c r="AO228" s="1"/>
      <c r="AP228" s="1"/>
      <c r="AQ228" s="25"/>
    </row>
    <row r="229" spans="1:43" x14ac:dyDescent="0.5">
      <c r="A229" s="22"/>
      <c r="B229" s="22"/>
      <c r="C229" s="22"/>
      <c r="D229" s="22"/>
      <c r="E229" s="23"/>
      <c r="F229" s="22"/>
      <c r="G229" s="22"/>
      <c r="H229" s="22"/>
      <c r="I229" s="23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 t="s">
        <v>173</v>
      </c>
      <c r="X229" s="22">
        <v>9</v>
      </c>
      <c r="Y229" s="22">
        <v>21</v>
      </c>
      <c r="Z229" s="22">
        <v>189</v>
      </c>
      <c r="AA229" s="22">
        <v>2</v>
      </c>
      <c r="AB229" s="22"/>
      <c r="AC229" s="22">
        <v>189</v>
      </c>
      <c r="AD229" s="22"/>
      <c r="AE229" s="22"/>
      <c r="AF229" s="22">
        <v>40</v>
      </c>
      <c r="AG229" s="24"/>
      <c r="AH229" s="1"/>
      <c r="AI229" s="1"/>
      <c r="AJ229" s="1"/>
      <c r="AK229" s="1"/>
      <c r="AL229" s="1"/>
      <c r="AM229" s="1"/>
      <c r="AN229" s="1"/>
      <c r="AO229" s="1"/>
      <c r="AP229" s="1"/>
      <c r="AQ229" s="25"/>
    </row>
    <row r="230" spans="1:43" x14ac:dyDescent="0.5">
      <c r="A230" s="22"/>
      <c r="B230" s="22"/>
      <c r="C230" s="22"/>
      <c r="D230" s="22"/>
      <c r="E230" s="23"/>
      <c r="F230" s="22"/>
      <c r="G230" s="22"/>
      <c r="H230" s="22"/>
      <c r="I230" s="23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 t="s">
        <v>71</v>
      </c>
      <c r="X230" s="22">
        <v>2</v>
      </c>
      <c r="Y230" s="22">
        <v>3</v>
      </c>
      <c r="Z230" s="22">
        <v>6</v>
      </c>
      <c r="AA230" s="22">
        <v>2</v>
      </c>
      <c r="AB230" s="22"/>
      <c r="AC230" s="22">
        <v>6</v>
      </c>
      <c r="AD230" s="22"/>
      <c r="AE230" s="22"/>
      <c r="AF230" s="22">
        <v>40</v>
      </c>
      <c r="AG230" s="24" t="s">
        <v>72</v>
      </c>
      <c r="AH230" s="1"/>
      <c r="AI230" s="1"/>
      <c r="AJ230" s="1"/>
      <c r="AK230" s="1"/>
      <c r="AL230" s="1"/>
      <c r="AM230" s="1"/>
      <c r="AN230" s="1"/>
      <c r="AO230" s="1"/>
      <c r="AP230" s="1"/>
      <c r="AQ230" s="25"/>
    </row>
    <row r="231" spans="1:43" x14ac:dyDescent="0.5">
      <c r="A231" s="22"/>
      <c r="B231" s="22" t="s">
        <v>59</v>
      </c>
      <c r="C231" s="22" t="s">
        <v>204</v>
      </c>
      <c r="D231" s="22" t="s">
        <v>175</v>
      </c>
      <c r="E231" s="23" t="s">
        <v>62</v>
      </c>
      <c r="F231" s="22">
        <v>5676</v>
      </c>
      <c r="G231" s="22">
        <v>207</v>
      </c>
      <c r="H231" s="22">
        <v>43</v>
      </c>
      <c r="I231" s="23">
        <v>4</v>
      </c>
      <c r="J231" s="22">
        <v>0</v>
      </c>
      <c r="K231" s="22">
        <v>2</v>
      </c>
      <c r="L231" s="22">
        <v>93</v>
      </c>
      <c r="M231" s="22">
        <v>293</v>
      </c>
      <c r="N231" s="22">
        <v>1</v>
      </c>
      <c r="O231" s="22">
        <v>293</v>
      </c>
      <c r="P231" s="22"/>
      <c r="Q231" s="22"/>
      <c r="R231" s="22"/>
      <c r="S231" s="22"/>
      <c r="T231" s="22"/>
      <c r="U231" s="22"/>
      <c r="V231" s="22"/>
      <c r="W231" s="22" t="s">
        <v>173</v>
      </c>
      <c r="X231" s="22">
        <v>8</v>
      </c>
      <c r="Y231" s="22">
        <v>14.3</v>
      </c>
      <c r="Z231" s="22">
        <v>113.68</v>
      </c>
      <c r="AA231" s="22">
        <v>3</v>
      </c>
      <c r="AB231" s="22"/>
      <c r="AC231" s="22">
        <v>113.71</v>
      </c>
      <c r="AD231" s="22"/>
      <c r="AE231" s="22"/>
      <c r="AF231" s="22">
        <v>5</v>
      </c>
      <c r="AG231" s="24" t="s">
        <v>213</v>
      </c>
      <c r="AH231" s="1"/>
      <c r="AI231" s="1"/>
      <c r="AJ231" s="1"/>
      <c r="AK231" s="1"/>
      <c r="AL231" s="1"/>
      <c r="AM231" s="1"/>
      <c r="AN231" s="1"/>
      <c r="AO231" s="1"/>
      <c r="AP231" s="1"/>
      <c r="AQ231" s="25"/>
    </row>
    <row r="232" spans="1:43" x14ac:dyDescent="0.5">
      <c r="A232" s="22"/>
      <c r="B232" s="22" t="s">
        <v>59</v>
      </c>
      <c r="C232" s="22" t="s">
        <v>204</v>
      </c>
      <c r="D232" s="22" t="s">
        <v>175</v>
      </c>
      <c r="E232" s="23" t="s">
        <v>62</v>
      </c>
      <c r="F232" s="22">
        <v>16719</v>
      </c>
      <c r="G232" s="22">
        <v>166</v>
      </c>
      <c r="H232" s="22">
        <v>1476</v>
      </c>
      <c r="I232" s="23">
        <v>2</v>
      </c>
      <c r="J232" s="22">
        <v>1</v>
      </c>
      <c r="K232" s="22">
        <v>0</v>
      </c>
      <c r="L232" s="22">
        <v>86</v>
      </c>
      <c r="M232" s="22">
        <v>486</v>
      </c>
      <c r="N232" s="22">
        <v>1</v>
      </c>
      <c r="O232" s="22">
        <v>486</v>
      </c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4" t="s">
        <v>75</v>
      </c>
      <c r="AH232" s="1"/>
      <c r="AI232" s="1"/>
      <c r="AJ232" s="1"/>
      <c r="AK232" s="1"/>
      <c r="AL232" s="1"/>
      <c r="AM232" s="1"/>
      <c r="AN232" s="1"/>
      <c r="AO232" s="1"/>
      <c r="AP232" s="1"/>
      <c r="AQ232" s="25"/>
    </row>
    <row r="233" spans="1:43" x14ac:dyDescent="0.5">
      <c r="A233" s="22"/>
      <c r="B233" s="22" t="s">
        <v>59</v>
      </c>
      <c r="C233" s="22" t="s">
        <v>204</v>
      </c>
      <c r="D233" s="22" t="s">
        <v>175</v>
      </c>
      <c r="E233" s="23" t="s">
        <v>62</v>
      </c>
      <c r="F233" s="22">
        <v>5829</v>
      </c>
      <c r="G233" s="22">
        <v>131</v>
      </c>
      <c r="H233" s="22">
        <v>250</v>
      </c>
      <c r="I233" s="23">
        <v>2</v>
      </c>
      <c r="J233" s="22">
        <v>0</v>
      </c>
      <c r="K233" s="22">
        <v>1</v>
      </c>
      <c r="L233" s="22">
        <v>77</v>
      </c>
      <c r="M233" s="22">
        <v>177</v>
      </c>
      <c r="N233" s="22">
        <v>1</v>
      </c>
      <c r="O233" s="22">
        <v>177</v>
      </c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4" t="s">
        <v>212</v>
      </c>
      <c r="AH233" s="1"/>
      <c r="AI233" s="1"/>
      <c r="AJ233" s="1"/>
      <c r="AK233" s="1"/>
      <c r="AL233" s="1"/>
      <c r="AM233" s="1"/>
      <c r="AN233" s="1"/>
      <c r="AO233" s="1"/>
      <c r="AP233" s="1"/>
      <c r="AQ233" s="25"/>
    </row>
    <row r="234" spans="1:43" x14ac:dyDescent="0.5">
      <c r="A234" s="22"/>
      <c r="B234" s="22" t="s">
        <v>59</v>
      </c>
      <c r="C234" s="22" t="s">
        <v>204</v>
      </c>
      <c r="D234" s="22" t="s">
        <v>175</v>
      </c>
      <c r="E234" s="23" t="s">
        <v>62</v>
      </c>
      <c r="F234" s="22">
        <v>5842</v>
      </c>
      <c r="G234" s="22">
        <v>50</v>
      </c>
      <c r="H234" s="22">
        <v>257</v>
      </c>
      <c r="I234" s="23">
        <v>2</v>
      </c>
      <c r="J234" s="22">
        <v>0</v>
      </c>
      <c r="K234" s="22">
        <v>2</v>
      </c>
      <c r="L234" s="22">
        <v>72</v>
      </c>
      <c r="M234" s="22">
        <v>272</v>
      </c>
      <c r="N234" s="22">
        <v>1</v>
      </c>
      <c r="O234" s="22">
        <v>257</v>
      </c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4" t="s">
        <v>155</v>
      </c>
      <c r="AH234" s="1"/>
      <c r="AI234" s="1"/>
      <c r="AJ234" s="1"/>
      <c r="AK234" s="1"/>
      <c r="AL234" s="1"/>
      <c r="AM234" s="1"/>
      <c r="AN234" s="1"/>
      <c r="AO234" s="1"/>
      <c r="AP234" s="1"/>
      <c r="AQ234" s="25"/>
    </row>
    <row r="235" spans="1:43" s="31" customFormat="1" x14ac:dyDescent="0.5">
      <c r="A235" s="26"/>
      <c r="B235" s="26"/>
      <c r="C235" s="26"/>
      <c r="D235" s="26"/>
      <c r="E235" s="27"/>
      <c r="F235" s="26"/>
      <c r="G235" s="26"/>
      <c r="H235" s="26"/>
      <c r="I235" s="27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8"/>
      <c r="AH235" s="29"/>
      <c r="AI235" s="29"/>
      <c r="AJ235" s="29"/>
      <c r="AK235" s="29"/>
      <c r="AL235" s="29"/>
      <c r="AM235" s="29"/>
      <c r="AN235" s="29"/>
      <c r="AO235" s="29"/>
      <c r="AP235" s="29"/>
      <c r="AQ235" s="30"/>
    </row>
    <row r="236" spans="1:43" x14ac:dyDescent="0.5">
      <c r="A236" s="22">
        <v>59</v>
      </c>
      <c r="B236" s="22" t="s">
        <v>59</v>
      </c>
      <c r="C236" s="22" t="s">
        <v>204</v>
      </c>
      <c r="D236" s="22" t="s">
        <v>83</v>
      </c>
      <c r="E236" s="23" t="s">
        <v>62</v>
      </c>
      <c r="F236" s="22">
        <v>5883</v>
      </c>
      <c r="G236" s="22">
        <v>138</v>
      </c>
      <c r="H236" s="22">
        <v>238</v>
      </c>
      <c r="I236" s="23">
        <v>2</v>
      </c>
      <c r="J236" s="22">
        <v>0</v>
      </c>
      <c r="K236" s="22">
        <v>2</v>
      </c>
      <c r="L236" s="22">
        <v>12</v>
      </c>
      <c r="M236" s="22">
        <v>212</v>
      </c>
      <c r="N236" s="22">
        <v>2</v>
      </c>
      <c r="O236" s="22"/>
      <c r="P236" s="22">
        <v>212</v>
      </c>
      <c r="Q236" s="22"/>
      <c r="R236" s="22"/>
      <c r="S236" s="22"/>
      <c r="T236" s="22"/>
      <c r="U236" s="22" t="s">
        <v>214</v>
      </c>
      <c r="V236" s="22" t="s">
        <v>68</v>
      </c>
      <c r="W236" s="22" t="s">
        <v>69</v>
      </c>
      <c r="X236" s="22">
        <v>7</v>
      </c>
      <c r="Y236" s="22">
        <v>17</v>
      </c>
      <c r="Z236" s="22">
        <v>119</v>
      </c>
      <c r="AA236" s="22">
        <v>2</v>
      </c>
      <c r="AB236" s="22"/>
      <c r="AC236" s="22">
        <v>119</v>
      </c>
      <c r="AD236" s="22"/>
      <c r="AE236" s="22"/>
      <c r="AF236" s="22">
        <v>40</v>
      </c>
      <c r="AG236" s="24" t="s">
        <v>102</v>
      </c>
      <c r="AH236" s="1"/>
      <c r="AI236" s="1"/>
      <c r="AJ236" s="1"/>
      <c r="AK236" s="1"/>
      <c r="AL236" s="1"/>
      <c r="AM236" s="1"/>
      <c r="AN236" s="1"/>
      <c r="AO236" s="1"/>
      <c r="AP236" s="1"/>
      <c r="AQ236" s="25"/>
    </row>
    <row r="237" spans="1:43" x14ac:dyDescent="0.5">
      <c r="A237" s="22"/>
      <c r="B237" s="22"/>
      <c r="C237" s="22"/>
      <c r="D237" s="22"/>
      <c r="E237" s="23"/>
      <c r="F237" s="22"/>
      <c r="G237" s="22"/>
      <c r="H237" s="22"/>
      <c r="I237" s="23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 t="s">
        <v>69</v>
      </c>
      <c r="X237" s="22">
        <v>6</v>
      </c>
      <c r="Y237" s="22">
        <v>9</v>
      </c>
      <c r="Z237" s="22">
        <v>54</v>
      </c>
      <c r="AA237" s="22">
        <v>2</v>
      </c>
      <c r="AB237" s="22"/>
      <c r="AC237" s="22">
        <v>54</v>
      </c>
      <c r="AD237" s="22"/>
      <c r="AE237" s="22"/>
      <c r="AF237" s="22">
        <v>5</v>
      </c>
      <c r="AG237" s="24" t="s">
        <v>103</v>
      </c>
      <c r="AH237" s="1"/>
      <c r="AI237" s="1"/>
      <c r="AJ237" s="1"/>
      <c r="AK237" s="1"/>
      <c r="AL237" s="1"/>
      <c r="AM237" s="1"/>
      <c r="AN237" s="1"/>
      <c r="AO237" s="1"/>
      <c r="AP237" s="1"/>
      <c r="AQ237" s="25"/>
    </row>
    <row r="238" spans="1:43" x14ac:dyDescent="0.5">
      <c r="A238" s="22"/>
      <c r="B238" s="22"/>
      <c r="C238" s="22"/>
      <c r="D238" s="22"/>
      <c r="E238" s="23"/>
      <c r="F238" s="22"/>
      <c r="G238" s="22"/>
      <c r="H238" s="22"/>
      <c r="I238" s="23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 t="s">
        <v>71</v>
      </c>
      <c r="X238" s="22">
        <v>2</v>
      </c>
      <c r="Y238" s="22">
        <v>5</v>
      </c>
      <c r="Z238" s="22">
        <v>10</v>
      </c>
      <c r="AA238" s="22">
        <v>2</v>
      </c>
      <c r="AB238" s="22"/>
      <c r="AC238" s="22">
        <v>10</v>
      </c>
      <c r="AD238" s="22"/>
      <c r="AE238" s="22"/>
      <c r="AF238" s="22">
        <v>40</v>
      </c>
      <c r="AG238" s="24" t="s">
        <v>72</v>
      </c>
      <c r="AH238" s="1"/>
      <c r="AI238" s="1"/>
      <c r="AJ238" s="1"/>
      <c r="AK238" s="1"/>
      <c r="AL238" s="1"/>
      <c r="AM238" s="1"/>
      <c r="AN238" s="1"/>
      <c r="AO238" s="1"/>
      <c r="AP238" s="1"/>
      <c r="AQ238" s="25"/>
    </row>
    <row r="239" spans="1:43" x14ac:dyDescent="0.5">
      <c r="A239" s="22"/>
      <c r="B239" s="22" t="s">
        <v>59</v>
      </c>
      <c r="C239" s="22" t="s">
        <v>204</v>
      </c>
      <c r="D239" s="22" t="s">
        <v>83</v>
      </c>
      <c r="E239" s="23" t="s">
        <v>62</v>
      </c>
      <c r="F239" s="22">
        <v>5820</v>
      </c>
      <c r="G239" s="22">
        <v>136</v>
      </c>
      <c r="H239" s="22">
        <v>236</v>
      </c>
      <c r="I239" s="23">
        <v>2</v>
      </c>
      <c r="J239" s="22">
        <v>0</v>
      </c>
      <c r="K239" s="22">
        <v>1</v>
      </c>
      <c r="L239" s="22">
        <v>24</v>
      </c>
      <c r="M239" s="22">
        <v>124</v>
      </c>
      <c r="N239" s="22">
        <v>1</v>
      </c>
      <c r="O239" s="22">
        <v>124</v>
      </c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4" t="s">
        <v>215</v>
      </c>
      <c r="AH239" s="1"/>
      <c r="AI239" s="1"/>
      <c r="AJ239" s="1"/>
      <c r="AK239" s="1"/>
      <c r="AL239" s="1"/>
      <c r="AM239" s="1"/>
      <c r="AN239" s="1"/>
      <c r="AO239" s="1"/>
      <c r="AP239" s="1"/>
      <c r="AQ239" s="25"/>
    </row>
    <row r="240" spans="1:43" x14ac:dyDescent="0.5">
      <c r="A240" s="22"/>
      <c r="B240" s="22" t="s">
        <v>59</v>
      </c>
      <c r="C240" s="22" t="s">
        <v>204</v>
      </c>
      <c r="D240" s="22" t="s">
        <v>83</v>
      </c>
      <c r="E240" s="23" t="s">
        <v>62</v>
      </c>
      <c r="F240" s="22">
        <v>5948</v>
      </c>
      <c r="G240" s="22">
        <v>154</v>
      </c>
      <c r="H240" s="22">
        <v>362</v>
      </c>
      <c r="I240" s="23">
        <v>2</v>
      </c>
      <c r="J240" s="22">
        <v>0</v>
      </c>
      <c r="K240" s="22">
        <v>1</v>
      </c>
      <c r="L240" s="22">
        <v>77</v>
      </c>
      <c r="M240" s="22">
        <v>177</v>
      </c>
      <c r="N240" s="22">
        <v>1</v>
      </c>
      <c r="O240" s="22">
        <v>177</v>
      </c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4" t="s">
        <v>75</v>
      </c>
      <c r="AH240" s="1"/>
      <c r="AI240" s="1"/>
      <c r="AJ240" s="1"/>
      <c r="AK240" s="1"/>
      <c r="AL240" s="1"/>
      <c r="AM240" s="1"/>
      <c r="AN240" s="1"/>
      <c r="AO240" s="1"/>
      <c r="AP240" s="1"/>
      <c r="AQ240" s="25"/>
    </row>
    <row r="241" spans="1:43" s="31" customFormat="1" x14ac:dyDescent="0.5">
      <c r="A241" s="26"/>
      <c r="B241" s="26"/>
      <c r="C241" s="26"/>
      <c r="D241" s="26"/>
      <c r="E241" s="27"/>
      <c r="F241" s="26"/>
      <c r="G241" s="26"/>
      <c r="H241" s="26"/>
      <c r="I241" s="27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8"/>
      <c r="AH241" s="29"/>
      <c r="AI241" s="29"/>
      <c r="AJ241" s="29"/>
      <c r="AK241" s="29"/>
      <c r="AL241" s="29"/>
      <c r="AM241" s="29"/>
      <c r="AN241" s="29"/>
      <c r="AO241" s="29"/>
      <c r="AP241" s="29"/>
      <c r="AQ241" s="30"/>
    </row>
    <row r="242" spans="1:43" x14ac:dyDescent="0.5">
      <c r="A242" s="22">
        <v>60</v>
      </c>
      <c r="B242" s="22" t="s">
        <v>59</v>
      </c>
      <c r="C242" s="22" t="s">
        <v>216</v>
      </c>
      <c r="D242" s="22" t="s">
        <v>217</v>
      </c>
      <c r="E242" s="23" t="s">
        <v>62</v>
      </c>
      <c r="F242" s="22">
        <v>18648</v>
      </c>
      <c r="G242" s="22">
        <v>244</v>
      </c>
      <c r="H242" s="22">
        <v>1790</v>
      </c>
      <c r="I242" s="23" t="s">
        <v>218</v>
      </c>
      <c r="J242" s="22">
        <v>0</v>
      </c>
      <c r="K242" s="22">
        <v>2</v>
      </c>
      <c r="L242" s="22">
        <v>17</v>
      </c>
      <c r="M242" s="22">
        <v>217</v>
      </c>
      <c r="N242" s="22">
        <v>1</v>
      </c>
      <c r="O242" s="22">
        <v>217</v>
      </c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4" t="s">
        <v>155</v>
      </c>
      <c r="AH242" s="1"/>
      <c r="AI242" s="1"/>
      <c r="AJ242" s="1"/>
      <c r="AK242" s="1"/>
      <c r="AL242" s="1"/>
      <c r="AM242" s="1"/>
      <c r="AN242" s="1"/>
      <c r="AO242" s="1"/>
      <c r="AP242" s="1"/>
      <c r="AQ242" s="25"/>
    </row>
    <row r="243" spans="1:43" x14ac:dyDescent="0.5">
      <c r="A243" s="22"/>
      <c r="B243" s="22" t="s">
        <v>59</v>
      </c>
      <c r="C243" s="22" t="s">
        <v>216</v>
      </c>
      <c r="D243" s="22" t="s">
        <v>217</v>
      </c>
      <c r="E243" s="23" t="s">
        <v>62</v>
      </c>
      <c r="F243" s="22">
        <v>18643</v>
      </c>
      <c r="G243" s="22">
        <v>249</v>
      </c>
      <c r="H243" s="22">
        <v>1785</v>
      </c>
      <c r="I243" s="23" t="s">
        <v>131</v>
      </c>
      <c r="J243" s="22">
        <v>0</v>
      </c>
      <c r="K243" s="22">
        <v>2</v>
      </c>
      <c r="L243" s="22">
        <v>60</v>
      </c>
      <c r="M243" s="22">
        <v>260</v>
      </c>
      <c r="N243" s="22">
        <v>1</v>
      </c>
      <c r="O243" s="22">
        <v>260</v>
      </c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4" t="s">
        <v>91</v>
      </c>
      <c r="AH243" s="1"/>
      <c r="AI243" s="1"/>
      <c r="AJ243" s="1"/>
      <c r="AK243" s="1"/>
      <c r="AL243" s="1"/>
      <c r="AM243" s="1"/>
      <c r="AN243" s="1"/>
      <c r="AO243" s="1"/>
      <c r="AP243" s="1"/>
      <c r="AQ243" s="25"/>
    </row>
    <row r="244" spans="1:43" s="31" customFormat="1" x14ac:dyDescent="0.5">
      <c r="A244" s="26"/>
      <c r="B244" s="26"/>
      <c r="C244" s="26"/>
      <c r="D244" s="26"/>
      <c r="E244" s="27"/>
      <c r="F244" s="26"/>
      <c r="G244" s="26"/>
      <c r="H244" s="26"/>
      <c r="I244" s="27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8"/>
      <c r="AH244" s="29"/>
      <c r="AI244" s="29"/>
      <c r="AJ244" s="29"/>
      <c r="AK244" s="29"/>
      <c r="AL244" s="29"/>
      <c r="AM244" s="29"/>
      <c r="AN244" s="29"/>
      <c r="AO244" s="29"/>
      <c r="AP244" s="29"/>
      <c r="AQ244" s="30"/>
    </row>
    <row r="245" spans="1:43" x14ac:dyDescent="0.5">
      <c r="A245" s="22">
        <v>61</v>
      </c>
      <c r="B245" s="22" t="s">
        <v>64</v>
      </c>
      <c r="C245" s="22" t="s">
        <v>219</v>
      </c>
      <c r="D245" s="22" t="s">
        <v>220</v>
      </c>
      <c r="E245" s="23" t="s">
        <v>62</v>
      </c>
      <c r="F245" s="22">
        <v>5588</v>
      </c>
      <c r="G245" s="22">
        <v>47</v>
      </c>
      <c r="H245" s="22">
        <v>715</v>
      </c>
      <c r="I245" s="23">
        <v>2</v>
      </c>
      <c r="J245" s="22">
        <v>5</v>
      </c>
      <c r="K245" s="22">
        <v>2</v>
      </c>
      <c r="L245" s="22">
        <v>92</v>
      </c>
      <c r="M245" s="22">
        <v>2292</v>
      </c>
      <c r="N245" s="22">
        <v>1</v>
      </c>
      <c r="O245" s="22">
        <v>2292</v>
      </c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4" t="s">
        <v>75</v>
      </c>
      <c r="AH245" s="1"/>
      <c r="AI245" s="1"/>
      <c r="AJ245" s="1"/>
      <c r="AK245" s="1"/>
      <c r="AL245" s="1"/>
      <c r="AM245" s="1"/>
      <c r="AN245" s="1"/>
      <c r="AO245" s="1"/>
      <c r="AP245" s="1"/>
      <c r="AQ245" s="25"/>
    </row>
    <row r="246" spans="1:43" s="31" customFormat="1" x14ac:dyDescent="0.5">
      <c r="A246" s="26"/>
      <c r="B246" s="26"/>
      <c r="C246" s="26"/>
      <c r="D246" s="26"/>
      <c r="E246" s="27"/>
      <c r="F246" s="26"/>
      <c r="G246" s="26"/>
      <c r="H246" s="26"/>
      <c r="I246" s="27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8"/>
      <c r="AH246" s="29"/>
      <c r="AI246" s="29"/>
      <c r="AJ246" s="29"/>
      <c r="AK246" s="29"/>
      <c r="AL246" s="29"/>
      <c r="AM246" s="29"/>
      <c r="AN246" s="29"/>
      <c r="AO246" s="29"/>
      <c r="AP246" s="29"/>
      <c r="AQ246" s="30"/>
    </row>
    <row r="247" spans="1:43" x14ac:dyDescent="0.5">
      <c r="A247" s="22">
        <v>62</v>
      </c>
      <c r="B247" s="22" t="s">
        <v>59</v>
      </c>
      <c r="C247" s="22" t="s">
        <v>221</v>
      </c>
      <c r="D247" s="22" t="s">
        <v>83</v>
      </c>
      <c r="E247" s="23" t="s">
        <v>62</v>
      </c>
      <c r="F247" s="22">
        <v>5560</v>
      </c>
      <c r="G247" s="22">
        <v>19</v>
      </c>
      <c r="H247" s="22">
        <v>687</v>
      </c>
      <c r="I247" s="23">
        <v>2</v>
      </c>
      <c r="J247" s="22">
        <v>3</v>
      </c>
      <c r="K247" s="22">
        <v>1</v>
      </c>
      <c r="L247" s="22">
        <v>72</v>
      </c>
      <c r="M247" s="22">
        <v>1372</v>
      </c>
      <c r="N247" s="22">
        <v>1</v>
      </c>
      <c r="O247" s="22">
        <v>1372</v>
      </c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4" t="s">
        <v>75</v>
      </c>
      <c r="AH247" s="1"/>
      <c r="AI247" s="1"/>
      <c r="AJ247" s="1"/>
      <c r="AK247" s="1"/>
      <c r="AL247" s="1"/>
      <c r="AM247" s="1"/>
      <c r="AN247" s="1"/>
      <c r="AO247" s="1"/>
      <c r="AP247" s="1"/>
      <c r="AQ247" s="25"/>
    </row>
    <row r="248" spans="1:43" x14ac:dyDescent="0.5">
      <c r="A248" s="22"/>
      <c r="B248" s="22" t="s">
        <v>59</v>
      </c>
      <c r="C248" s="22" t="s">
        <v>221</v>
      </c>
      <c r="D248" s="22" t="s">
        <v>83</v>
      </c>
      <c r="E248" s="23" t="s">
        <v>62</v>
      </c>
      <c r="F248" s="22">
        <v>5905</v>
      </c>
      <c r="G248" s="22">
        <v>98</v>
      </c>
      <c r="H248" s="22">
        <v>316</v>
      </c>
      <c r="I248" s="23">
        <v>2</v>
      </c>
      <c r="J248" s="22">
        <v>0</v>
      </c>
      <c r="K248" s="22">
        <v>0</v>
      </c>
      <c r="L248" s="22">
        <v>26</v>
      </c>
      <c r="M248" s="22">
        <v>26</v>
      </c>
      <c r="N248" s="22">
        <v>1</v>
      </c>
      <c r="O248" s="22">
        <v>26</v>
      </c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4" t="s">
        <v>81</v>
      </c>
      <c r="AH248" s="1"/>
      <c r="AI248" s="1"/>
      <c r="AJ248" s="1"/>
      <c r="AK248" s="1"/>
      <c r="AL248" s="1"/>
      <c r="AM248" s="1"/>
      <c r="AN248" s="1"/>
      <c r="AO248" s="1"/>
      <c r="AP248" s="1"/>
      <c r="AQ248" s="25"/>
    </row>
    <row r="249" spans="1:43" x14ac:dyDescent="0.5">
      <c r="A249" s="22"/>
      <c r="B249" s="22" t="s">
        <v>59</v>
      </c>
      <c r="C249" s="22" t="s">
        <v>221</v>
      </c>
      <c r="D249" s="22" t="s">
        <v>83</v>
      </c>
      <c r="E249" s="23" t="s">
        <v>62</v>
      </c>
      <c r="F249" s="22">
        <v>5472</v>
      </c>
      <c r="G249" s="22">
        <v>14</v>
      </c>
      <c r="H249" s="22">
        <v>637</v>
      </c>
      <c r="I249" s="23">
        <v>2</v>
      </c>
      <c r="J249" s="22">
        <v>0</v>
      </c>
      <c r="K249" s="22">
        <v>3</v>
      </c>
      <c r="L249" s="22">
        <v>98</v>
      </c>
      <c r="M249" s="22">
        <v>398</v>
      </c>
      <c r="N249" s="22">
        <v>1</v>
      </c>
      <c r="O249" s="22">
        <v>398</v>
      </c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4" t="s">
        <v>75</v>
      </c>
      <c r="AH249" s="1"/>
      <c r="AI249" s="1"/>
      <c r="AJ249" s="1"/>
      <c r="AK249" s="1"/>
      <c r="AL249" s="1"/>
      <c r="AM249" s="1"/>
      <c r="AN249" s="1"/>
      <c r="AO249" s="1"/>
      <c r="AP249" s="1"/>
      <c r="AQ249" s="25"/>
    </row>
    <row r="250" spans="1:43" s="31" customFormat="1" x14ac:dyDescent="0.5">
      <c r="A250" s="26"/>
      <c r="B250" s="26"/>
      <c r="C250" s="26"/>
      <c r="D250" s="26"/>
      <c r="E250" s="27"/>
      <c r="F250" s="26"/>
      <c r="G250" s="26"/>
      <c r="H250" s="26"/>
      <c r="I250" s="27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8"/>
      <c r="AH250" s="29"/>
      <c r="AI250" s="29"/>
      <c r="AJ250" s="29"/>
      <c r="AK250" s="29"/>
      <c r="AL250" s="29"/>
      <c r="AM250" s="29"/>
      <c r="AN250" s="29"/>
      <c r="AO250" s="29"/>
      <c r="AP250" s="29"/>
      <c r="AQ250" s="30"/>
    </row>
    <row r="251" spans="1:43" x14ac:dyDescent="0.5">
      <c r="A251" s="22">
        <v>63</v>
      </c>
      <c r="B251" s="22" t="s">
        <v>64</v>
      </c>
      <c r="C251" s="22" t="s">
        <v>222</v>
      </c>
      <c r="D251" s="22" t="s">
        <v>118</v>
      </c>
      <c r="E251" s="23" t="s">
        <v>62</v>
      </c>
      <c r="F251" s="22">
        <v>18572</v>
      </c>
      <c r="G251" s="22">
        <v>336</v>
      </c>
      <c r="H251" s="22">
        <v>1714</v>
      </c>
      <c r="I251" s="23">
        <v>2</v>
      </c>
      <c r="J251" s="22">
        <v>0</v>
      </c>
      <c r="K251" s="22">
        <v>1</v>
      </c>
      <c r="L251" s="22">
        <v>99</v>
      </c>
      <c r="M251" s="22">
        <v>199</v>
      </c>
      <c r="N251" s="22">
        <v>2</v>
      </c>
      <c r="O251" s="22"/>
      <c r="P251" s="22">
        <v>199</v>
      </c>
      <c r="Q251" s="22"/>
      <c r="R251" s="22"/>
      <c r="S251" s="22"/>
      <c r="T251" s="22"/>
      <c r="U251" s="22" t="s">
        <v>223</v>
      </c>
      <c r="V251" s="22" t="s">
        <v>68</v>
      </c>
      <c r="W251" s="22" t="s">
        <v>95</v>
      </c>
      <c r="X251" s="22">
        <v>9</v>
      </c>
      <c r="Y251" s="22">
        <v>18</v>
      </c>
      <c r="Z251" s="22">
        <v>162</v>
      </c>
      <c r="AA251" s="22">
        <v>2</v>
      </c>
      <c r="AB251" s="22"/>
      <c r="AC251" s="22">
        <v>162</v>
      </c>
      <c r="AD251" s="22"/>
      <c r="AE251" s="22"/>
      <c r="AF251" s="22">
        <v>30</v>
      </c>
      <c r="AG251" s="24"/>
      <c r="AH251" s="1"/>
      <c r="AI251" s="1"/>
      <c r="AJ251" s="1"/>
      <c r="AK251" s="1"/>
      <c r="AL251" s="1"/>
      <c r="AM251" s="1"/>
      <c r="AN251" s="1"/>
      <c r="AO251" s="1"/>
      <c r="AP251" s="1"/>
      <c r="AQ251" s="25"/>
    </row>
    <row r="252" spans="1:43" x14ac:dyDescent="0.5">
      <c r="A252" s="22"/>
      <c r="B252" s="22"/>
      <c r="C252" s="22"/>
      <c r="D252" s="22"/>
      <c r="E252" s="23"/>
      <c r="F252" s="22"/>
      <c r="G252" s="22"/>
      <c r="H252" s="22"/>
      <c r="I252" s="23">
        <v>2</v>
      </c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 t="s">
        <v>71</v>
      </c>
      <c r="X252" s="22">
        <v>2</v>
      </c>
      <c r="Y252" s="22">
        <v>3</v>
      </c>
      <c r="Z252" s="22">
        <v>6</v>
      </c>
      <c r="AA252" s="22">
        <v>2</v>
      </c>
      <c r="AB252" s="22"/>
      <c r="AC252" s="22">
        <v>6</v>
      </c>
      <c r="AD252" s="22"/>
      <c r="AE252" s="22"/>
      <c r="AF252" s="22">
        <v>30</v>
      </c>
      <c r="AG252" s="24" t="s">
        <v>72</v>
      </c>
      <c r="AH252" s="1"/>
      <c r="AI252" s="1"/>
      <c r="AJ252" s="1"/>
      <c r="AK252" s="1"/>
      <c r="AL252" s="1"/>
      <c r="AM252" s="1"/>
      <c r="AN252" s="1"/>
      <c r="AO252" s="1"/>
      <c r="AP252" s="1"/>
      <c r="AQ252" s="25"/>
    </row>
    <row r="253" spans="1:43" x14ac:dyDescent="0.5">
      <c r="A253" s="22"/>
      <c r="B253" s="22" t="s">
        <v>64</v>
      </c>
      <c r="C253" s="22" t="s">
        <v>222</v>
      </c>
      <c r="D253" s="22" t="s">
        <v>118</v>
      </c>
      <c r="E253" s="23" t="s">
        <v>62</v>
      </c>
      <c r="F253" s="22">
        <v>5198</v>
      </c>
      <c r="G253" s="22">
        <v>64</v>
      </c>
      <c r="H253" s="22">
        <v>461</v>
      </c>
      <c r="I253" s="23" t="s">
        <v>131</v>
      </c>
      <c r="J253" s="22">
        <v>4</v>
      </c>
      <c r="K253" s="22">
        <v>1</v>
      </c>
      <c r="L253" s="22">
        <v>81</v>
      </c>
      <c r="M253" s="22">
        <v>1781</v>
      </c>
      <c r="N253" s="22">
        <v>1</v>
      </c>
      <c r="O253" s="22">
        <v>1781</v>
      </c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4" t="s">
        <v>75</v>
      </c>
      <c r="AH253" s="1"/>
      <c r="AI253" s="1"/>
      <c r="AJ253" s="1"/>
      <c r="AK253" s="1"/>
      <c r="AL253" s="1"/>
      <c r="AM253" s="1"/>
      <c r="AN253" s="1"/>
      <c r="AO253" s="1"/>
      <c r="AP253" s="1"/>
      <c r="AQ253" s="25"/>
    </row>
    <row r="254" spans="1:43" s="31" customFormat="1" x14ac:dyDescent="0.5">
      <c r="A254" s="26"/>
      <c r="B254" s="26"/>
      <c r="C254" s="26"/>
      <c r="D254" s="26"/>
      <c r="E254" s="27"/>
      <c r="F254" s="26"/>
      <c r="G254" s="26"/>
      <c r="H254" s="26"/>
      <c r="I254" s="27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8"/>
      <c r="AH254" s="29"/>
      <c r="AI254" s="29"/>
      <c r="AJ254" s="29"/>
      <c r="AK254" s="29"/>
      <c r="AL254" s="29"/>
      <c r="AM254" s="29"/>
      <c r="AN254" s="29"/>
      <c r="AO254" s="29"/>
      <c r="AP254" s="29"/>
      <c r="AQ254" s="30"/>
    </row>
    <row r="255" spans="1:43" x14ac:dyDescent="0.5">
      <c r="A255" s="22">
        <v>64</v>
      </c>
      <c r="B255" s="22" t="s">
        <v>59</v>
      </c>
      <c r="C255" s="22" t="s">
        <v>224</v>
      </c>
      <c r="D255" s="22" t="s">
        <v>100</v>
      </c>
      <c r="E255" s="23" t="s">
        <v>225</v>
      </c>
      <c r="F255" s="22"/>
      <c r="G255" s="22">
        <v>4</v>
      </c>
      <c r="H255" s="22"/>
      <c r="I255" s="23">
        <v>2</v>
      </c>
      <c r="J255" s="22">
        <v>1</v>
      </c>
      <c r="K255" s="22">
        <v>0</v>
      </c>
      <c r="L255" s="22">
        <v>60</v>
      </c>
      <c r="M255" s="22">
        <v>460</v>
      </c>
      <c r="N255" s="22">
        <v>1</v>
      </c>
      <c r="O255" s="22">
        <v>460</v>
      </c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4" t="s">
        <v>75</v>
      </c>
      <c r="AH255" s="1"/>
      <c r="AI255" s="1"/>
      <c r="AJ255" s="1"/>
      <c r="AK255" s="1"/>
      <c r="AL255" s="1"/>
      <c r="AM255" s="1"/>
      <c r="AN255" s="1"/>
      <c r="AO255" s="1"/>
      <c r="AP255" s="1"/>
      <c r="AQ255" s="25"/>
    </row>
    <row r="256" spans="1:43" s="31" customFormat="1" x14ac:dyDescent="0.5">
      <c r="A256" s="26"/>
      <c r="B256" s="26"/>
      <c r="C256" s="26"/>
      <c r="D256" s="26"/>
      <c r="E256" s="27"/>
      <c r="F256" s="26"/>
      <c r="G256" s="26"/>
      <c r="H256" s="26"/>
      <c r="I256" s="27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8"/>
      <c r="AH256" s="29"/>
      <c r="AI256" s="29"/>
      <c r="AJ256" s="29"/>
      <c r="AK256" s="29"/>
      <c r="AL256" s="29"/>
      <c r="AM256" s="29"/>
      <c r="AN256" s="29"/>
      <c r="AO256" s="29"/>
      <c r="AP256" s="29"/>
      <c r="AQ256" s="30"/>
    </row>
    <row r="257" spans="1:43" x14ac:dyDescent="0.5">
      <c r="A257" s="22">
        <v>65</v>
      </c>
      <c r="B257" s="22" t="s">
        <v>59</v>
      </c>
      <c r="C257" s="22" t="s">
        <v>226</v>
      </c>
      <c r="D257" s="22" t="s">
        <v>145</v>
      </c>
      <c r="E257" s="23" t="s">
        <v>62</v>
      </c>
      <c r="F257" s="22">
        <v>5853</v>
      </c>
      <c r="G257" s="22">
        <v>38</v>
      </c>
      <c r="H257" s="22">
        <v>268</v>
      </c>
      <c r="I257" s="23">
        <v>2</v>
      </c>
      <c r="J257" s="22">
        <v>0</v>
      </c>
      <c r="K257" s="22">
        <v>1</v>
      </c>
      <c r="L257" s="22">
        <v>94</v>
      </c>
      <c r="M257" s="22">
        <v>194</v>
      </c>
      <c r="N257" s="22">
        <v>2</v>
      </c>
      <c r="O257" s="22"/>
      <c r="P257" s="22">
        <v>194</v>
      </c>
      <c r="Q257" s="22"/>
      <c r="R257" s="22"/>
      <c r="S257" s="22"/>
      <c r="T257" s="22"/>
      <c r="U257" s="22" t="s">
        <v>227</v>
      </c>
      <c r="V257" s="22" t="s">
        <v>68</v>
      </c>
      <c r="W257" s="22" t="s">
        <v>69</v>
      </c>
      <c r="X257" s="22">
        <v>12</v>
      </c>
      <c r="Y257" s="22">
        <v>29</v>
      </c>
      <c r="Z257" s="22">
        <v>348</v>
      </c>
      <c r="AA257" s="22">
        <v>2</v>
      </c>
      <c r="AB257" s="22"/>
      <c r="AC257" s="22">
        <v>348</v>
      </c>
      <c r="AD257" s="22"/>
      <c r="AE257" s="22"/>
      <c r="AF257" s="22">
        <v>20</v>
      </c>
      <c r="AG257" s="24" t="s">
        <v>102</v>
      </c>
      <c r="AH257" s="1"/>
      <c r="AI257" s="1"/>
      <c r="AJ257" s="1"/>
      <c r="AK257" s="1"/>
      <c r="AL257" s="1"/>
      <c r="AM257" s="1"/>
      <c r="AN257" s="1"/>
      <c r="AO257" s="1"/>
      <c r="AP257" s="1"/>
      <c r="AQ257" s="25"/>
    </row>
    <row r="258" spans="1:43" x14ac:dyDescent="0.5">
      <c r="A258" s="22"/>
      <c r="B258" s="22"/>
      <c r="C258" s="22"/>
      <c r="D258" s="22"/>
      <c r="E258" s="23"/>
      <c r="F258" s="22"/>
      <c r="G258" s="22"/>
      <c r="H258" s="22"/>
      <c r="I258" s="23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 t="s">
        <v>69</v>
      </c>
      <c r="X258" s="22">
        <v>3</v>
      </c>
      <c r="Y258" s="22">
        <v>6</v>
      </c>
      <c r="Z258" s="22">
        <v>18</v>
      </c>
      <c r="AA258" s="22">
        <v>2</v>
      </c>
      <c r="AB258" s="22"/>
      <c r="AC258" s="22">
        <v>18</v>
      </c>
      <c r="AD258" s="22"/>
      <c r="AE258" s="22"/>
      <c r="AF258" s="22">
        <v>20</v>
      </c>
      <c r="AG258" s="24" t="s">
        <v>103</v>
      </c>
      <c r="AH258" s="1"/>
      <c r="AI258" s="1"/>
      <c r="AJ258" s="1"/>
      <c r="AK258" s="1"/>
      <c r="AL258" s="1"/>
      <c r="AM258" s="1"/>
      <c r="AN258" s="1"/>
      <c r="AO258" s="1"/>
      <c r="AP258" s="1"/>
      <c r="AQ258" s="25"/>
    </row>
    <row r="259" spans="1:43" x14ac:dyDescent="0.5">
      <c r="A259" s="22"/>
      <c r="B259" s="22"/>
      <c r="C259" s="22"/>
      <c r="D259" s="22"/>
      <c r="E259" s="23"/>
      <c r="F259" s="22"/>
      <c r="G259" s="22"/>
      <c r="H259" s="22"/>
      <c r="I259" s="23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 t="s">
        <v>71</v>
      </c>
      <c r="X259" s="22">
        <v>2</v>
      </c>
      <c r="Y259" s="22">
        <v>3</v>
      </c>
      <c r="Z259" s="22">
        <v>6</v>
      </c>
      <c r="AA259" s="22">
        <v>2</v>
      </c>
      <c r="AB259" s="22"/>
      <c r="AC259" s="22">
        <v>6</v>
      </c>
      <c r="AD259" s="22"/>
      <c r="AE259" s="22"/>
      <c r="AF259" s="22">
        <v>20</v>
      </c>
      <c r="AG259" s="24" t="s">
        <v>72</v>
      </c>
      <c r="AH259" s="1"/>
      <c r="AI259" s="1"/>
      <c r="AJ259" s="1"/>
      <c r="AK259" s="1"/>
      <c r="AL259" s="1"/>
      <c r="AM259" s="1"/>
      <c r="AN259" s="1"/>
      <c r="AO259" s="1"/>
      <c r="AP259" s="1"/>
      <c r="AQ259" s="25"/>
    </row>
    <row r="260" spans="1:43" s="31" customFormat="1" x14ac:dyDescent="0.5">
      <c r="A260" s="26"/>
      <c r="B260" s="26"/>
      <c r="C260" s="26"/>
      <c r="D260" s="26"/>
      <c r="E260" s="27"/>
      <c r="F260" s="26"/>
      <c r="G260" s="26"/>
      <c r="H260" s="26"/>
      <c r="I260" s="27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8"/>
      <c r="AH260" s="29"/>
      <c r="AI260" s="29"/>
      <c r="AJ260" s="29"/>
      <c r="AK260" s="29"/>
      <c r="AL260" s="29"/>
      <c r="AM260" s="29"/>
      <c r="AN260" s="29"/>
      <c r="AO260" s="29"/>
      <c r="AP260" s="29"/>
      <c r="AQ260" s="30"/>
    </row>
    <row r="261" spans="1:43" x14ac:dyDescent="0.5">
      <c r="A261" s="22">
        <v>66</v>
      </c>
      <c r="B261" s="22" t="s">
        <v>64</v>
      </c>
      <c r="C261" s="22" t="s">
        <v>228</v>
      </c>
      <c r="D261" s="22" t="s">
        <v>163</v>
      </c>
      <c r="E261" s="23" t="s">
        <v>62</v>
      </c>
      <c r="F261" s="22">
        <v>5856</v>
      </c>
      <c r="G261" s="22">
        <v>41</v>
      </c>
      <c r="H261" s="22">
        <v>271</v>
      </c>
      <c r="I261" s="23">
        <v>2</v>
      </c>
      <c r="J261" s="22">
        <v>0</v>
      </c>
      <c r="K261" s="22">
        <v>1</v>
      </c>
      <c r="L261" s="22">
        <v>7</v>
      </c>
      <c r="M261" s="22">
        <v>107</v>
      </c>
      <c r="N261" s="22">
        <v>2</v>
      </c>
      <c r="O261" s="22"/>
      <c r="P261" s="22">
        <v>107</v>
      </c>
      <c r="Q261" s="22"/>
      <c r="R261" s="22"/>
      <c r="S261" s="22"/>
      <c r="T261" s="22"/>
      <c r="U261" s="22" t="s">
        <v>229</v>
      </c>
      <c r="V261" s="22" t="s">
        <v>68</v>
      </c>
      <c r="W261" s="22" t="s">
        <v>230</v>
      </c>
      <c r="X261" s="22">
        <v>11</v>
      </c>
      <c r="Y261" s="22">
        <v>22</v>
      </c>
      <c r="Z261" s="22">
        <v>242</v>
      </c>
      <c r="AA261" s="22">
        <v>2</v>
      </c>
      <c r="AB261" s="22"/>
      <c r="AC261" s="22">
        <v>242</v>
      </c>
      <c r="AD261" s="22"/>
      <c r="AE261" s="22"/>
      <c r="AF261" s="22">
        <v>25</v>
      </c>
      <c r="AG261" s="24"/>
      <c r="AH261" s="1"/>
      <c r="AI261" s="1"/>
      <c r="AJ261" s="1"/>
      <c r="AK261" s="1"/>
      <c r="AL261" s="1"/>
      <c r="AM261" s="1"/>
      <c r="AN261" s="1"/>
      <c r="AO261" s="1"/>
      <c r="AP261" s="1"/>
      <c r="AQ261" s="25"/>
    </row>
    <row r="262" spans="1:43" s="31" customFormat="1" x14ac:dyDescent="0.5">
      <c r="A262" s="26"/>
      <c r="B262" s="26"/>
      <c r="C262" s="26"/>
      <c r="D262" s="26"/>
      <c r="E262" s="27"/>
      <c r="F262" s="26"/>
      <c r="G262" s="26"/>
      <c r="H262" s="26"/>
      <c r="I262" s="27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8"/>
      <c r="AH262" s="29"/>
      <c r="AI262" s="29"/>
      <c r="AJ262" s="29"/>
      <c r="AK262" s="29"/>
      <c r="AL262" s="29"/>
      <c r="AM262" s="29"/>
      <c r="AN262" s="29"/>
      <c r="AO262" s="29"/>
      <c r="AP262" s="29"/>
      <c r="AQ262" s="30"/>
    </row>
    <row r="263" spans="1:43" x14ac:dyDescent="0.5">
      <c r="A263" s="22">
        <v>67</v>
      </c>
      <c r="B263" s="22" t="s">
        <v>59</v>
      </c>
      <c r="C263" s="22" t="s">
        <v>231</v>
      </c>
      <c r="D263" s="22" t="s">
        <v>175</v>
      </c>
      <c r="E263" s="23" t="s">
        <v>62</v>
      </c>
      <c r="F263" s="22">
        <v>15656</v>
      </c>
      <c r="G263" s="22">
        <v>5</v>
      </c>
      <c r="H263" s="22">
        <v>913</v>
      </c>
      <c r="I263" s="23">
        <v>4</v>
      </c>
      <c r="J263" s="22">
        <v>5</v>
      </c>
      <c r="K263" s="22">
        <v>1</v>
      </c>
      <c r="L263" s="22">
        <v>71</v>
      </c>
      <c r="M263" s="22">
        <v>2171</v>
      </c>
      <c r="N263" s="22">
        <v>1</v>
      </c>
      <c r="O263" s="22">
        <v>2171</v>
      </c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4" t="s">
        <v>75</v>
      </c>
      <c r="AH263" s="1"/>
      <c r="AI263" s="1"/>
      <c r="AJ263" s="1"/>
      <c r="AK263" s="1"/>
      <c r="AL263" s="1"/>
      <c r="AM263" s="1"/>
      <c r="AN263" s="1"/>
      <c r="AO263" s="1"/>
      <c r="AP263" s="1"/>
      <c r="AQ263" s="25"/>
    </row>
    <row r="264" spans="1:43" s="31" customFormat="1" x14ac:dyDescent="0.5">
      <c r="A264" s="26"/>
      <c r="B264" s="26"/>
      <c r="C264" s="26"/>
      <c r="D264" s="26"/>
      <c r="E264" s="27"/>
      <c r="F264" s="26"/>
      <c r="G264" s="26"/>
      <c r="H264" s="26"/>
      <c r="I264" s="27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8"/>
      <c r="AH264" s="29"/>
      <c r="AI264" s="29"/>
      <c r="AJ264" s="29"/>
      <c r="AK264" s="29"/>
      <c r="AL264" s="29"/>
      <c r="AM264" s="29"/>
      <c r="AN264" s="29"/>
      <c r="AO264" s="29"/>
      <c r="AP264" s="29"/>
      <c r="AQ264" s="30"/>
    </row>
    <row r="265" spans="1:43" x14ac:dyDescent="0.5">
      <c r="A265" s="22">
        <v>68</v>
      </c>
      <c r="B265" s="22" t="s">
        <v>64</v>
      </c>
      <c r="C265" s="22" t="s">
        <v>232</v>
      </c>
      <c r="D265" s="22" t="s">
        <v>233</v>
      </c>
      <c r="E265" s="23" t="s">
        <v>62</v>
      </c>
      <c r="F265" s="22">
        <v>18533</v>
      </c>
      <c r="G265" s="22">
        <v>288</v>
      </c>
      <c r="H265" s="22">
        <v>1675</v>
      </c>
      <c r="I265" s="23">
        <v>2</v>
      </c>
      <c r="J265" s="22">
        <v>0</v>
      </c>
      <c r="K265" s="22">
        <v>2</v>
      </c>
      <c r="L265" s="22">
        <v>57</v>
      </c>
      <c r="M265" s="22">
        <v>257</v>
      </c>
      <c r="N265" s="22">
        <v>2</v>
      </c>
      <c r="O265" s="22"/>
      <c r="P265" s="22">
        <v>257</v>
      </c>
      <c r="Q265" s="22"/>
      <c r="R265" s="22"/>
      <c r="S265" s="22"/>
      <c r="T265" s="22"/>
      <c r="U265" s="22" t="s">
        <v>234</v>
      </c>
      <c r="V265" s="22" t="s">
        <v>68</v>
      </c>
      <c r="W265" s="22" t="s">
        <v>173</v>
      </c>
      <c r="X265" s="22">
        <v>8</v>
      </c>
      <c r="Y265" s="22">
        <v>15</v>
      </c>
      <c r="Z265" s="22">
        <v>120</v>
      </c>
      <c r="AA265" s="22">
        <v>2</v>
      </c>
      <c r="AB265" s="22"/>
      <c r="AC265" s="22">
        <v>120</v>
      </c>
      <c r="AD265" s="22"/>
      <c r="AE265" s="22"/>
      <c r="AF265" s="22">
        <v>20</v>
      </c>
      <c r="AG265" s="24"/>
      <c r="AH265" s="1"/>
      <c r="AI265" s="1"/>
      <c r="AJ265" s="1"/>
      <c r="AK265" s="1"/>
      <c r="AL265" s="1"/>
      <c r="AM265" s="1"/>
      <c r="AN265" s="1"/>
      <c r="AO265" s="1"/>
      <c r="AP265" s="1"/>
      <c r="AQ265" s="25"/>
    </row>
    <row r="266" spans="1:43" x14ac:dyDescent="0.5">
      <c r="A266" s="22"/>
      <c r="B266" s="22"/>
      <c r="C266" s="22"/>
      <c r="D266" s="22"/>
      <c r="E266" s="23"/>
      <c r="F266" s="22"/>
      <c r="G266" s="22"/>
      <c r="H266" s="22"/>
      <c r="I266" s="23">
        <v>2</v>
      </c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 t="s">
        <v>71</v>
      </c>
      <c r="X266" s="22">
        <v>2</v>
      </c>
      <c r="Y266" s="22">
        <v>4</v>
      </c>
      <c r="Z266" s="22">
        <v>8</v>
      </c>
      <c r="AA266" s="22">
        <v>2</v>
      </c>
      <c r="AB266" s="22"/>
      <c r="AC266" s="22">
        <v>8</v>
      </c>
      <c r="AD266" s="22"/>
      <c r="AE266" s="22"/>
      <c r="AF266" s="22">
        <v>20</v>
      </c>
      <c r="AG266" s="24" t="s">
        <v>72</v>
      </c>
      <c r="AH266" s="1"/>
      <c r="AI266" s="1"/>
      <c r="AJ266" s="1"/>
      <c r="AK266" s="1"/>
      <c r="AL266" s="1"/>
      <c r="AM266" s="1"/>
      <c r="AN266" s="1"/>
      <c r="AO266" s="1"/>
      <c r="AP266" s="1"/>
      <c r="AQ266" s="25"/>
    </row>
    <row r="267" spans="1:43" s="31" customFormat="1" x14ac:dyDescent="0.5">
      <c r="A267" s="26"/>
      <c r="B267" s="26"/>
      <c r="C267" s="26"/>
      <c r="D267" s="26"/>
      <c r="E267" s="27"/>
      <c r="F267" s="26"/>
      <c r="G267" s="26"/>
      <c r="H267" s="26"/>
      <c r="I267" s="27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8"/>
      <c r="AH267" s="29"/>
      <c r="AI267" s="29"/>
      <c r="AJ267" s="29"/>
      <c r="AK267" s="29"/>
      <c r="AL267" s="29"/>
      <c r="AM267" s="29"/>
      <c r="AN267" s="29"/>
      <c r="AO267" s="29"/>
      <c r="AP267" s="29"/>
      <c r="AQ267" s="30"/>
    </row>
    <row r="268" spans="1:43" x14ac:dyDescent="0.5">
      <c r="A268" s="22">
        <v>69</v>
      </c>
      <c r="B268" s="22" t="s">
        <v>64</v>
      </c>
      <c r="C268" s="22" t="s">
        <v>235</v>
      </c>
      <c r="D268" s="22" t="s">
        <v>66</v>
      </c>
      <c r="E268" s="23" t="s">
        <v>62</v>
      </c>
      <c r="F268" s="22">
        <v>10787</v>
      </c>
      <c r="G268" s="22">
        <v>57</v>
      </c>
      <c r="H268" s="22">
        <v>770</v>
      </c>
      <c r="I268" s="23">
        <v>5</v>
      </c>
      <c r="J268" s="22">
        <v>2</v>
      </c>
      <c r="K268" s="22">
        <v>1</v>
      </c>
      <c r="L268" s="22">
        <v>32</v>
      </c>
      <c r="M268" s="22">
        <v>932</v>
      </c>
      <c r="N268" s="22">
        <v>1</v>
      </c>
      <c r="O268" s="22">
        <v>932</v>
      </c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4" t="s">
        <v>75</v>
      </c>
      <c r="AH268" s="1"/>
      <c r="AI268" s="1"/>
      <c r="AJ268" s="1"/>
      <c r="AK268" s="1"/>
      <c r="AL268" s="1"/>
      <c r="AM268" s="1"/>
      <c r="AN268" s="1"/>
      <c r="AO268" s="1"/>
      <c r="AP268" s="1"/>
      <c r="AQ268" s="25"/>
    </row>
    <row r="269" spans="1:43" s="31" customFormat="1" x14ac:dyDescent="0.5">
      <c r="A269" s="26"/>
      <c r="B269" s="26"/>
      <c r="C269" s="26"/>
      <c r="D269" s="26"/>
      <c r="E269" s="27"/>
      <c r="F269" s="26"/>
      <c r="G269" s="26"/>
      <c r="H269" s="26"/>
      <c r="I269" s="27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8"/>
      <c r="AH269" s="29"/>
      <c r="AI269" s="29"/>
      <c r="AJ269" s="29"/>
      <c r="AK269" s="29"/>
      <c r="AL269" s="29"/>
      <c r="AM269" s="29"/>
      <c r="AN269" s="29"/>
      <c r="AO269" s="29"/>
      <c r="AP269" s="29"/>
      <c r="AQ269" s="30"/>
    </row>
    <row r="270" spans="1:43" x14ac:dyDescent="0.5">
      <c r="A270" s="22">
        <v>70</v>
      </c>
      <c r="B270" s="22" t="s">
        <v>64</v>
      </c>
      <c r="C270" s="22" t="s">
        <v>236</v>
      </c>
      <c r="D270" s="22" t="s">
        <v>237</v>
      </c>
      <c r="E270" s="23" t="s">
        <v>62</v>
      </c>
      <c r="F270" s="22">
        <v>5866</v>
      </c>
      <c r="G270" s="22">
        <v>58</v>
      </c>
      <c r="H270" s="22">
        <v>280</v>
      </c>
      <c r="I270" s="23">
        <v>2</v>
      </c>
      <c r="J270" s="22">
        <v>0</v>
      </c>
      <c r="K270" s="22">
        <v>1</v>
      </c>
      <c r="L270" s="22">
        <v>27</v>
      </c>
      <c r="M270" s="22">
        <v>127</v>
      </c>
      <c r="N270" s="22">
        <v>2</v>
      </c>
      <c r="O270" s="22"/>
      <c r="P270" s="22">
        <v>127</v>
      </c>
      <c r="Q270" s="22"/>
      <c r="R270" s="22"/>
      <c r="S270" s="22"/>
      <c r="T270" s="22"/>
      <c r="U270" s="48" t="s">
        <v>238</v>
      </c>
      <c r="V270" s="22" t="s">
        <v>68</v>
      </c>
      <c r="W270" s="22" t="s">
        <v>69</v>
      </c>
      <c r="X270" s="22">
        <v>8</v>
      </c>
      <c r="Y270" s="22">
        <v>15</v>
      </c>
      <c r="Z270" s="22">
        <v>120</v>
      </c>
      <c r="AA270" s="22">
        <v>2</v>
      </c>
      <c r="AB270" s="22"/>
      <c r="AC270" s="22">
        <v>120</v>
      </c>
      <c r="AD270" s="22"/>
      <c r="AE270" s="22"/>
      <c r="AF270" s="22">
        <v>30</v>
      </c>
      <c r="AG270" s="24" t="s">
        <v>102</v>
      </c>
      <c r="AH270" s="1"/>
      <c r="AI270" s="1"/>
      <c r="AJ270" s="1"/>
      <c r="AK270" s="1"/>
      <c r="AL270" s="1"/>
      <c r="AM270" s="1"/>
      <c r="AN270" s="1"/>
      <c r="AO270" s="1"/>
      <c r="AP270" s="1"/>
      <c r="AQ270" s="25"/>
    </row>
    <row r="271" spans="1:43" x14ac:dyDescent="0.5">
      <c r="A271" s="22"/>
      <c r="B271" s="22"/>
      <c r="C271" s="22"/>
      <c r="D271" s="22"/>
      <c r="E271" s="23"/>
      <c r="F271" s="22"/>
      <c r="G271" s="22"/>
      <c r="H271" s="22"/>
      <c r="I271" s="23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 t="s">
        <v>69</v>
      </c>
      <c r="X271" s="22">
        <v>3</v>
      </c>
      <c r="Y271" s="22">
        <v>4</v>
      </c>
      <c r="Z271" s="22">
        <v>12</v>
      </c>
      <c r="AA271" s="22">
        <v>2</v>
      </c>
      <c r="AB271" s="22"/>
      <c r="AC271" s="22">
        <v>12</v>
      </c>
      <c r="AD271" s="22"/>
      <c r="AE271" s="22"/>
      <c r="AF271" s="22">
        <v>30</v>
      </c>
      <c r="AG271" s="24" t="s">
        <v>103</v>
      </c>
      <c r="AH271" s="1"/>
      <c r="AI271" s="1"/>
      <c r="AJ271" s="1"/>
      <c r="AK271" s="1"/>
      <c r="AL271" s="1"/>
      <c r="AM271" s="1"/>
      <c r="AN271" s="1"/>
      <c r="AO271" s="1"/>
      <c r="AP271" s="1"/>
      <c r="AQ271" s="25"/>
    </row>
    <row r="272" spans="1:43" x14ac:dyDescent="0.5">
      <c r="A272" s="22"/>
      <c r="B272" s="22"/>
      <c r="C272" s="22"/>
      <c r="D272" s="22"/>
      <c r="E272" s="23"/>
      <c r="F272" s="22"/>
      <c r="G272" s="22"/>
      <c r="H272" s="22"/>
      <c r="I272" s="23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 t="s">
        <v>71</v>
      </c>
      <c r="X272" s="22">
        <v>2</v>
      </c>
      <c r="Y272" s="22">
        <v>3</v>
      </c>
      <c r="Z272" s="22">
        <v>6</v>
      </c>
      <c r="AA272" s="22">
        <v>2</v>
      </c>
      <c r="AB272" s="22"/>
      <c r="AC272" s="22">
        <v>12</v>
      </c>
      <c r="AD272" s="22"/>
      <c r="AE272" s="22"/>
      <c r="AF272" s="22">
        <v>30</v>
      </c>
      <c r="AG272" s="24" t="s">
        <v>72</v>
      </c>
      <c r="AH272" s="1"/>
      <c r="AI272" s="1"/>
      <c r="AJ272" s="1"/>
      <c r="AK272" s="1"/>
      <c r="AL272" s="1"/>
      <c r="AM272" s="1"/>
      <c r="AN272" s="1"/>
      <c r="AO272" s="1"/>
      <c r="AP272" s="1"/>
      <c r="AQ272" s="25"/>
    </row>
    <row r="273" spans="1:43" x14ac:dyDescent="0.5">
      <c r="A273" s="22"/>
      <c r="B273" s="22" t="s">
        <v>64</v>
      </c>
      <c r="C273" s="22" t="s">
        <v>236</v>
      </c>
      <c r="D273" s="22" t="s">
        <v>237</v>
      </c>
      <c r="E273" s="23" t="s">
        <v>62</v>
      </c>
      <c r="F273" s="22">
        <v>16652</v>
      </c>
      <c r="G273" s="22">
        <v>154</v>
      </c>
      <c r="H273" s="22">
        <v>1409</v>
      </c>
      <c r="I273" s="23">
        <v>2</v>
      </c>
      <c r="J273" s="22">
        <v>2</v>
      </c>
      <c r="K273" s="22">
        <v>2</v>
      </c>
      <c r="L273" s="22">
        <v>48</v>
      </c>
      <c r="M273" s="22">
        <v>1048</v>
      </c>
      <c r="N273" s="22">
        <v>1</v>
      </c>
      <c r="O273" s="22">
        <v>1048</v>
      </c>
      <c r="P273" s="22"/>
      <c r="Q273" s="22"/>
      <c r="R273" s="22"/>
      <c r="S273" s="22"/>
      <c r="T273" s="22"/>
      <c r="U273" s="48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4" t="s">
        <v>75</v>
      </c>
      <c r="AH273" s="1"/>
      <c r="AI273" s="1"/>
      <c r="AJ273" s="1"/>
      <c r="AK273" s="1"/>
      <c r="AL273" s="1"/>
      <c r="AM273" s="1"/>
      <c r="AN273" s="1"/>
      <c r="AO273" s="1"/>
      <c r="AP273" s="1"/>
      <c r="AQ273" s="25"/>
    </row>
    <row r="274" spans="1:43" x14ac:dyDescent="0.5">
      <c r="A274" s="22"/>
      <c r="B274" s="22" t="s">
        <v>64</v>
      </c>
      <c r="C274" s="22" t="s">
        <v>236</v>
      </c>
      <c r="D274" s="22" t="s">
        <v>237</v>
      </c>
      <c r="E274" s="23" t="s">
        <v>141</v>
      </c>
      <c r="F274" s="22">
        <v>2</v>
      </c>
      <c r="G274" s="49" t="s">
        <v>142</v>
      </c>
      <c r="H274" s="22"/>
      <c r="I274" s="23">
        <v>2</v>
      </c>
      <c r="J274" s="22">
        <v>3</v>
      </c>
      <c r="K274" s="22">
        <v>2</v>
      </c>
      <c r="L274" s="22">
        <v>20</v>
      </c>
      <c r="M274" s="22">
        <v>1420</v>
      </c>
      <c r="N274" s="22">
        <v>1</v>
      </c>
      <c r="O274" s="22">
        <v>1420</v>
      </c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4" t="s">
        <v>75</v>
      </c>
      <c r="AH274" s="1"/>
      <c r="AI274" s="1"/>
      <c r="AJ274" s="1"/>
      <c r="AK274" s="1"/>
      <c r="AL274" s="1"/>
      <c r="AM274" s="1"/>
      <c r="AN274" s="1"/>
      <c r="AO274" s="1"/>
      <c r="AP274" s="1"/>
      <c r="AQ274" s="25"/>
    </row>
    <row r="275" spans="1:43" s="31" customFormat="1" x14ac:dyDescent="0.5">
      <c r="A275" s="26"/>
      <c r="B275" s="26"/>
      <c r="C275" s="26"/>
      <c r="D275" s="26"/>
      <c r="E275" s="27"/>
      <c r="F275" s="26"/>
      <c r="G275" s="26"/>
      <c r="H275" s="26"/>
      <c r="I275" s="27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8"/>
      <c r="AH275" s="29"/>
      <c r="AI275" s="29"/>
      <c r="AJ275" s="29"/>
      <c r="AK275" s="29"/>
      <c r="AL275" s="29"/>
      <c r="AM275" s="29"/>
      <c r="AN275" s="29"/>
      <c r="AO275" s="29"/>
      <c r="AP275" s="29"/>
      <c r="AQ275" s="30"/>
    </row>
    <row r="276" spans="1:43" x14ac:dyDescent="0.5">
      <c r="A276" s="22">
        <v>71</v>
      </c>
      <c r="B276" s="22" t="s">
        <v>64</v>
      </c>
      <c r="C276" s="22" t="s">
        <v>239</v>
      </c>
      <c r="D276" s="22" t="s">
        <v>240</v>
      </c>
      <c r="E276" s="23" t="s">
        <v>62</v>
      </c>
      <c r="F276" s="22">
        <v>16707</v>
      </c>
      <c r="G276" s="22">
        <v>111</v>
      </c>
      <c r="H276" s="22">
        <v>1464</v>
      </c>
      <c r="I276" s="23" t="s">
        <v>131</v>
      </c>
      <c r="J276" s="22">
        <v>0</v>
      </c>
      <c r="K276" s="22">
        <v>0</v>
      </c>
      <c r="L276" s="22">
        <v>43</v>
      </c>
      <c r="M276" s="22">
        <v>43</v>
      </c>
      <c r="N276" s="22">
        <v>1</v>
      </c>
      <c r="O276" s="22">
        <v>43</v>
      </c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4" t="s">
        <v>75</v>
      </c>
      <c r="AH276" s="1"/>
      <c r="AI276" s="1"/>
      <c r="AJ276" s="1"/>
      <c r="AK276" s="1"/>
      <c r="AL276" s="1"/>
      <c r="AM276" s="1"/>
      <c r="AN276" s="1"/>
      <c r="AO276" s="1"/>
      <c r="AP276" s="1"/>
      <c r="AQ276" s="25"/>
    </row>
    <row r="277" spans="1:43" x14ac:dyDescent="0.5">
      <c r="A277" s="22"/>
      <c r="B277" s="22" t="s">
        <v>64</v>
      </c>
      <c r="C277" s="22" t="s">
        <v>239</v>
      </c>
      <c r="D277" s="22" t="s">
        <v>240</v>
      </c>
      <c r="E277" s="23" t="s">
        <v>62</v>
      </c>
      <c r="F277" s="22">
        <v>16708</v>
      </c>
      <c r="G277" s="22">
        <v>112</v>
      </c>
      <c r="H277" s="22">
        <v>1465</v>
      </c>
      <c r="I277" s="23" t="s">
        <v>131</v>
      </c>
      <c r="J277" s="22">
        <v>2</v>
      </c>
      <c r="K277" s="22">
        <v>0</v>
      </c>
      <c r="L277" s="22">
        <v>96</v>
      </c>
      <c r="M277" s="22">
        <v>896</v>
      </c>
      <c r="N277" s="22">
        <v>1</v>
      </c>
      <c r="O277" s="22">
        <v>896</v>
      </c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4" t="s">
        <v>75</v>
      </c>
      <c r="AH277" s="1"/>
      <c r="AI277" s="1"/>
      <c r="AJ277" s="1"/>
      <c r="AK277" s="1"/>
      <c r="AL277" s="1"/>
      <c r="AM277" s="1"/>
      <c r="AN277" s="1"/>
      <c r="AO277" s="1"/>
      <c r="AP277" s="1"/>
      <c r="AQ277" s="25"/>
    </row>
    <row r="278" spans="1:43" s="31" customFormat="1" x14ac:dyDescent="0.5">
      <c r="A278" s="26"/>
      <c r="B278" s="26"/>
      <c r="C278" s="26"/>
      <c r="D278" s="26"/>
      <c r="E278" s="27"/>
      <c r="F278" s="26"/>
      <c r="G278" s="26"/>
      <c r="H278" s="26"/>
      <c r="I278" s="27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8"/>
      <c r="AH278" s="29"/>
      <c r="AI278" s="29"/>
      <c r="AJ278" s="29"/>
      <c r="AK278" s="29"/>
      <c r="AL278" s="29"/>
      <c r="AM278" s="29"/>
      <c r="AN278" s="29"/>
      <c r="AO278" s="29"/>
      <c r="AP278" s="29"/>
      <c r="AQ278" s="30"/>
    </row>
    <row r="279" spans="1:43" x14ac:dyDescent="0.5">
      <c r="A279" s="22">
        <v>72</v>
      </c>
      <c r="B279" s="22" t="s">
        <v>64</v>
      </c>
      <c r="C279" s="22" t="s">
        <v>241</v>
      </c>
      <c r="D279" s="22" t="s">
        <v>242</v>
      </c>
      <c r="E279" s="23" t="s">
        <v>62</v>
      </c>
      <c r="F279" s="22">
        <v>5827</v>
      </c>
      <c r="G279" s="22">
        <v>130</v>
      </c>
      <c r="H279" s="22">
        <v>248</v>
      </c>
      <c r="I279" s="23">
        <v>2</v>
      </c>
      <c r="J279" s="22">
        <v>0</v>
      </c>
      <c r="K279" s="22">
        <v>1</v>
      </c>
      <c r="L279" s="22">
        <v>80</v>
      </c>
      <c r="M279" s="22">
        <v>180</v>
      </c>
      <c r="N279" s="22">
        <v>2</v>
      </c>
      <c r="O279" s="22"/>
      <c r="P279" s="22">
        <v>248</v>
      </c>
      <c r="Q279" s="22"/>
      <c r="R279" s="22"/>
      <c r="S279" s="22"/>
      <c r="T279" s="22"/>
      <c r="U279" s="22" t="s">
        <v>243</v>
      </c>
      <c r="V279" s="22" t="s">
        <v>68</v>
      </c>
      <c r="W279" s="22" t="s">
        <v>69</v>
      </c>
      <c r="X279" s="22">
        <v>12</v>
      </c>
      <c r="Y279" s="22">
        <v>17</v>
      </c>
      <c r="Z279" s="22">
        <v>204</v>
      </c>
      <c r="AA279" s="22">
        <v>2</v>
      </c>
      <c r="AB279" s="22"/>
      <c r="AC279" s="22">
        <v>204</v>
      </c>
      <c r="AD279" s="22"/>
      <c r="AE279" s="22"/>
      <c r="AF279" s="22">
        <v>25</v>
      </c>
      <c r="AG279" s="24" t="s">
        <v>102</v>
      </c>
      <c r="AH279" s="1"/>
      <c r="AI279" s="1"/>
      <c r="AJ279" s="1"/>
      <c r="AK279" s="1"/>
      <c r="AL279" s="1"/>
      <c r="AM279" s="1"/>
      <c r="AN279" s="1"/>
      <c r="AO279" s="1"/>
      <c r="AP279" s="1"/>
      <c r="AQ279" s="25"/>
    </row>
    <row r="280" spans="1:43" x14ac:dyDescent="0.5">
      <c r="A280" s="22"/>
      <c r="B280" s="22"/>
      <c r="C280" s="22"/>
      <c r="D280" s="22"/>
      <c r="E280" s="23"/>
      <c r="F280" s="22"/>
      <c r="G280" s="22"/>
      <c r="H280" s="22"/>
      <c r="I280" s="23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 t="s">
        <v>69</v>
      </c>
      <c r="X280" s="22">
        <v>6</v>
      </c>
      <c r="Y280" s="22">
        <v>10</v>
      </c>
      <c r="Z280" s="22">
        <v>60</v>
      </c>
      <c r="AA280" s="22">
        <v>2</v>
      </c>
      <c r="AB280" s="22"/>
      <c r="AC280" s="22">
        <v>60</v>
      </c>
      <c r="AD280" s="22"/>
      <c r="AE280" s="22"/>
      <c r="AF280" s="22">
        <v>20</v>
      </c>
      <c r="AG280" s="24" t="s">
        <v>103</v>
      </c>
      <c r="AH280" s="1"/>
      <c r="AI280" s="1"/>
      <c r="AJ280" s="1"/>
      <c r="AK280" s="1"/>
      <c r="AL280" s="1"/>
      <c r="AM280" s="1"/>
      <c r="AN280" s="1"/>
      <c r="AO280" s="1"/>
      <c r="AP280" s="1"/>
      <c r="AQ280" s="25"/>
    </row>
    <row r="281" spans="1:43" x14ac:dyDescent="0.5">
      <c r="A281" s="22"/>
      <c r="B281" s="22"/>
      <c r="C281" s="22"/>
      <c r="D281" s="22"/>
      <c r="E281" s="23"/>
      <c r="F281" s="22"/>
      <c r="G281" s="22"/>
      <c r="H281" s="22"/>
      <c r="I281" s="23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 t="s">
        <v>71</v>
      </c>
      <c r="X281" s="22">
        <v>2</v>
      </c>
      <c r="Y281" s="22">
        <v>3</v>
      </c>
      <c r="Z281" s="22">
        <v>6</v>
      </c>
      <c r="AA281" s="22">
        <v>2</v>
      </c>
      <c r="AB281" s="22"/>
      <c r="AC281" s="22">
        <v>6</v>
      </c>
      <c r="AD281" s="22"/>
      <c r="AE281" s="22"/>
      <c r="AF281" s="22">
        <v>25</v>
      </c>
      <c r="AG281" s="24" t="s">
        <v>72</v>
      </c>
      <c r="AH281" s="1"/>
      <c r="AI281" s="1"/>
      <c r="AJ281" s="1"/>
      <c r="AK281" s="1"/>
      <c r="AL281" s="1"/>
      <c r="AM281" s="1"/>
      <c r="AN281" s="1"/>
      <c r="AO281" s="1"/>
      <c r="AP281" s="1"/>
      <c r="AQ281" s="25"/>
    </row>
    <row r="282" spans="1:43" x14ac:dyDescent="0.5">
      <c r="A282" s="22"/>
      <c r="B282" s="22" t="s">
        <v>64</v>
      </c>
      <c r="C282" s="22" t="s">
        <v>241</v>
      </c>
      <c r="D282" s="22" t="s">
        <v>242</v>
      </c>
      <c r="E282" s="23" t="s">
        <v>62</v>
      </c>
      <c r="F282" s="22">
        <v>5217</v>
      </c>
      <c r="G282" s="22">
        <v>83</v>
      </c>
      <c r="H282" s="22">
        <v>480</v>
      </c>
      <c r="I282" s="23" t="s">
        <v>131</v>
      </c>
      <c r="J282" s="22">
        <v>4</v>
      </c>
      <c r="K282" s="22">
        <v>2</v>
      </c>
      <c r="L282" s="22">
        <v>69</v>
      </c>
      <c r="M282" s="22">
        <v>1869</v>
      </c>
      <c r="N282" s="22">
        <v>1</v>
      </c>
      <c r="O282" s="22">
        <v>1869</v>
      </c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4" t="s">
        <v>75</v>
      </c>
      <c r="AH282" s="1"/>
      <c r="AI282" s="1"/>
      <c r="AJ282" s="1"/>
      <c r="AK282" s="1"/>
      <c r="AL282" s="1"/>
      <c r="AM282" s="1"/>
      <c r="AN282" s="1"/>
      <c r="AO282" s="1"/>
      <c r="AP282" s="1"/>
      <c r="AQ282" s="25"/>
    </row>
    <row r="283" spans="1:43" x14ac:dyDescent="0.5">
      <c r="A283" s="22"/>
      <c r="B283" s="22" t="s">
        <v>64</v>
      </c>
      <c r="C283" s="22" t="s">
        <v>241</v>
      </c>
      <c r="D283" s="22" t="s">
        <v>242</v>
      </c>
      <c r="E283" s="23" t="s">
        <v>62</v>
      </c>
      <c r="F283" s="22">
        <v>5563</v>
      </c>
      <c r="G283" s="22">
        <v>22</v>
      </c>
      <c r="H283" s="22">
        <v>690</v>
      </c>
      <c r="I283" s="23">
        <v>2</v>
      </c>
      <c r="J283" s="22">
        <v>0</v>
      </c>
      <c r="K283" s="22">
        <v>3</v>
      </c>
      <c r="L283" s="22">
        <v>53</v>
      </c>
      <c r="M283" s="22">
        <v>353</v>
      </c>
      <c r="N283" s="22">
        <v>1</v>
      </c>
      <c r="O283" s="22">
        <v>353</v>
      </c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4" t="s">
        <v>75</v>
      </c>
      <c r="AH283" s="1"/>
      <c r="AI283" s="1"/>
      <c r="AJ283" s="1"/>
      <c r="AK283" s="1"/>
      <c r="AL283" s="1"/>
      <c r="AM283" s="1"/>
      <c r="AN283" s="1"/>
      <c r="AO283" s="1"/>
      <c r="AP283" s="1"/>
      <c r="AQ283" s="25"/>
    </row>
    <row r="284" spans="1:43" s="31" customFormat="1" x14ac:dyDescent="0.5">
      <c r="A284" s="26"/>
      <c r="B284" s="26"/>
      <c r="C284" s="26"/>
      <c r="D284" s="26"/>
      <c r="E284" s="27"/>
      <c r="F284" s="26"/>
      <c r="G284" s="26"/>
      <c r="H284" s="26"/>
      <c r="I284" s="27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8"/>
      <c r="AH284" s="29"/>
      <c r="AI284" s="29"/>
      <c r="AJ284" s="29"/>
      <c r="AK284" s="29"/>
      <c r="AL284" s="29"/>
      <c r="AM284" s="29"/>
      <c r="AN284" s="29"/>
      <c r="AO284" s="29"/>
      <c r="AP284" s="29"/>
      <c r="AQ284" s="30"/>
    </row>
    <row r="285" spans="1:43" x14ac:dyDescent="0.5">
      <c r="A285" s="22">
        <v>73</v>
      </c>
      <c r="B285" s="22" t="s">
        <v>167</v>
      </c>
      <c r="C285" s="22" t="s">
        <v>244</v>
      </c>
      <c r="D285" s="22" t="s">
        <v>83</v>
      </c>
      <c r="E285" s="23" t="s">
        <v>62</v>
      </c>
      <c r="F285" s="22">
        <v>5824</v>
      </c>
      <c r="G285" s="22">
        <v>132</v>
      </c>
      <c r="H285" s="22">
        <v>245</v>
      </c>
      <c r="I285" s="23">
        <v>2</v>
      </c>
      <c r="J285" s="22">
        <v>0</v>
      </c>
      <c r="K285" s="22">
        <v>2</v>
      </c>
      <c r="L285" s="22">
        <v>58</v>
      </c>
      <c r="M285" s="22">
        <v>258</v>
      </c>
      <c r="N285" s="22">
        <v>2</v>
      </c>
      <c r="O285" s="22"/>
      <c r="P285" s="22">
        <v>258</v>
      </c>
      <c r="Q285" s="22"/>
      <c r="R285" s="22"/>
      <c r="S285" s="22"/>
      <c r="T285" s="22"/>
      <c r="U285" s="22" t="s">
        <v>245</v>
      </c>
      <c r="V285" s="22" t="s">
        <v>68</v>
      </c>
      <c r="W285" s="22" t="s">
        <v>69</v>
      </c>
      <c r="X285" s="22">
        <v>10.5</v>
      </c>
      <c r="Y285" s="22">
        <v>14</v>
      </c>
      <c r="Z285" s="22">
        <v>147</v>
      </c>
      <c r="AA285" s="22">
        <v>2</v>
      </c>
      <c r="AB285" s="22"/>
      <c r="AC285" s="22">
        <v>147</v>
      </c>
      <c r="AD285" s="22"/>
      <c r="AE285" s="22"/>
      <c r="AF285" s="22">
        <v>43</v>
      </c>
      <c r="AG285" s="24" t="s">
        <v>102</v>
      </c>
      <c r="AH285" s="1"/>
      <c r="AI285" s="1"/>
      <c r="AJ285" s="1"/>
      <c r="AK285" s="1"/>
      <c r="AL285" s="1"/>
      <c r="AM285" s="1"/>
      <c r="AN285" s="1"/>
      <c r="AO285" s="1"/>
      <c r="AP285" s="1"/>
      <c r="AQ285" s="25"/>
    </row>
    <row r="286" spans="1:43" x14ac:dyDescent="0.5">
      <c r="A286" s="22"/>
      <c r="B286" s="22"/>
      <c r="C286" s="22"/>
      <c r="D286" s="22"/>
      <c r="E286" s="23"/>
      <c r="F286" s="22"/>
      <c r="G286" s="22"/>
      <c r="H286" s="22"/>
      <c r="I286" s="23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 t="s">
        <v>69</v>
      </c>
      <c r="X286" s="22">
        <v>3</v>
      </c>
      <c r="Y286" s="22">
        <v>6</v>
      </c>
      <c r="Z286" s="22">
        <v>18</v>
      </c>
      <c r="AA286" s="22">
        <v>2</v>
      </c>
      <c r="AB286" s="22"/>
      <c r="AC286" s="22">
        <v>18</v>
      </c>
      <c r="AD286" s="22"/>
      <c r="AE286" s="22"/>
      <c r="AF286" s="22">
        <v>43</v>
      </c>
      <c r="AG286" s="24" t="s">
        <v>103</v>
      </c>
      <c r="AH286" s="1"/>
      <c r="AI286" s="1"/>
      <c r="AJ286" s="1"/>
      <c r="AK286" s="1"/>
      <c r="AL286" s="1"/>
      <c r="AM286" s="1"/>
      <c r="AN286" s="1"/>
      <c r="AO286" s="1"/>
      <c r="AP286" s="1"/>
      <c r="AQ286" s="25"/>
    </row>
    <row r="287" spans="1:43" x14ac:dyDescent="0.5">
      <c r="A287" s="22"/>
      <c r="B287" s="22"/>
      <c r="C287" s="22"/>
      <c r="D287" s="22"/>
      <c r="E287" s="23"/>
      <c r="F287" s="22"/>
      <c r="G287" s="22"/>
      <c r="H287" s="22"/>
      <c r="I287" s="23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 t="s">
        <v>71</v>
      </c>
      <c r="X287" s="22">
        <v>2</v>
      </c>
      <c r="Y287" s="22">
        <v>4</v>
      </c>
      <c r="Z287" s="22">
        <v>8</v>
      </c>
      <c r="AA287" s="22">
        <v>2</v>
      </c>
      <c r="AB287" s="22"/>
      <c r="AC287" s="22">
        <v>8</v>
      </c>
      <c r="AD287" s="22"/>
      <c r="AE287" s="22"/>
      <c r="AF287" s="22">
        <v>43</v>
      </c>
      <c r="AG287" s="24" t="s">
        <v>72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25"/>
    </row>
    <row r="288" spans="1:43" x14ac:dyDescent="0.5">
      <c r="A288" s="22"/>
      <c r="B288" s="22" t="s">
        <v>167</v>
      </c>
      <c r="C288" s="22" t="s">
        <v>244</v>
      </c>
      <c r="D288" s="22" t="s">
        <v>83</v>
      </c>
      <c r="E288" s="23" t="s">
        <v>62</v>
      </c>
      <c r="F288" s="22">
        <v>5565</v>
      </c>
      <c r="G288" s="22">
        <v>24</v>
      </c>
      <c r="H288" s="22">
        <v>692</v>
      </c>
      <c r="I288" s="23">
        <v>5</v>
      </c>
      <c r="J288" s="22">
        <v>1</v>
      </c>
      <c r="K288" s="22">
        <v>1</v>
      </c>
      <c r="L288" s="22">
        <v>21</v>
      </c>
      <c r="M288" s="22">
        <v>521</v>
      </c>
      <c r="N288" s="22">
        <v>1</v>
      </c>
      <c r="O288" s="22">
        <v>521</v>
      </c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4" t="s">
        <v>75</v>
      </c>
      <c r="AH288" s="1"/>
      <c r="AI288" s="1"/>
      <c r="AJ288" s="1"/>
      <c r="AK288" s="1"/>
      <c r="AL288" s="1"/>
      <c r="AM288" s="1"/>
      <c r="AN288" s="1"/>
      <c r="AO288" s="1"/>
      <c r="AP288" s="1"/>
      <c r="AQ288" s="25"/>
    </row>
    <row r="289" spans="1:43" x14ac:dyDescent="0.5">
      <c r="A289" s="22"/>
      <c r="B289" s="22" t="s">
        <v>167</v>
      </c>
      <c r="C289" s="22" t="s">
        <v>244</v>
      </c>
      <c r="D289" s="22" t="s">
        <v>83</v>
      </c>
      <c r="E289" s="23" t="s">
        <v>62</v>
      </c>
      <c r="F289" s="22">
        <v>5567</v>
      </c>
      <c r="G289" s="22">
        <v>26</v>
      </c>
      <c r="H289" s="22">
        <v>694</v>
      </c>
      <c r="I289" s="23">
        <v>5</v>
      </c>
      <c r="J289" s="22">
        <v>0</v>
      </c>
      <c r="K289" s="22">
        <v>3</v>
      </c>
      <c r="L289" s="22">
        <v>34</v>
      </c>
      <c r="M289" s="22">
        <v>334</v>
      </c>
      <c r="N289" s="22">
        <v>1</v>
      </c>
      <c r="O289" s="22">
        <v>334</v>
      </c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4" t="s">
        <v>75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25"/>
    </row>
    <row r="290" spans="1:43" s="31" customFormat="1" x14ac:dyDescent="0.5">
      <c r="A290" s="26"/>
      <c r="B290" s="26"/>
      <c r="C290" s="26"/>
      <c r="D290" s="26"/>
      <c r="E290" s="27"/>
      <c r="F290" s="26"/>
      <c r="G290" s="26"/>
      <c r="H290" s="26"/>
      <c r="I290" s="27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8"/>
      <c r="AH290" s="29"/>
      <c r="AI290" s="29"/>
      <c r="AJ290" s="29"/>
      <c r="AK290" s="29"/>
      <c r="AL290" s="29"/>
      <c r="AM290" s="29"/>
      <c r="AN290" s="29"/>
      <c r="AO290" s="29"/>
      <c r="AP290" s="29"/>
      <c r="AQ290" s="30"/>
    </row>
    <row r="291" spans="1:43" x14ac:dyDescent="0.5">
      <c r="A291" s="22">
        <v>74</v>
      </c>
      <c r="B291" s="22" t="s">
        <v>59</v>
      </c>
      <c r="C291" s="22" t="s">
        <v>246</v>
      </c>
      <c r="D291" s="22" t="s">
        <v>100</v>
      </c>
      <c r="E291" s="23" t="s">
        <v>62</v>
      </c>
      <c r="F291" s="22">
        <v>5921</v>
      </c>
      <c r="G291" s="22">
        <v>119</v>
      </c>
      <c r="H291" s="22">
        <v>332</v>
      </c>
      <c r="I291" s="23">
        <v>2</v>
      </c>
      <c r="J291" s="22">
        <v>0</v>
      </c>
      <c r="K291" s="22">
        <v>1</v>
      </c>
      <c r="L291" s="22">
        <v>38</v>
      </c>
      <c r="M291" s="22">
        <v>138</v>
      </c>
      <c r="N291" s="22">
        <v>2</v>
      </c>
      <c r="O291" s="22"/>
      <c r="P291" s="22">
        <v>138</v>
      </c>
      <c r="Q291" s="22"/>
      <c r="R291" s="22"/>
      <c r="S291" s="22"/>
      <c r="T291" s="22"/>
      <c r="U291" s="22" t="s">
        <v>247</v>
      </c>
      <c r="V291" s="22" t="s">
        <v>68</v>
      </c>
      <c r="W291" s="22" t="s">
        <v>71</v>
      </c>
      <c r="X291" s="22">
        <v>10</v>
      </c>
      <c r="Y291" s="22">
        <v>13</v>
      </c>
      <c r="Z291" s="22">
        <v>130</v>
      </c>
      <c r="AA291" s="22">
        <v>2</v>
      </c>
      <c r="AB291" s="22"/>
      <c r="AC291" s="22">
        <v>130</v>
      </c>
      <c r="AD291" s="22"/>
      <c r="AE291" s="22"/>
      <c r="AF291" s="22">
        <v>25</v>
      </c>
      <c r="AG291" s="24"/>
      <c r="AH291" s="1"/>
      <c r="AI291" s="1"/>
      <c r="AJ291" s="1"/>
      <c r="AK291" s="1"/>
      <c r="AL291" s="1"/>
      <c r="AM291" s="1"/>
      <c r="AN291" s="1"/>
      <c r="AO291" s="1"/>
      <c r="AP291" s="1"/>
      <c r="AQ291" s="25"/>
    </row>
    <row r="292" spans="1:43" x14ac:dyDescent="0.5">
      <c r="A292" s="22"/>
      <c r="B292" s="22"/>
      <c r="C292" s="22"/>
      <c r="D292" s="22"/>
      <c r="E292" s="23"/>
      <c r="F292" s="22"/>
      <c r="G292" s="22"/>
      <c r="H292" s="22"/>
      <c r="I292" s="23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 t="s">
        <v>71</v>
      </c>
      <c r="X292" s="22">
        <v>3</v>
      </c>
      <c r="Y292" s="22">
        <v>6</v>
      </c>
      <c r="Z292" s="22">
        <v>18</v>
      </c>
      <c r="AA292" s="22">
        <v>2</v>
      </c>
      <c r="AB292" s="22"/>
      <c r="AC292" s="22">
        <v>18</v>
      </c>
      <c r="AD292" s="22"/>
      <c r="AE292" s="22"/>
      <c r="AF292" s="22">
        <v>25</v>
      </c>
      <c r="AG292" s="24" t="s">
        <v>72</v>
      </c>
      <c r="AH292" s="1"/>
      <c r="AI292" s="1"/>
      <c r="AJ292" s="1"/>
      <c r="AK292" s="1"/>
      <c r="AL292" s="1"/>
      <c r="AM292" s="1"/>
      <c r="AN292" s="1"/>
      <c r="AO292" s="1"/>
      <c r="AP292" s="1"/>
      <c r="AQ292" s="25"/>
    </row>
    <row r="293" spans="1:43" s="31" customFormat="1" x14ac:dyDescent="0.5">
      <c r="A293" s="26"/>
      <c r="B293" s="26"/>
      <c r="C293" s="26"/>
      <c r="D293" s="26"/>
      <c r="E293" s="27"/>
      <c r="F293" s="26"/>
      <c r="G293" s="26"/>
      <c r="H293" s="26"/>
      <c r="I293" s="27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8"/>
      <c r="AH293" s="29"/>
      <c r="AI293" s="29"/>
      <c r="AJ293" s="29"/>
      <c r="AK293" s="29"/>
      <c r="AL293" s="29"/>
      <c r="AM293" s="29"/>
      <c r="AN293" s="29"/>
      <c r="AO293" s="29"/>
      <c r="AP293" s="29"/>
      <c r="AQ293" s="30"/>
    </row>
    <row r="294" spans="1:43" x14ac:dyDescent="0.5">
      <c r="A294" s="50">
        <v>75</v>
      </c>
      <c r="B294" s="50" t="s">
        <v>59</v>
      </c>
      <c r="C294" s="50" t="s">
        <v>248</v>
      </c>
      <c r="D294" s="50" t="s">
        <v>242</v>
      </c>
      <c r="E294" s="23" t="s">
        <v>62</v>
      </c>
      <c r="F294" s="50">
        <v>15590</v>
      </c>
      <c r="G294" s="50">
        <v>3</v>
      </c>
      <c r="H294" s="50">
        <v>872</v>
      </c>
      <c r="I294" s="51">
        <v>2</v>
      </c>
      <c r="J294" s="50">
        <v>1</v>
      </c>
      <c r="K294" s="50">
        <v>1</v>
      </c>
      <c r="L294" s="50">
        <v>12</v>
      </c>
      <c r="M294" s="50">
        <v>512</v>
      </c>
      <c r="N294" s="50">
        <v>1</v>
      </c>
      <c r="O294" s="50">
        <v>512</v>
      </c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2" t="s">
        <v>75</v>
      </c>
      <c r="AH294" s="53"/>
      <c r="AI294" s="53"/>
      <c r="AJ294" s="53"/>
      <c r="AK294" s="53"/>
      <c r="AL294" s="53"/>
      <c r="AM294" s="53"/>
      <c r="AN294" s="53"/>
      <c r="AO294" s="53"/>
      <c r="AP294" s="53"/>
      <c r="AQ294" s="54"/>
    </row>
    <row r="295" spans="1:43" x14ac:dyDescent="0.5">
      <c r="A295" s="50"/>
      <c r="B295" s="50" t="s">
        <v>59</v>
      </c>
      <c r="C295" s="50" t="s">
        <v>248</v>
      </c>
      <c r="D295" s="50" t="s">
        <v>242</v>
      </c>
      <c r="E295" s="23" t="s">
        <v>62</v>
      </c>
      <c r="F295" s="50">
        <v>5147</v>
      </c>
      <c r="G295" s="50">
        <v>13</v>
      </c>
      <c r="H295" s="50">
        <v>410</v>
      </c>
      <c r="I295" s="51">
        <v>2</v>
      </c>
      <c r="J295" s="50">
        <v>2</v>
      </c>
      <c r="K295" s="50">
        <v>1</v>
      </c>
      <c r="L295" s="50">
        <v>33</v>
      </c>
      <c r="M295" s="50">
        <v>933</v>
      </c>
      <c r="N295" s="50">
        <v>1</v>
      </c>
      <c r="O295" s="50">
        <v>933</v>
      </c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2" t="s">
        <v>75</v>
      </c>
      <c r="AH295" s="53"/>
      <c r="AI295" s="53"/>
      <c r="AJ295" s="53"/>
      <c r="AK295" s="53"/>
      <c r="AL295" s="53"/>
      <c r="AM295" s="53"/>
      <c r="AN295" s="53"/>
      <c r="AO295" s="53"/>
      <c r="AP295" s="53"/>
      <c r="AQ295" s="54"/>
    </row>
    <row r="296" spans="1:43" x14ac:dyDescent="0.5">
      <c r="A296" s="50"/>
      <c r="B296" s="50" t="s">
        <v>59</v>
      </c>
      <c r="C296" s="50" t="s">
        <v>248</v>
      </c>
      <c r="D296" s="50" t="s">
        <v>242</v>
      </c>
      <c r="E296" s="23" t="s">
        <v>62</v>
      </c>
      <c r="F296" s="50">
        <v>14789</v>
      </c>
      <c r="G296" s="50">
        <v>35</v>
      </c>
      <c r="H296" s="50">
        <v>1186</v>
      </c>
      <c r="I296" s="51">
        <v>2</v>
      </c>
      <c r="J296" s="50">
        <v>0</v>
      </c>
      <c r="K296" s="50">
        <v>1</v>
      </c>
      <c r="L296" s="50">
        <v>26</v>
      </c>
      <c r="M296" s="50">
        <v>126</v>
      </c>
      <c r="N296" s="50">
        <v>1</v>
      </c>
      <c r="O296" s="50">
        <v>126</v>
      </c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2" t="s">
        <v>75</v>
      </c>
      <c r="AH296" s="53"/>
      <c r="AI296" s="53"/>
      <c r="AJ296" s="53"/>
      <c r="AK296" s="53"/>
      <c r="AL296" s="53"/>
      <c r="AM296" s="53"/>
      <c r="AN296" s="53"/>
      <c r="AO296" s="53"/>
      <c r="AP296" s="53"/>
      <c r="AQ296" s="54"/>
    </row>
    <row r="297" spans="1:43" x14ac:dyDescent="0.5">
      <c r="A297" s="50"/>
      <c r="B297" s="50" t="s">
        <v>59</v>
      </c>
      <c r="C297" s="50" t="s">
        <v>248</v>
      </c>
      <c r="D297" s="50" t="s">
        <v>242</v>
      </c>
      <c r="E297" s="23" t="s">
        <v>62</v>
      </c>
      <c r="F297" s="50">
        <v>5577</v>
      </c>
      <c r="G297" s="50">
        <v>36</v>
      </c>
      <c r="H297" s="50">
        <v>704</v>
      </c>
      <c r="I297" s="51">
        <v>2</v>
      </c>
      <c r="J297" s="50">
        <v>4</v>
      </c>
      <c r="K297" s="50">
        <v>3</v>
      </c>
      <c r="L297" s="50">
        <v>39</v>
      </c>
      <c r="M297" s="50">
        <v>1939</v>
      </c>
      <c r="N297" s="50">
        <v>1</v>
      </c>
      <c r="O297" s="50">
        <v>1935</v>
      </c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2" t="s">
        <v>514</v>
      </c>
      <c r="AH297" s="53"/>
      <c r="AI297" s="53"/>
      <c r="AJ297" s="53"/>
      <c r="AK297" s="53"/>
      <c r="AL297" s="53"/>
      <c r="AM297" s="53"/>
      <c r="AN297" s="53"/>
      <c r="AO297" s="53"/>
      <c r="AP297" s="53"/>
      <c r="AQ297" s="54"/>
    </row>
    <row r="298" spans="1:43" x14ac:dyDescent="0.5">
      <c r="A298" s="50"/>
      <c r="B298" s="50" t="s">
        <v>59</v>
      </c>
      <c r="C298" s="50" t="s">
        <v>248</v>
      </c>
      <c r="D298" s="50" t="s">
        <v>242</v>
      </c>
      <c r="E298" s="23" t="s">
        <v>62</v>
      </c>
      <c r="F298" s="50">
        <v>5925</v>
      </c>
      <c r="G298" s="50">
        <v>126</v>
      </c>
      <c r="H298" s="50">
        <v>336</v>
      </c>
      <c r="I298" s="51">
        <v>2</v>
      </c>
      <c r="J298" s="50">
        <v>0</v>
      </c>
      <c r="K298" s="50">
        <v>1</v>
      </c>
      <c r="L298" s="50">
        <v>61</v>
      </c>
      <c r="M298" s="50">
        <v>161</v>
      </c>
      <c r="N298" s="50">
        <v>1</v>
      </c>
      <c r="O298" s="50">
        <v>161</v>
      </c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2" t="s">
        <v>75</v>
      </c>
      <c r="AH298" s="53"/>
      <c r="AI298" s="53"/>
      <c r="AJ298" s="53"/>
      <c r="AK298" s="53"/>
      <c r="AL298" s="53"/>
      <c r="AM298" s="53"/>
      <c r="AN298" s="53"/>
      <c r="AO298" s="53"/>
      <c r="AP298" s="53"/>
      <c r="AQ298" s="54"/>
    </row>
    <row r="299" spans="1:43" x14ac:dyDescent="0.5">
      <c r="A299" s="50"/>
      <c r="B299" s="50" t="s">
        <v>59</v>
      </c>
      <c r="C299" s="50" t="s">
        <v>248</v>
      </c>
      <c r="D299" s="50" t="s">
        <v>242</v>
      </c>
      <c r="E299" s="23" t="s">
        <v>62</v>
      </c>
      <c r="F299" s="50">
        <v>14928</v>
      </c>
      <c r="G299" s="50">
        <v>55</v>
      </c>
      <c r="H299" s="50">
        <v>1206</v>
      </c>
      <c r="I299" s="51">
        <v>2</v>
      </c>
      <c r="J299" s="50">
        <v>4</v>
      </c>
      <c r="K299" s="50">
        <v>0</v>
      </c>
      <c r="L299" s="50">
        <v>35</v>
      </c>
      <c r="M299" s="50">
        <v>1635</v>
      </c>
      <c r="N299" s="50">
        <v>1</v>
      </c>
      <c r="O299" s="50">
        <v>1635</v>
      </c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2" t="s">
        <v>75</v>
      </c>
      <c r="AH299" s="53"/>
      <c r="AI299" s="53"/>
      <c r="AJ299" s="53"/>
      <c r="AK299" s="53"/>
      <c r="AL299" s="53"/>
      <c r="AM299" s="53"/>
      <c r="AN299" s="53"/>
      <c r="AO299" s="53"/>
      <c r="AP299" s="53"/>
      <c r="AQ299" s="54"/>
    </row>
    <row r="300" spans="1:43" x14ac:dyDescent="0.5">
      <c r="A300" s="50"/>
      <c r="B300" s="50" t="s">
        <v>59</v>
      </c>
      <c r="C300" s="50" t="s">
        <v>248</v>
      </c>
      <c r="D300" s="50" t="s">
        <v>242</v>
      </c>
      <c r="E300" s="23" t="s">
        <v>62</v>
      </c>
      <c r="F300" s="50">
        <v>16722</v>
      </c>
      <c r="G300" s="50">
        <v>205</v>
      </c>
      <c r="H300" s="50">
        <v>1479</v>
      </c>
      <c r="I300" s="51">
        <v>2</v>
      </c>
      <c r="J300" s="50">
        <v>2</v>
      </c>
      <c r="K300" s="50">
        <v>0</v>
      </c>
      <c r="L300" s="50">
        <v>60</v>
      </c>
      <c r="M300" s="50">
        <v>860</v>
      </c>
      <c r="N300" s="50">
        <v>1</v>
      </c>
      <c r="O300" s="50">
        <v>860</v>
      </c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2" t="s">
        <v>75</v>
      </c>
      <c r="AH300" s="53"/>
      <c r="AI300" s="53"/>
      <c r="AJ300" s="53"/>
      <c r="AK300" s="53"/>
      <c r="AL300" s="53"/>
      <c r="AM300" s="53"/>
      <c r="AN300" s="53"/>
      <c r="AO300" s="53"/>
      <c r="AP300" s="53"/>
      <c r="AQ300" s="54"/>
    </row>
    <row r="301" spans="1:43" x14ac:dyDescent="0.5">
      <c r="A301" s="50"/>
      <c r="B301" s="50" t="s">
        <v>59</v>
      </c>
      <c r="C301" s="50" t="s">
        <v>248</v>
      </c>
      <c r="D301" s="50" t="s">
        <v>242</v>
      </c>
      <c r="E301" s="23" t="s">
        <v>62</v>
      </c>
      <c r="F301" s="50">
        <v>5571</v>
      </c>
      <c r="G301" s="50">
        <v>30</v>
      </c>
      <c r="H301" s="50">
        <v>698</v>
      </c>
      <c r="I301" s="51">
        <v>2</v>
      </c>
      <c r="J301" s="50">
        <v>0</v>
      </c>
      <c r="K301" s="50">
        <v>2</v>
      </c>
      <c r="L301" s="50">
        <v>19</v>
      </c>
      <c r="M301" s="50">
        <v>219</v>
      </c>
      <c r="N301" s="50">
        <v>1</v>
      </c>
      <c r="O301" s="50">
        <v>219</v>
      </c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2" t="s">
        <v>75</v>
      </c>
      <c r="AH301" s="53"/>
      <c r="AI301" s="53"/>
      <c r="AJ301" s="53"/>
      <c r="AK301" s="53"/>
      <c r="AL301" s="53"/>
      <c r="AM301" s="53"/>
      <c r="AN301" s="53"/>
      <c r="AO301" s="53"/>
      <c r="AP301" s="53"/>
      <c r="AQ301" s="54"/>
    </row>
    <row r="302" spans="1:43" s="31" customFormat="1" x14ac:dyDescent="0.5">
      <c r="A302" s="55"/>
      <c r="B302" s="55"/>
      <c r="C302" s="55"/>
      <c r="D302" s="55"/>
      <c r="E302" s="27"/>
      <c r="F302" s="55"/>
      <c r="G302" s="55"/>
      <c r="H302" s="55"/>
      <c r="I302" s="56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7"/>
      <c r="AH302" s="58"/>
      <c r="AI302" s="58"/>
      <c r="AJ302" s="58"/>
      <c r="AK302" s="58"/>
      <c r="AL302" s="58"/>
      <c r="AM302" s="58"/>
      <c r="AN302" s="58"/>
      <c r="AO302" s="58"/>
      <c r="AP302" s="58"/>
      <c r="AQ302" s="59"/>
    </row>
    <row r="303" spans="1:43" x14ac:dyDescent="0.5">
      <c r="A303" s="22">
        <v>76</v>
      </c>
      <c r="B303" s="22" t="s">
        <v>64</v>
      </c>
      <c r="C303" s="22" t="s">
        <v>249</v>
      </c>
      <c r="D303" s="22" t="s">
        <v>250</v>
      </c>
      <c r="E303" s="23" t="s">
        <v>62</v>
      </c>
      <c r="F303" s="22">
        <v>14625</v>
      </c>
      <c r="G303" s="22">
        <v>140</v>
      </c>
      <c r="H303" s="22">
        <v>1258</v>
      </c>
      <c r="I303" s="23" t="s">
        <v>131</v>
      </c>
      <c r="J303" s="22">
        <v>1</v>
      </c>
      <c r="K303" s="22">
        <v>3</v>
      </c>
      <c r="L303" s="22">
        <v>19</v>
      </c>
      <c r="M303" s="22">
        <v>719</v>
      </c>
      <c r="N303" s="22">
        <v>1</v>
      </c>
      <c r="O303" s="22">
        <v>719</v>
      </c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4" t="s">
        <v>251</v>
      </c>
      <c r="AH303" s="1"/>
      <c r="AI303" s="1"/>
      <c r="AJ303" s="1"/>
      <c r="AK303" s="1"/>
      <c r="AL303" s="1"/>
      <c r="AM303" s="1"/>
      <c r="AN303" s="1"/>
      <c r="AO303" s="1"/>
      <c r="AP303" s="1"/>
      <c r="AQ303" s="25"/>
    </row>
    <row r="304" spans="1:43" s="31" customFormat="1" x14ac:dyDescent="0.5">
      <c r="A304" s="26"/>
      <c r="B304" s="26"/>
      <c r="C304" s="26"/>
      <c r="D304" s="26"/>
      <c r="E304" s="27"/>
      <c r="F304" s="26"/>
      <c r="G304" s="26"/>
      <c r="H304" s="26"/>
      <c r="I304" s="27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8"/>
      <c r="AH304" s="29"/>
      <c r="AI304" s="29"/>
      <c r="AJ304" s="29"/>
      <c r="AK304" s="29"/>
      <c r="AL304" s="29"/>
      <c r="AM304" s="29"/>
      <c r="AN304" s="29"/>
      <c r="AO304" s="29"/>
      <c r="AP304" s="29"/>
      <c r="AQ304" s="30"/>
    </row>
    <row r="305" spans="1:43" x14ac:dyDescent="0.5">
      <c r="A305" s="22">
        <v>77</v>
      </c>
      <c r="B305" s="22" t="s">
        <v>64</v>
      </c>
      <c r="C305" s="22" t="s">
        <v>252</v>
      </c>
      <c r="D305" s="22" t="s">
        <v>97</v>
      </c>
      <c r="E305" s="23" t="s">
        <v>62</v>
      </c>
      <c r="F305" s="22">
        <v>5877</v>
      </c>
      <c r="G305" s="22">
        <v>70</v>
      </c>
      <c r="H305" s="22">
        <v>297</v>
      </c>
      <c r="I305" s="23">
        <v>2</v>
      </c>
      <c r="J305" s="22">
        <v>0</v>
      </c>
      <c r="K305" s="22">
        <v>2</v>
      </c>
      <c r="L305" s="22">
        <v>45</v>
      </c>
      <c r="M305" s="22">
        <v>245</v>
      </c>
      <c r="N305" s="22">
        <v>2</v>
      </c>
      <c r="O305" s="22"/>
      <c r="P305" s="22">
        <v>245</v>
      </c>
      <c r="Q305" s="22"/>
      <c r="R305" s="22"/>
      <c r="S305" s="22"/>
      <c r="T305" s="22"/>
      <c r="U305" s="22" t="s">
        <v>253</v>
      </c>
      <c r="V305" s="22" t="s">
        <v>68</v>
      </c>
      <c r="W305" s="22" t="s">
        <v>71</v>
      </c>
      <c r="X305" s="22">
        <v>9.9</v>
      </c>
      <c r="Y305" s="22">
        <v>17.8</v>
      </c>
      <c r="Z305" s="22">
        <v>176.22000000000003</v>
      </c>
      <c r="AA305" s="22">
        <v>2</v>
      </c>
      <c r="AB305" s="22"/>
      <c r="AC305" s="22">
        <v>176.22</v>
      </c>
      <c r="AD305" s="22"/>
      <c r="AE305" s="22"/>
      <c r="AF305" s="22">
        <v>30</v>
      </c>
      <c r="AG305" s="24"/>
      <c r="AH305" s="1"/>
      <c r="AI305" s="1"/>
      <c r="AJ305" s="1"/>
      <c r="AK305" s="1"/>
      <c r="AL305" s="1"/>
      <c r="AM305" s="1"/>
      <c r="AN305" s="1"/>
      <c r="AO305" s="1"/>
      <c r="AP305" s="1"/>
      <c r="AQ305" s="25"/>
    </row>
    <row r="306" spans="1:43" x14ac:dyDescent="0.5">
      <c r="A306" s="22"/>
      <c r="B306" s="22" t="s">
        <v>64</v>
      </c>
      <c r="C306" s="22" t="s">
        <v>252</v>
      </c>
      <c r="D306" s="22" t="s">
        <v>97</v>
      </c>
      <c r="E306" s="23" t="s">
        <v>62</v>
      </c>
      <c r="F306" s="22">
        <v>16748</v>
      </c>
      <c r="G306" s="22">
        <v>214</v>
      </c>
      <c r="H306" s="22">
        <v>1505</v>
      </c>
      <c r="I306" s="23">
        <v>2</v>
      </c>
      <c r="J306" s="22">
        <v>3</v>
      </c>
      <c r="K306" s="22">
        <v>1</v>
      </c>
      <c r="L306" s="22">
        <v>52</v>
      </c>
      <c r="M306" s="22">
        <v>1352</v>
      </c>
      <c r="N306" s="22">
        <v>1</v>
      </c>
      <c r="O306" s="22">
        <v>1352</v>
      </c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4" t="s">
        <v>75</v>
      </c>
      <c r="AH306" s="1"/>
      <c r="AI306" s="1"/>
      <c r="AJ306" s="1"/>
      <c r="AK306" s="1"/>
      <c r="AL306" s="1"/>
      <c r="AM306" s="1"/>
      <c r="AN306" s="1"/>
      <c r="AO306" s="1"/>
      <c r="AP306" s="1"/>
      <c r="AQ306" s="25"/>
    </row>
    <row r="307" spans="1:43" x14ac:dyDescent="0.5">
      <c r="A307" s="22"/>
      <c r="B307" s="22" t="s">
        <v>64</v>
      </c>
      <c r="C307" s="22" t="s">
        <v>252</v>
      </c>
      <c r="D307" s="22" t="s">
        <v>97</v>
      </c>
      <c r="E307" s="23" t="s">
        <v>62</v>
      </c>
      <c r="F307" s="22">
        <v>16749</v>
      </c>
      <c r="G307" s="22">
        <v>215</v>
      </c>
      <c r="H307" s="22">
        <v>1506</v>
      </c>
      <c r="I307" s="23">
        <v>2</v>
      </c>
      <c r="J307" s="22">
        <v>1</v>
      </c>
      <c r="K307" s="22">
        <v>2</v>
      </c>
      <c r="L307" s="22">
        <v>12</v>
      </c>
      <c r="M307" s="22">
        <v>612</v>
      </c>
      <c r="N307" s="22">
        <v>1</v>
      </c>
      <c r="O307" s="22">
        <v>612</v>
      </c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4" t="s">
        <v>75</v>
      </c>
      <c r="AH307" s="1"/>
      <c r="AI307" s="1"/>
      <c r="AJ307" s="1"/>
      <c r="AK307" s="1"/>
      <c r="AL307" s="1"/>
      <c r="AM307" s="1"/>
      <c r="AN307" s="1"/>
      <c r="AO307" s="1"/>
      <c r="AP307" s="1"/>
      <c r="AQ307" s="25"/>
    </row>
    <row r="308" spans="1:43" s="31" customFormat="1" x14ac:dyDescent="0.5">
      <c r="A308" s="26"/>
      <c r="B308" s="26"/>
      <c r="C308" s="26"/>
      <c r="D308" s="26"/>
      <c r="E308" s="27"/>
      <c r="F308" s="26"/>
      <c r="G308" s="26"/>
      <c r="H308" s="26"/>
      <c r="I308" s="27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8"/>
      <c r="AH308" s="29"/>
      <c r="AI308" s="29"/>
      <c r="AJ308" s="29"/>
      <c r="AK308" s="29"/>
      <c r="AL308" s="29"/>
      <c r="AM308" s="29"/>
      <c r="AN308" s="29"/>
      <c r="AO308" s="29"/>
      <c r="AP308" s="29"/>
      <c r="AQ308" s="30"/>
    </row>
    <row r="309" spans="1:43" s="37" customFormat="1" x14ac:dyDescent="0.5">
      <c r="A309" s="32">
        <v>78</v>
      </c>
      <c r="B309" s="32" t="s">
        <v>59</v>
      </c>
      <c r="C309" s="32" t="s">
        <v>254</v>
      </c>
      <c r="D309" s="32" t="s">
        <v>255</v>
      </c>
      <c r="E309" s="33" t="s">
        <v>62</v>
      </c>
      <c r="F309" s="32">
        <v>5609</v>
      </c>
      <c r="G309" s="32">
        <v>124</v>
      </c>
      <c r="H309" s="32">
        <v>70</v>
      </c>
      <c r="I309" s="33" t="s">
        <v>131</v>
      </c>
      <c r="J309" s="32">
        <v>0</v>
      </c>
      <c r="K309" s="32">
        <v>3</v>
      </c>
      <c r="L309" s="32">
        <v>33</v>
      </c>
      <c r="M309" s="32">
        <f>+(J309*400)+(K309*100)+L309</f>
        <v>333</v>
      </c>
      <c r="N309" s="32">
        <v>5</v>
      </c>
      <c r="O309" s="32"/>
      <c r="P309" s="32"/>
      <c r="Q309" s="32"/>
      <c r="R309" s="32"/>
      <c r="S309" s="32">
        <v>333</v>
      </c>
      <c r="T309" s="32"/>
      <c r="U309" s="32"/>
      <c r="V309" s="32"/>
      <c r="W309" s="32"/>
      <c r="X309" s="32"/>
      <c r="Y309" s="32"/>
      <c r="Z309" s="32"/>
      <c r="AA309" s="32">
        <v>3</v>
      </c>
      <c r="AB309" s="32"/>
      <c r="AC309" s="32"/>
      <c r="AD309" s="32">
        <v>333</v>
      </c>
      <c r="AE309" s="32"/>
      <c r="AF309" s="32"/>
      <c r="AG309" s="34" t="s">
        <v>256</v>
      </c>
      <c r="AH309" s="35"/>
      <c r="AI309" s="35"/>
      <c r="AJ309" s="35"/>
      <c r="AK309" s="35"/>
      <c r="AL309" s="35"/>
      <c r="AM309" s="35"/>
      <c r="AN309" s="35"/>
      <c r="AO309" s="35"/>
      <c r="AP309" s="35"/>
      <c r="AQ309" s="36"/>
    </row>
    <row r="310" spans="1:43" s="31" customFormat="1" x14ac:dyDescent="0.5">
      <c r="A310" s="26"/>
      <c r="B310" s="26"/>
      <c r="C310" s="26"/>
      <c r="D310" s="26"/>
      <c r="E310" s="27"/>
      <c r="F310" s="26"/>
      <c r="G310" s="26"/>
      <c r="H310" s="26"/>
      <c r="I310" s="27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8"/>
      <c r="AH310" s="29"/>
      <c r="AI310" s="29"/>
      <c r="AJ310" s="29"/>
      <c r="AK310" s="29"/>
      <c r="AL310" s="29"/>
      <c r="AM310" s="29"/>
      <c r="AN310" s="29"/>
      <c r="AO310" s="29"/>
      <c r="AP310" s="29"/>
      <c r="AQ310" s="30"/>
    </row>
    <row r="311" spans="1:43" x14ac:dyDescent="0.5">
      <c r="A311" s="22">
        <v>79</v>
      </c>
      <c r="B311" s="22" t="s">
        <v>64</v>
      </c>
      <c r="C311" s="22" t="s">
        <v>257</v>
      </c>
      <c r="D311" s="22" t="s">
        <v>250</v>
      </c>
      <c r="E311" s="23" t="s">
        <v>62</v>
      </c>
      <c r="F311" s="22">
        <v>5859</v>
      </c>
      <c r="G311" s="22">
        <v>43</v>
      </c>
      <c r="H311" s="22">
        <v>274</v>
      </c>
      <c r="I311" s="23">
        <v>2</v>
      </c>
      <c r="J311" s="22">
        <v>0</v>
      </c>
      <c r="K311" s="22">
        <v>1</v>
      </c>
      <c r="L311" s="22">
        <v>98</v>
      </c>
      <c r="M311" s="22">
        <v>198</v>
      </c>
      <c r="N311" s="22">
        <v>2</v>
      </c>
      <c r="O311" s="22"/>
      <c r="P311" s="22">
        <v>274</v>
      </c>
      <c r="Q311" s="22"/>
      <c r="R311" s="22"/>
      <c r="S311" s="22"/>
      <c r="T311" s="22"/>
      <c r="U311" s="22" t="s">
        <v>258</v>
      </c>
      <c r="V311" s="22" t="s">
        <v>209</v>
      </c>
      <c r="W311" s="22" t="s">
        <v>69</v>
      </c>
      <c r="X311" s="22">
        <v>14</v>
      </c>
      <c r="Y311" s="22">
        <v>18</v>
      </c>
      <c r="Z311" s="22">
        <v>252</v>
      </c>
      <c r="AA311" s="22">
        <v>2</v>
      </c>
      <c r="AB311" s="22"/>
      <c r="AC311" s="22">
        <v>525</v>
      </c>
      <c r="AD311" s="22"/>
      <c r="AE311" s="22"/>
      <c r="AF311" s="22">
        <v>40</v>
      </c>
      <c r="AG311" s="24" t="s">
        <v>75</v>
      </c>
      <c r="AH311" s="1"/>
      <c r="AI311" s="1"/>
      <c r="AJ311" s="1"/>
      <c r="AK311" s="1"/>
      <c r="AL311" s="1"/>
      <c r="AM311" s="1"/>
      <c r="AN311" s="1"/>
      <c r="AO311" s="1"/>
      <c r="AP311" s="1"/>
      <c r="AQ311" s="25"/>
    </row>
    <row r="312" spans="1:43" x14ac:dyDescent="0.5">
      <c r="A312" s="22"/>
      <c r="B312" s="22"/>
      <c r="C312" s="22"/>
      <c r="D312" s="22"/>
      <c r="E312" s="23"/>
      <c r="F312" s="22"/>
      <c r="G312" s="22"/>
      <c r="H312" s="22"/>
      <c r="I312" s="23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 t="s">
        <v>71</v>
      </c>
      <c r="X312" s="22">
        <v>2</v>
      </c>
      <c r="Y312" s="22">
        <v>3</v>
      </c>
      <c r="Z312" s="22">
        <v>6</v>
      </c>
      <c r="AA312" s="22">
        <v>2</v>
      </c>
      <c r="AB312" s="22"/>
      <c r="AC312" s="22">
        <v>6</v>
      </c>
      <c r="AD312" s="22"/>
      <c r="AE312" s="22"/>
      <c r="AF312" s="22">
        <v>40</v>
      </c>
      <c r="AG312" s="24" t="s">
        <v>72</v>
      </c>
      <c r="AH312" s="1"/>
      <c r="AI312" s="1"/>
      <c r="AJ312" s="1"/>
      <c r="AK312" s="1"/>
      <c r="AL312" s="1"/>
      <c r="AM312" s="1"/>
      <c r="AN312" s="1"/>
      <c r="AO312" s="1"/>
      <c r="AP312" s="1"/>
      <c r="AQ312" s="25"/>
    </row>
    <row r="313" spans="1:43" x14ac:dyDescent="0.5">
      <c r="A313" s="22"/>
      <c r="B313" s="22"/>
      <c r="C313" s="22"/>
      <c r="D313" s="22"/>
      <c r="E313" s="23"/>
      <c r="F313" s="22"/>
      <c r="G313" s="22"/>
      <c r="H313" s="22"/>
      <c r="I313" s="23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4"/>
      <c r="AH313" s="1"/>
      <c r="AI313" s="1"/>
      <c r="AJ313" s="1"/>
      <c r="AK313" s="1"/>
      <c r="AL313" s="1"/>
      <c r="AM313" s="1"/>
      <c r="AN313" s="1"/>
      <c r="AO313" s="1"/>
      <c r="AP313" s="1"/>
      <c r="AQ313" s="25"/>
    </row>
    <row r="314" spans="1:43" x14ac:dyDescent="0.5">
      <c r="A314" s="22"/>
      <c r="B314" s="22" t="s">
        <v>64</v>
      </c>
      <c r="C314" s="22" t="s">
        <v>257</v>
      </c>
      <c r="D314" s="22" t="s">
        <v>250</v>
      </c>
      <c r="E314" s="23" t="s">
        <v>62</v>
      </c>
      <c r="F314" s="22">
        <v>14233</v>
      </c>
      <c r="G314" s="22">
        <v>95</v>
      </c>
      <c r="H314" s="22">
        <v>1077</v>
      </c>
      <c r="I314" s="23">
        <v>2</v>
      </c>
      <c r="J314" s="22">
        <v>1</v>
      </c>
      <c r="K314" s="22">
        <v>0</v>
      </c>
      <c r="L314" s="22">
        <v>45</v>
      </c>
      <c r="M314" s="22">
        <v>445</v>
      </c>
      <c r="N314" s="22">
        <v>1</v>
      </c>
      <c r="O314" s="22">
        <v>445</v>
      </c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4" t="s">
        <v>75</v>
      </c>
      <c r="AH314" s="1"/>
      <c r="AI314" s="1"/>
      <c r="AJ314" s="1"/>
      <c r="AK314" s="1"/>
      <c r="AL314" s="1"/>
      <c r="AM314" s="1"/>
      <c r="AN314" s="1"/>
      <c r="AO314" s="1"/>
      <c r="AP314" s="1"/>
      <c r="AQ314" s="25"/>
    </row>
    <row r="315" spans="1:43" s="31" customFormat="1" x14ac:dyDescent="0.5">
      <c r="A315" s="26"/>
      <c r="B315" s="26"/>
      <c r="C315" s="26"/>
      <c r="D315" s="26"/>
      <c r="E315" s="27"/>
      <c r="F315" s="26"/>
      <c r="G315" s="26"/>
      <c r="H315" s="26"/>
      <c r="I315" s="27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8"/>
      <c r="AH315" s="29"/>
      <c r="AI315" s="29"/>
      <c r="AJ315" s="29"/>
      <c r="AK315" s="29"/>
      <c r="AL315" s="29"/>
      <c r="AM315" s="29"/>
      <c r="AN315" s="29"/>
      <c r="AO315" s="29"/>
      <c r="AP315" s="29"/>
      <c r="AQ315" s="30"/>
    </row>
    <row r="316" spans="1:43" x14ac:dyDescent="0.5">
      <c r="A316" s="22">
        <v>80</v>
      </c>
      <c r="B316" s="22" t="s">
        <v>59</v>
      </c>
      <c r="C316" s="22" t="s">
        <v>259</v>
      </c>
      <c r="D316" s="22" t="s">
        <v>147</v>
      </c>
      <c r="E316" s="23" t="s">
        <v>62</v>
      </c>
      <c r="F316" s="22">
        <v>5218</v>
      </c>
      <c r="G316" s="22">
        <v>84</v>
      </c>
      <c r="H316" s="22">
        <v>481</v>
      </c>
      <c r="I316" s="23" t="s">
        <v>131</v>
      </c>
      <c r="J316" s="22">
        <v>3</v>
      </c>
      <c r="K316" s="22">
        <v>0</v>
      </c>
      <c r="L316" s="22">
        <v>84</v>
      </c>
      <c r="M316" s="22">
        <v>1284</v>
      </c>
      <c r="N316" s="22">
        <v>1</v>
      </c>
      <c r="O316" s="22">
        <v>1284</v>
      </c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4" t="s">
        <v>75</v>
      </c>
      <c r="AH316" s="1"/>
      <c r="AI316" s="1"/>
      <c r="AJ316" s="1"/>
      <c r="AK316" s="1"/>
      <c r="AL316" s="1"/>
      <c r="AM316" s="1"/>
      <c r="AN316" s="1"/>
      <c r="AO316" s="1"/>
      <c r="AP316" s="1"/>
      <c r="AQ316" s="25"/>
    </row>
    <row r="317" spans="1:43" s="31" customFormat="1" x14ac:dyDescent="0.5">
      <c r="A317" s="26"/>
      <c r="B317" s="26"/>
      <c r="C317" s="26"/>
      <c r="D317" s="26"/>
      <c r="E317" s="27"/>
      <c r="F317" s="26"/>
      <c r="G317" s="26"/>
      <c r="H317" s="26"/>
      <c r="I317" s="27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60"/>
      <c r="AG317" s="28"/>
      <c r="AH317" s="29"/>
      <c r="AI317" s="29"/>
      <c r="AJ317" s="29"/>
      <c r="AK317" s="29"/>
      <c r="AL317" s="29"/>
      <c r="AM317" s="29"/>
      <c r="AN317" s="29"/>
      <c r="AO317" s="29"/>
      <c r="AP317" s="29"/>
      <c r="AQ317" s="30"/>
    </row>
    <row r="318" spans="1:43" x14ac:dyDescent="0.5">
      <c r="A318" s="22">
        <v>81</v>
      </c>
      <c r="B318" s="22" t="s">
        <v>64</v>
      </c>
      <c r="C318" s="22" t="s">
        <v>260</v>
      </c>
      <c r="D318" s="22" t="s">
        <v>261</v>
      </c>
      <c r="E318" s="23" t="s">
        <v>62</v>
      </c>
      <c r="F318" s="22">
        <v>5845</v>
      </c>
      <c r="G318" s="22">
        <v>46</v>
      </c>
      <c r="H318" s="22">
        <v>260</v>
      </c>
      <c r="I318" s="23">
        <v>2</v>
      </c>
      <c r="J318" s="22">
        <v>0</v>
      </c>
      <c r="K318" s="22">
        <v>2</v>
      </c>
      <c r="L318" s="22">
        <v>6</v>
      </c>
      <c r="M318" s="22">
        <v>206</v>
      </c>
      <c r="N318" s="22">
        <v>1</v>
      </c>
      <c r="O318" s="22">
        <v>206</v>
      </c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4" t="s">
        <v>262</v>
      </c>
      <c r="AH318" s="1"/>
      <c r="AI318" s="1"/>
      <c r="AJ318" s="1"/>
      <c r="AK318" s="1"/>
      <c r="AL318" s="1"/>
      <c r="AM318" s="1"/>
      <c r="AN318" s="1"/>
      <c r="AO318" s="1"/>
      <c r="AP318" s="1"/>
      <c r="AQ318" s="25"/>
    </row>
    <row r="319" spans="1:43" s="31" customFormat="1" x14ac:dyDescent="0.5">
      <c r="A319" s="26"/>
      <c r="B319" s="26"/>
      <c r="C319" s="26"/>
      <c r="D319" s="26"/>
      <c r="E319" s="27"/>
      <c r="F319" s="26"/>
      <c r="G319" s="26"/>
      <c r="H319" s="26"/>
      <c r="I319" s="27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8"/>
      <c r="AH319" s="29"/>
      <c r="AI319" s="29"/>
      <c r="AJ319" s="29"/>
      <c r="AK319" s="29"/>
      <c r="AL319" s="29"/>
      <c r="AM319" s="29"/>
      <c r="AN319" s="29"/>
      <c r="AO319" s="29"/>
      <c r="AP319" s="29"/>
      <c r="AQ319" s="30"/>
    </row>
    <row r="320" spans="1:43" x14ac:dyDescent="0.5">
      <c r="A320" s="22">
        <v>82</v>
      </c>
      <c r="B320" s="22" t="s">
        <v>59</v>
      </c>
      <c r="C320" s="22" t="s">
        <v>263</v>
      </c>
      <c r="D320" s="22" t="s">
        <v>130</v>
      </c>
      <c r="E320" s="23" t="s">
        <v>62</v>
      </c>
      <c r="F320" s="22">
        <v>15592</v>
      </c>
      <c r="G320" s="22">
        <v>19</v>
      </c>
      <c r="H320" s="22">
        <v>896</v>
      </c>
      <c r="I320" s="23">
        <v>2</v>
      </c>
      <c r="J320" s="22">
        <v>4</v>
      </c>
      <c r="K320" s="22">
        <v>1</v>
      </c>
      <c r="L320" s="22">
        <v>54</v>
      </c>
      <c r="M320" s="22">
        <v>1754</v>
      </c>
      <c r="N320" s="22">
        <v>1</v>
      </c>
      <c r="O320" s="22">
        <v>1754</v>
      </c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4" t="s">
        <v>75</v>
      </c>
      <c r="AH320" s="1"/>
      <c r="AI320" s="1"/>
      <c r="AJ320" s="1"/>
      <c r="AK320" s="1"/>
      <c r="AL320" s="1"/>
      <c r="AM320" s="1"/>
      <c r="AN320" s="1"/>
      <c r="AO320" s="1"/>
      <c r="AP320" s="1"/>
      <c r="AQ320" s="25"/>
    </row>
    <row r="321" spans="1:43" x14ac:dyDescent="0.5">
      <c r="A321" s="22"/>
      <c r="B321" s="22" t="s">
        <v>59</v>
      </c>
      <c r="C321" s="22" t="s">
        <v>263</v>
      </c>
      <c r="D321" s="22" t="s">
        <v>130</v>
      </c>
      <c r="E321" s="23" t="s">
        <v>62</v>
      </c>
      <c r="F321" s="22">
        <v>18539</v>
      </c>
      <c r="G321" s="22">
        <v>295</v>
      </c>
      <c r="H321" s="22">
        <v>1681</v>
      </c>
      <c r="I321" s="23">
        <v>2</v>
      </c>
      <c r="J321" s="22">
        <v>1</v>
      </c>
      <c r="K321" s="22">
        <v>1</v>
      </c>
      <c r="L321" s="22">
        <v>10</v>
      </c>
      <c r="M321" s="22">
        <v>510</v>
      </c>
      <c r="N321" s="22">
        <v>1</v>
      </c>
      <c r="O321" s="22">
        <v>510</v>
      </c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4" t="s">
        <v>76</v>
      </c>
      <c r="AH321" s="1"/>
      <c r="AI321" s="1"/>
      <c r="AJ321" s="1"/>
      <c r="AK321" s="1"/>
      <c r="AL321" s="1"/>
      <c r="AM321" s="1"/>
      <c r="AN321" s="1"/>
      <c r="AO321" s="1"/>
      <c r="AP321" s="1"/>
      <c r="AQ321" s="25"/>
    </row>
    <row r="322" spans="1:43" s="31" customFormat="1" x14ac:dyDescent="0.5">
      <c r="A322" s="26"/>
      <c r="B322" s="26"/>
      <c r="C322" s="26"/>
      <c r="D322" s="26"/>
      <c r="E322" s="27"/>
      <c r="F322" s="26"/>
      <c r="G322" s="26"/>
      <c r="H322" s="26"/>
      <c r="I322" s="27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8"/>
      <c r="AH322" s="29"/>
      <c r="AI322" s="29"/>
      <c r="AJ322" s="29"/>
      <c r="AK322" s="29"/>
      <c r="AL322" s="29"/>
      <c r="AM322" s="29"/>
      <c r="AN322" s="29"/>
      <c r="AO322" s="29"/>
      <c r="AP322" s="29"/>
      <c r="AQ322" s="30"/>
    </row>
    <row r="323" spans="1:43" x14ac:dyDescent="0.5">
      <c r="A323" s="22">
        <v>83</v>
      </c>
      <c r="B323" s="22" t="s">
        <v>64</v>
      </c>
      <c r="C323" s="22" t="s">
        <v>264</v>
      </c>
      <c r="D323" s="22" t="s">
        <v>265</v>
      </c>
      <c r="E323" s="23" t="s">
        <v>62</v>
      </c>
      <c r="F323" s="22">
        <v>17555</v>
      </c>
      <c r="G323" s="22">
        <v>232</v>
      </c>
      <c r="H323" s="22">
        <v>1581</v>
      </c>
      <c r="I323" s="23">
        <v>2</v>
      </c>
      <c r="J323" s="22">
        <v>5</v>
      </c>
      <c r="K323" s="22">
        <v>3</v>
      </c>
      <c r="L323" s="22">
        <v>42</v>
      </c>
      <c r="M323" s="22">
        <v>2342</v>
      </c>
      <c r="N323" s="22">
        <v>1</v>
      </c>
      <c r="O323" s="22">
        <v>2342</v>
      </c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4" t="s">
        <v>75</v>
      </c>
      <c r="AH323" s="1"/>
      <c r="AI323" s="1"/>
      <c r="AJ323" s="1"/>
      <c r="AK323" s="1"/>
      <c r="AL323" s="1"/>
      <c r="AM323" s="1"/>
      <c r="AN323" s="1"/>
      <c r="AO323" s="1"/>
      <c r="AP323" s="1"/>
      <c r="AQ323" s="25"/>
    </row>
    <row r="324" spans="1:43" s="31" customFormat="1" x14ac:dyDescent="0.5">
      <c r="A324" s="26"/>
      <c r="B324" s="26"/>
      <c r="C324" s="26"/>
      <c r="D324" s="26"/>
      <c r="E324" s="27"/>
      <c r="F324" s="26"/>
      <c r="G324" s="26"/>
      <c r="H324" s="26"/>
      <c r="I324" s="27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8"/>
      <c r="AH324" s="29"/>
      <c r="AI324" s="29"/>
      <c r="AJ324" s="29"/>
      <c r="AK324" s="29"/>
      <c r="AL324" s="29"/>
      <c r="AM324" s="29"/>
      <c r="AN324" s="29"/>
      <c r="AO324" s="29"/>
      <c r="AP324" s="29"/>
      <c r="AQ324" s="30"/>
    </row>
    <row r="325" spans="1:43" x14ac:dyDescent="0.5">
      <c r="A325" s="22">
        <v>84</v>
      </c>
      <c r="B325" s="22" t="s">
        <v>59</v>
      </c>
      <c r="C325" s="22" t="s">
        <v>266</v>
      </c>
      <c r="D325" s="22" t="s">
        <v>83</v>
      </c>
      <c r="E325" s="23" t="s">
        <v>62</v>
      </c>
      <c r="F325" s="22">
        <v>16658</v>
      </c>
      <c r="G325" s="22">
        <v>160</v>
      </c>
      <c r="H325" s="22">
        <v>1415</v>
      </c>
      <c r="I325" s="23">
        <v>2</v>
      </c>
      <c r="J325" s="22">
        <v>3</v>
      </c>
      <c r="K325" s="22">
        <v>1</v>
      </c>
      <c r="L325" s="22">
        <v>53</v>
      </c>
      <c r="M325" s="22">
        <v>1353</v>
      </c>
      <c r="N325" s="22">
        <v>1</v>
      </c>
      <c r="O325" s="22">
        <v>1353</v>
      </c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4" t="s">
        <v>75</v>
      </c>
      <c r="AH325" s="1"/>
      <c r="AI325" s="1"/>
      <c r="AJ325" s="1"/>
      <c r="AK325" s="1"/>
      <c r="AL325" s="1"/>
      <c r="AM325" s="1"/>
      <c r="AN325" s="1"/>
      <c r="AO325" s="1"/>
      <c r="AP325" s="1"/>
      <c r="AQ325" s="25"/>
    </row>
    <row r="326" spans="1:43" s="31" customFormat="1" x14ac:dyDescent="0.5">
      <c r="A326" s="26"/>
      <c r="B326" s="26"/>
      <c r="C326" s="26"/>
      <c r="D326" s="26"/>
      <c r="E326" s="27"/>
      <c r="F326" s="26"/>
      <c r="G326" s="26"/>
      <c r="H326" s="26"/>
      <c r="I326" s="27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8"/>
      <c r="AH326" s="29"/>
      <c r="AI326" s="29"/>
      <c r="AJ326" s="29"/>
      <c r="AK326" s="29"/>
      <c r="AL326" s="29"/>
      <c r="AM326" s="29"/>
      <c r="AN326" s="29"/>
      <c r="AO326" s="29"/>
      <c r="AP326" s="29"/>
      <c r="AQ326" s="30"/>
    </row>
    <row r="327" spans="1:43" x14ac:dyDescent="0.5">
      <c r="A327" s="22">
        <v>85</v>
      </c>
      <c r="B327" s="22" t="s">
        <v>64</v>
      </c>
      <c r="C327" s="22" t="s">
        <v>267</v>
      </c>
      <c r="D327" s="22" t="s">
        <v>207</v>
      </c>
      <c r="E327" s="23" t="s">
        <v>62</v>
      </c>
      <c r="F327" s="22">
        <v>16213</v>
      </c>
      <c r="G327" s="22">
        <v>23</v>
      </c>
      <c r="H327" s="22">
        <v>1033</v>
      </c>
      <c r="I327" s="23">
        <v>2</v>
      </c>
      <c r="J327" s="22">
        <v>1</v>
      </c>
      <c r="K327" s="22">
        <v>0</v>
      </c>
      <c r="L327" s="22">
        <v>2</v>
      </c>
      <c r="M327" s="22">
        <v>402</v>
      </c>
      <c r="N327" s="22">
        <v>1</v>
      </c>
      <c r="O327" s="22">
        <v>402</v>
      </c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4" t="s">
        <v>75</v>
      </c>
      <c r="AH327" s="1"/>
      <c r="AI327" s="1"/>
      <c r="AJ327" s="1"/>
      <c r="AK327" s="1"/>
      <c r="AL327" s="1"/>
      <c r="AM327" s="1"/>
      <c r="AN327" s="1"/>
      <c r="AO327" s="1"/>
      <c r="AP327" s="1"/>
      <c r="AQ327" s="25"/>
    </row>
    <row r="328" spans="1:43" x14ac:dyDescent="0.5">
      <c r="A328" s="22"/>
      <c r="B328" s="22" t="s">
        <v>64</v>
      </c>
      <c r="C328" s="22" t="s">
        <v>267</v>
      </c>
      <c r="D328" s="22" t="s">
        <v>207</v>
      </c>
      <c r="E328" s="23" t="s">
        <v>62</v>
      </c>
      <c r="F328" s="22">
        <v>15608</v>
      </c>
      <c r="G328" s="22">
        <v>1</v>
      </c>
      <c r="H328" s="22">
        <v>831</v>
      </c>
      <c r="I328" s="23">
        <v>2</v>
      </c>
      <c r="J328" s="22">
        <v>2</v>
      </c>
      <c r="K328" s="22">
        <v>0</v>
      </c>
      <c r="L328" s="22">
        <v>65</v>
      </c>
      <c r="M328" s="22">
        <v>865</v>
      </c>
      <c r="N328" s="22">
        <v>1</v>
      </c>
      <c r="O328" s="22">
        <v>865</v>
      </c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4" t="s">
        <v>75</v>
      </c>
      <c r="AH328" s="1"/>
      <c r="AI328" s="1"/>
      <c r="AJ328" s="1"/>
      <c r="AK328" s="1"/>
      <c r="AL328" s="1"/>
      <c r="AM328" s="1"/>
      <c r="AN328" s="1"/>
      <c r="AO328" s="1"/>
      <c r="AP328" s="1"/>
      <c r="AQ328" s="25"/>
    </row>
    <row r="329" spans="1:43" s="31" customFormat="1" x14ac:dyDescent="0.5">
      <c r="A329" s="26"/>
      <c r="B329" s="26"/>
      <c r="C329" s="26"/>
      <c r="D329" s="26"/>
      <c r="E329" s="27"/>
      <c r="F329" s="26"/>
      <c r="G329" s="26"/>
      <c r="H329" s="26"/>
      <c r="I329" s="27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8"/>
      <c r="AH329" s="29"/>
      <c r="AI329" s="29"/>
      <c r="AJ329" s="29"/>
      <c r="AK329" s="29"/>
      <c r="AL329" s="29"/>
      <c r="AM329" s="29"/>
      <c r="AN329" s="29"/>
      <c r="AO329" s="29"/>
      <c r="AP329" s="29"/>
      <c r="AQ329" s="30"/>
    </row>
    <row r="330" spans="1:43" x14ac:dyDescent="0.5">
      <c r="A330" s="22">
        <v>86</v>
      </c>
      <c r="B330" s="22" t="s">
        <v>64</v>
      </c>
      <c r="C330" s="22" t="s">
        <v>267</v>
      </c>
      <c r="D330" s="22" t="s">
        <v>163</v>
      </c>
      <c r="E330" s="23" t="s">
        <v>62</v>
      </c>
      <c r="F330" s="22">
        <v>5937</v>
      </c>
      <c r="G330" s="22">
        <v>121</v>
      </c>
      <c r="H330" s="22">
        <v>351</v>
      </c>
      <c r="I330" s="23">
        <v>2</v>
      </c>
      <c r="J330" s="22">
        <v>0</v>
      </c>
      <c r="K330" s="22">
        <v>0</v>
      </c>
      <c r="L330" s="22">
        <v>32</v>
      </c>
      <c r="M330" s="22">
        <v>32</v>
      </c>
      <c r="N330" s="22">
        <v>2</v>
      </c>
      <c r="O330" s="22"/>
      <c r="P330" s="22">
        <v>32</v>
      </c>
      <c r="Q330" s="22"/>
      <c r="R330" s="22"/>
      <c r="S330" s="22"/>
      <c r="T330" s="22"/>
      <c r="U330" s="22" t="s">
        <v>268</v>
      </c>
      <c r="V330" s="22" t="s">
        <v>68</v>
      </c>
      <c r="W330" s="22" t="s">
        <v>69</v>
      </c>
      <c r="X330" s="22">
        <v>3</v>
      </c>
      <c r="Y330" s="22">
        <v>6</v>
      </c>
      <c r="Z330" s="22">
        <v>18</v>
      </c>
      <c r="AA330" s="22">
        <v>2</v>
      </c>
      <c r="AB330" s="22"/>
      <c r="AC330" s="22">
        <v>18</v>
      </c>
      <c r="AD330" s="22"/>
      <c r="AE330" s="22"/>
      <c r="AF330" s="22">
        <v>30</v>
      </c>
      <c r="AG330" s="24" t="s">
        <v>71</v>
      </c>
      <c r="AH330" s="1"/>
      <c r="AI330" s="1"/>
      <c r="AJ330" s="1"/>
      <c r="AK330" s="1"/>
      <c r="AL330" s="1"/>
      <c r="AM330" s="1"/>
      <c r="AN330" s="1"/>
      <c r="AO330" s="1"/>
      <c r="AP330" s="1"/>
      <c r="AQ330" s="25"/>
    </row>
    <row r="331" spans="1:43" x14ac:dyDescent="0.5">
      <c r="A331" s="22"/>
      <c r="B331" s="22"/>
      <c r="C331" s="22"/>
      <c r="D331" s="22"/>
      <c r="E331" s="23"/>
      <c r="F331" s="22"/>
      <c r="G331" s="22"/>
      <c r="H331" s="22"/>
      <c r="I331" s="23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 t="s">
        <v>69</v>
      </c>
      <c r="X331" s="22">
        <v>9</v>
      </c>
      <c r="Y331" s="22">
        <v>6</v>
      </c>
      <c r="Z331" s="22">
        <v>54</v>
      </c>
      <c r="AA331" s="22">
        <v>2</v>
      </c>
      <c r="AB331" s="22"/>
      <c r="AC331" s="22">
        <v>54</v>
      </c>
      <c r="AD331" s="22"/>
      <c r="AE331" s="22"/>
      <c r="AF331" s="22">
        <v>30</v>
      </c>
      <c r="AG331" s="24" t="s">
        <v>269</v>
      </c>
      <c r="AH331" s="1"/>
      <c r="AI331" s="1"/>
      <c r="AJ331" s="1"/>
      <c r="AK331" s="1"/>
      <c r="AL331" s="1"/>
      <c r="AM331" s="1"/>
      <c r="AN331" s="1"/>
      <c r="AO331" s="1"/>
      <c r="AP331" s="1"/>
      <c r="AQ331" s="25"/>
    </row>
    <row r="332" spans="1:43" s="31" customFormat="1" x14ac:dyDescent="0.5">
      <c r="A332" s="26"/>
      <c r="B332" s="26"/>
      <c r="C332" s="26"/>
      <c r="D332" s="26"/>
      <c r="E332" s="27"/>
      <c r="F332" s="26"/>
      <c r="G332" s="26"/>
      <c r="H332" s="26"/>
      <c r="I332" s="27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8"/>
      <c r="AH332" s="29"/>
      <c r="AI332" s="29"/>
      <c r="AJ332" s="29"/>
      <c r="AK332" s="29"/>
      <c r="AL332" s="29"/>
      <c r="AM332" s="29"/>
      <c r="AN332" s="29"/>
      <c r="AO332" s="29"/>
      <c r="AP332" s="29"/>
      <c r="AQ332" s="30"/>
    </row>
    <row r="333" spans="1:43" x14ac:dyDescent="0.5">
      <c r="A333" s="22">
        <v>87</v>
      </c>
      <c r="B333" s="22" t="s">
        <v>64</v>
      </c>
      <c r="C333" s="22" t="s">
        <v>270</v>
      </c>
      <c r="D333" s="22" t="s">
        <v>271</v>
      </c>
      <c r="E333" s="23" t="s">
        <v>62</v>
      </c>
      <c r="F333" s="22">
        <v>5858</v>
      </c>
      <c r="G333" s="22">
        <v>45</v>
      </c>
      <c r="H333" s="22">
        <v>273</v>
      </c>
      <c r="I333" s="23">
        <v>2</v>
      </c>
      <c r="J333" s="22">
        <v>0</v>
      </c>
      <c r="K333" s="22">
        <v>2</v>
      </c>
      <c r="L333" s="22">
        <v>36</v>
      </c>
      <c r="M333" s="22">
        <v>236</v>
      </c>
      <c r="N333" s="22">
        <v>2</v>
      </c>
      <c r="O333" s="22"/>
      <c r="P333" s="22">
        <v>236</v>
      </c>
      <c r="Q333" s="22"/>
      <c r="R333" s="22"/>
      <c r="S333" s="22"/>
      <c r="T333" s="22">
        <v>1</v>
      </c>
      <c r="U333" s="22" t="s">
        <v>272</v>
      </c>
      <c r="V333" s="22" t="s">
        <v>209</v>
      </c>
      <c r="W333" s="22" t="s">
        <v>69</v>
      </c>
      <c r="X333" s="22">
        <v>8</v>
      </c>
      <c r="Y333" s="22">
        <v>17.5</v>
      </c>
      <c r="Z333" s="22">
        <v>140</v>
      </c>
      <c r="AA333" s="22">
        <v>2</v>
      </c>
      <c r="AB333" s="22"/>
      <c r="AC333" s="22">
        <v>140</v>
      </c>
      <c r="AD333" s="22"/>
      <c r="AE333" s="22"/>
      <c r="AF333" s="22">
        <v>40</v>
      </c>
      <c r="AG333" s="24"/>
      <c r="AH333" s="1"/>
      <c r="AI333" s="1"/>
      <c r="AJ333" s="1"/>
      <c r="AK333" s="1"/>
      <c r="AL333" s="1"/>
      <c r="AM333" s="1"/>
      <c r="AN333" s="1"/>
      <c r="AO333" s="1"/>
      <c r="AP333" s="1"/>
      <c r="AQ333" s="25"/>
    </row>
    <row r="334" spans="1:43" x14ac:dyDescent="0.5">
      <c r="A334" s="22"/>
      <c r="B334" s="22"/>
      <c r="C334" s="22"/>
      <c r="D334" s="22"/>
      <c r="E334" s="23"/>
      <c r="F334" s="22"/>
      <c r="G334" s="22"/>
      <c r="H334" s="22"/>
      <c r="I334" s="23">
        <v>2</v>
      </c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 t="s">
        <v>71</v>
      </c>
      <c r="X334" s="22">
        <v>2</v>
      </c>
      <c r="Y334" s="22">
        <v>4</v>
      </c>
      <c r="Z334" s="22">
        <v>8</v>
      </c>
      <c r="AA334" s="22">
        <v>2</v>
      </c>
      <c r="AB334" s="22"/>
      <c r="AC334" s="22">
        <v>80</v>
      </c>
      <c r="AD334" s="22"/>
      <c r="AE334" s="22"/>
      <c r="AF334" s="22">
        <v>40</v>
      </c>
      <c r="AG334" s="24" t="s">
        <v>72</v>
      </c>
      <c r="AH334" s="1"/>
      <c r="AI334" s="1"/>
      <c r="AJ334" s="1"/>
      <c r="AK334" s="1"/>
      <c r="AL334" s="1"/>
      <c r="AM334" s="1"/>
      <c r="AN334" s="1"/>
      <c r="AO334" s="1"/>
      <c r="AP334" s="1"/>
      <c r="AQ334" s="25"/>
    </row>
    <row r="335" spans="1:43" x14ac:dyDescent="0.5">
      <c r="A335" s="22"/>
      <c r="B335" s="22"/>
      <c r="C335" s="22"/>
      <c r="D335" s="22"/>
      <c r="E335" s="23"/>
      <c r="F335" s="22"/>
      <c r="G335" s="22"/>
      <c r="H335" s="22"/>
      <c r="I335" s="23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>
        <v>2</v>
      </c>
      <c r="U335" s="22" t="s">
        <v>273</v>
      </c>
      <c r="V335" s="22" t="s">
        <v>68</v>
      </c>
      <c r="W335" s="22" t="s">
        <v>69</v>
      </c>
      <c r="X335" s="22">
        <v>9.5</v>
      </c>
      <c r="Y335" s="22">
        <v>11</v>
      </c>
      <c r="Z335" s="22">
        <v>104.5</v>
      </c>
      <c r="AA335" s="22">
        <v>2</v>
      </c>
      <c r="AB335" s="22"/>
      <c r="AC335" s="22">
        <v>104.5</v>
      </c>
      <c r="AD335" s="22"/>
      <c r="AE335" s="22"/>
      <c r="AF335" s="22">
        <v>30</v>
      </c>
      <c r="AG335" s="24"/>
      <c r="AH335" s="1"/>
      <c r="AI335" s="1"/>
      <c r="AJ335" s="1"/>
      <c r="AK335" s="1"/>
      <c r="AL335" s="1"/>
      <c r="AM335" s="1"/>
      <c r="AN335" s="1"/>
      <c r="AO335" s="1"/>
      <c r="AP335" s="1"/>
      <c r="AQ335" s="25"/>
    </row>
    <row r="336" spans="1:43" x14ac:dyDescent="0.5">
      <c r="A336" s="22"/>
      <c r="B336" s="22"/>
      <c r="C336" s="22"/>
      <c r="D336" s="22"/>
      <c r="E336" s="23"/>
      <c r="F336" s="22"/>
      <c r="G336" s="22"/>
      <c r="H336" s="22"/>
      <c r="I336" s="23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 t="s">
        <v>71</v>
      </c>
      <c r="X336" s="22">
        <v>2</v>
      </c>
      <c r="Y336" s="22">
        <v>3</v>
      </c>
      <c r="Z336" s="22">
        <v>6</v>
      </c>
      <c r="AA336" s="22">
        <v>2</v>
      </c>
      <c r="AB336" s="22"/>
      <c r="AC336" s="22">
        <v>6</v>
      </c>
      <c r="AD336" s="22"/>
      <c r="AE336" s="22"/>
      <c r="AF336" s="22">
        <v>30</v>
      </c>
      <c r="AG336" s="24" t="s">
        <v>72</v>
      </c>
      <c r="AH336" s="1"/>
      <c r="AI336" s="1"/>
      <c r="AJ336" s="1"/>
      <c r="AK336" s="1"/>
      <c r="AL336" s="1"/>
      <c r="AM336" s="1"/>
      <c r="AN336" s="1"/>
      <c r="AO336" s="1"/>
      <c r="AP336" s="1"/>
      <c r="AQ336" s="25"/>
    </row>
    <row r="337" spans="1:43" s="31" customFormat="1" x14ac:dyDescent="0.5">
      <c r="A337" s="26"/>
      <c r="B337" s="26"/>
      <c r="C337" s="26"/>
      <c r="D337" s="26"/>
      <c r="E337" s="27"/>
      <c r="F337" s="26"/>
      <c r="G337" s="26"/>
      <c r="H337" s="26"/>
      <c r="I337" s="27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8"/>
      <c r="AH337" s="29"/>
      <c r="AI337" s="29"/>
      <c r="AJ337" s="29"/>
      <c r="AK337" s="29"/>
      <c r="AL337" s="29"/>
      <c r="AM337" s="29"/>
      <c r="AN337" s="29"/>
      <c r="AO337" s="29"/>
      <c r="AP337" s="29"/>
      <c r="AQ337" s="30"/>
    </row>
    <row r="338" spans="1:43" x14ac:dyDescent="0.5">
      <c r="A338" s="22">
        <v>88</v>
      </c>
      <c r="B338" s="22" t="s">
        <v>59</v>
      </c>
      <c r="C338" s="22" t="s">
        <v>274</v>
      </c>
      <c r="D338" s="22" t="s">
        <v>275</v>
      </c>
      <c r="E338" s="23" t="s">
        <v>62</v>
      </c>
      <c r="F338" s="22">
        <v>5841</v>
      </c>
      <c r="G338" s="22">
        <v>48</v>
      </c>
      <c r="H338" s="22">
        <v>256</v>
      </c>
      <c r="I338" s="23">
        <v>3</v>
      </c>
      <c r="J338" s="22">
        <v>0</v>
      </c>
      <c r="K338" s="22">
        <v>3</v>
      </c>
      <c r="L338" s="22">
        <v>31</v>
      </c>
      <c r="M338" s="22">
        <v>331</v>
      </c>
      <c r="N338" s="22">
        <v>2</v>
      </c>
      <c r="O338" s="22"/>
      <c r="P338" s="22">
        <v>331</v>
      </c>
      <c r="Q338" s="22"/>
      <c r="R338" s="22"/>
      <c r="S338" s="22"/>
      <c r="T338" s="22"/>
      <c r="U338" s="22" t="s">
        <v>276</v>
      </c>
      <c r="V338" s="22" t="s">
        <v>68</v>
      </c>
      <c r="W338" s="22" t="s">
        <v>69</v>
      </c>
      <c r="X338" s="22">
        <v>9</v>
      </c>
      <c r="Y338" s="22">
        <v>12</v>
      </c>
      <c r="Z338" s="22">
        <v>108</v>
      </c>
      <c r="AA338" s="22">
        <v>2</v>
      </c>
      <c r="AB338" s="22"/>
      <c r="AC338" s="22">
        <v>108</v>
      </c>
      <c r="AD338" s="22"/>
      <c r="AE338" s="22"/>
      <c r="AF338" s="22">
        <v>20</v>
      </c>
      <c r="AG338" s="24"/>
      <c r="AH338" s="1"/>
      <c r="AI338" s="1"/>
      <c r="AJ338" s="1"/>
      <c r="AK338" s="1"/>
      <c r="AL338" s="1"/>
      <c r="AM338" s="1"/>
      <c r="AN338" s="1"/>
      <c r="AO338" s="1"/>
      <c r="AP338" s="1"/>
      <c r="AQ338" s="25"/>
    </row>
    <row r="339" spans="1:43" x14ac:dyDescent="0.5">
      <c r="A339" s="22"/>
      <c r="B339" s="22" t="s">
        <v>59</v>
      </c>
      <c r="C339" s="22" t="s">
        <v>274</v>
      </c>
      <c r="D339" s="22" t="s">
        <v>275</v>
      </c>
      <c r="E339" s="23" t="s">
        <v>62</v>
      </c>
      <c r="F339" s="22">
        <v>16738</v>
      </c>
      <c r="G339" s="22">
        <v>225</v>
      </c>
      <c r="H339" s="22">
        <v>1495</v>
      </c>
      <c r="I339" s="23">
        <v>2</v>
      </c>
      <c r="J339" s="22">
        <v>9</v>
      </c>
      <c r="K339" s="22">
        <v>1</v>
      </c>
      <c r="L339" s="22">
        <v>23</v>
      </c>
      <c r="M339" s="22">
        <v>3723</v>
      </c>
      <c r="N339" s="22">
        <v>1</v>
      </c>
      <c r="O339" s="22">
        <v>3723</v>
      </c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4" t="s">
        <v>75</v>
      </c>
      <c r="AH339" s="1"/>
      <c r="AI339" s="1"/>
      <c r="AJ339" s="1"/>
      <c r="AK339" s="1"/>
      <c r="AL339" s="1"/>
      <c r="AM339" s="1"/>
      <c r="AN339" s="1"/>
      <c r="AO339" s="1"/>
      <c r="AP339" s="1"/>
      <c r="AQ339" s="25"/>
    </row>
    <row r="340" spans="1:43" s="31" customFormat="1" x14ac:dyDescent="0.5">
      <c r="A340" s="26"/>
      <c r="B340" s="26"/>
      <c r="C340" s="26"/>
      <c r="D340" s="26"/>
      <c r="E340" s="27"/>
      <c r="F340" s="26"/>
      <c r="G340" s="26"/>
      <c r="H340" s="26"/>
      <c r="I340" s="27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8"/>
      <c r="AH340" s="29"/>
      <c r="AI340" s="29"/>
      <c r="AJ340" s="29"/>
      <c r="AK340" s="29"/>
      <c r="AL340" s="29"/>
      <c r="AM340" s="29"/>
      <c r="AN340" s="29"/>
      <c r="AO340" s="29"/>
      <c r="AP340" s="29"/>
      <c r="AQ340" s="30"/>
    </row>
    <row r="341" spans="1:43" x14ac:dyDescent="0.5">
      <c r="A341" s="22">
        <v>89</v>
      </c>
      <c r="B341" s="22" t="s">
        <v>64</v>
      </c>
      <c r="C341" s="22" t="s">
        <v>277</v>
      </c>
      <c r="D341" s="22" t="s">
        <v>278</v>
      </c>
      <c r="E341" s="23" t="s">
        <v>279</v>
      </c>
      <c r="F341" s="22">
        <v>84</v>
      </c>
      <c r="G341" s="22">
        <v>2</v>
      </c>
      <c r="H341" s="22"/>
      <c r="I341" s="23">
        <v>2</v>
      </c>
      <c r="J341" s="22">
        <v>0</v>
      </c>
      <c r="K341" s="22">
        <v>1</v>
      </c>
      <c r="L341" s="22">
        <v>15</v>
      </c>
      <c r="M341" s="22">
        <v>115</v>
      </c>
      <c r="N341" s="22">
        <v>2</v>
      </c>
      <c r="O341" s="22"/>
      <c r="P341" s="22">
        <v>115</v>
      </c>
      <c r="Q341" s="22"/>
      <c r="R341" s="22"/>
      <c r="S341" s="22"/>
      <c r="T341" s="22"/>
      <c r="U341" s="22" t="s">
        <v>280</v>
      </c>
      <c r="V341" s="22" t="s">
        <v>68</v>
      </c>
      <c r="W341" s="22" t="s">
        <v>69</v>
      </c>
      <c r="X341" s="22">
        <v>10</v>
      </c>
      <c r="Y341" s="22">
        <v>12</v>
      </c>
      <c r="Z341" s="22">
        <v>120</v>
      </c>
      <c r="AA341" s="22">
        <v>2</v>
      </c>
      <c r="AB341" s="22"/>
      <c r="AC341" s="22">
        <v>120</v>
      </c>
      <c r="AD341" s="22"/>
      <c r="AE341" s="22"/>
      <c r="AF341" s="22">
        <v>30</v>
      </c>
      <c r="AG341" s="24" t="s">
        <v>102</v>
      </c>
      <c r="AH341" s="1"/>
      <c r="AI341" s="1"/>
      <c r="AJ341" s="1"/>
      <c r="AK341" s="1"/>
      <c r="AL341" s="1"/>
      <c r="AM341" s="1"/>
      <c r="AN341" s="1"/>
      <c r="AO341" s="1"/>
      <c r="AP341" s="1"/>
      <c r="AQ341" s="25"/>
    </row>
    <row r="342" spans="1:43" x14ac:dyDescent="0.5">
      <c r="A342" s="22"/>
      <c r="B342" s="22"/>
      <c r="C342" s="22"/>
      <c r="D342" s="22"/>
      <c r="E342" s="23"/>
      <c r="F342" s="22"/>
      <c r="G342" s="22"/>
      <c r="H342" s="22"/>
      <c r="I342" s="23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 t="s">
        <v>69</v>
      </c>
      <c r="X342" s="22">
        <v>3</v>
      </c>
      <c r="Y342" s="22">
        <v>6</v>
      </c>
      <c r="Z342" s="22">
        <v>18</v>
      </c>
      <c r="AA342" s="22">
        <v>2</v>
      </c>
      <c r="AB342" s="22"/>
      <c r="AC342" s="22">
        <v>18</v>
      </c>
      <c r="AD342" s="22"/>
      <c r="AE342" s="22"/>
      <c r="AF342" s="22">
        <v>4</v>
      </c>
      <c r="AG342" s="24" t="s">
        <v>103</v>
      </c>
      <c r="AH342" s="1"/>
      <c r="AI342" s="1"/>
      <c r="AJ342" s="1"/>
      <c r="AK342" s="1"/>
      <c r="AL342" s="1"/>
      <c r="AM342" s="1"/>
      <c r="AN342" s="1"/>
      <c r="AO342" s="1"/>
      <c r="AP342" s="1"/>
      <c r="AQ342" s="25"/>
    </row>
    <row r="343" spans="1:43" x14ac:dyDescent="0.5">
      <c r="A343" s="22"/>
      <c r="B343" s="22"/>
      <c r="C343" s="22"/>
      <c r="D343" s="22"/>
      <c r="E343" s="23"/>
      <c r="F343" s="22"/>
      <c r="G343" s="22"/>
      <c r="H343" s="22"/>
      <c r="I343" s="23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 t="s">
        <v>71</v>
      </c>
      <c r="X343" s="22">
        <v>2</v>
      </c>
      <c r="Y343" s="22">
        <v>3</v>
      </c>
      <c r="Z343" s="22">
        <v>6</v>
      </c>
      <c r="AA343" s="22">
        <v>2</v>
      </c>
      <c r="AB343" s="22"/>
      <c r="AC343" s="22">
        <v>6</v>
      </c>
      <c r="AD343" s="22"/>
      <c r="AE343" s="22"/>
      <c r="AF343" s="22">
        <v>30</v>
      </c>
      <c r="AG343" s="24" t="s">
        <v>72</v>
      </c>
      <c r="AH343" s="1"/>
      <c r="AI343" s="1"/>
      <c r="AJ343" s="1"/>
      <c r="AK343" s="1"/>
      <c r="AL343" s="1"/>
      <c r="AM343" s="1"/>
      <c r="AN343" s="1"/>
      <c r="AO343" s="1"/>
      <c r="AP343" s="1"/>
      <c r="AQ343" s="25"/>
    </row>
    <row r="344" spans="1:43" x14ac:dyDescent="0.5">
      <c r="A344" s="22"/>
      <c r="B344" s="22" t="s">
        <v>64</v>
      </c>
      <c r="C344" s="22" t="s">
        <v>277</v>
      </c>
      <c r="D344" s="22" t="s">
        <v>278</v>
      </c>
      <c r="E344" s="23" t="s">
        <v>62</v>
      </c>
      <c r="F344" s="22">
        <v>16718</v>
      </c>
      <c r="G344" s="22">
        <v>172</v>
      </c>
      <c r="H344" s="22">
        <v>1475</v>
      </c>
      <c r="I344" s="23">
        <v>2</v>
      </c>
      <c r="J344" s="22">
        <v>7</v>
      </c>
      <c r="K344" s="22">
        <v>0</v>
      </c>
      <c r="L344" s="22">
        <v>20</v>
      </c>
      <c r="M344" s="22">
        <v>2820</v>
      </c>
      <c r="N344" s="22">
        <v>1</v>
      </c>
      <c r="O344" s="22">
        <v>2820</v>
      </c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4" t="s">
        <v>75</v>
      </c>
      <c r="AH344" s="1"/>
      <c r="AI344" s="1"/>
      <c r="AJ344" s="1"/>
      <c r="AK344" s="1"/>
      <c r="AL344" s="1"/>
      <c r="AM344" s="1"/>
      <c r="AN344" s="1"/>
      <c r="AO344" s="1"/>
      <c r="AP344" s="1"/>
      <c r="AQ344" s="25"/>
    </row>
    <row r="345" spans="1:43" s="31" customFormat="1" x14ac:dyDescent="0.5">
      <c r="A345" s="26"/>
      <c r="B345" s="26"/>
      <c r="C345" s="26"/>
      <c r="D345" s="26"/>
      <c r="E345" s="27"/>
      <c r="F345" s="26"/>
      <c r="G345" s="26"/>
      <c r="H345" s="26"/>
      <c r="I345" s="27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8"/>
      <c r="AH345" s="29"/>
      <c r="AI345" s="29"/>
      <c r="AJ345" s="29"/>
      <c r="AK345" s="29"/>
      <c r="AL345" s="29"/>
      <c r="AM345" s="29"/>
      <c r="AN345" s="29"/>
      <c r="AO345" s="29"/>
      <c r="AP345" s="29"/>
      <c r="AQ345" s="30"/>
    </row>
    <row r="346" spans="1:43" x14ac:dyDescent="0.5">
      <c r="A346" s="22">
        <v>90</v>
      </c>
      <c r="B346" s="22" t="s">
        <v>167</v>
      </c>
      <c r="C346" s="22" t="s">
        <v>281</v>
      </c>
      <c r="D346" s="22" t="s">
        <v>242</v>
      </c>
      <c r="E346" s="23" t="s">
        <v>62</v>
      </c>
      <c r="F346" s="22">
        <v>16216</v>
      </c>
      <c r="G346" s="22">
        <v>140</v>
      </c>
      <c r="H346" s="22">
        <v>998</v>
      </c>
      <c r="I346" s="23">
        <v>2</v>
      </c>
      <c r="J346" s="22">
        <v>1</v>
      </c>
      <c r="K346" s="22">
        <v>2</v>
      </c>
      <c r="L346" s="22">
        <v>28</v>
      </c>
      <c r="M346" s="22">
        <v>628</v>
      </c>
      <c r="N346" s="22">
        <v>1</v>
      </c>
      <c r="O346" s="22">
        <v>628</v>
      </c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4" t="s">
        <v>75</v>
      </c>
      <c r="AH346" s="1"/>
      <c r="AI346" s="1"/>
      <c r="AJ346" s="1"/>
      <c r="AK346" s="1"/>
      <c r="AL346" s="1"/>
      <c r="AM346" s="1"/>
      <c r="AN346" s="1"/>
      <c r="AO346" s="1"/>
      <c r="AP346" s="1"/>
      <c r="AQ346" s="25"/>
    </row>
    <row r="347" spans="1:43" s="31" customFormat="1" x14ac:dyDescent="0.5">
      <c r="A347" s="26"/>
      <c r="B347" s="26"/>
      <c r="C347" s="26"/>
      <c r="D347" s="26"/>
      <c r="E347" s="27"/>
      <c r="F347" s="26"/>
      <c r="G347" s="26"/>
      <c r="H347" s="26"/>
      <c r="I347" s="27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8"/>
      <c r="AH347" s="29"/>
      <c r="AI347" s="29"/>
      <c r="AJ347" s="29"/>
      <c r="AK347" s="29"/>
      <c r="AL347" s="29"/>
      <c r="AM347" s="29"/>
      <c r="AN347" s="29"/>
      <c r="AO347" s="29"/>
      <c r="AP347" s="29"/>
      <c r="AQ347" s="30"/>
    </row>
    <row r="348" spans="1:43" x14ac:dyDescent="0.5">
      <c r="A348" s="22">
        <v>91</v>
      </c>
      <c r="B348" s="22" t="s">
        <v>64</v>
      </c>
      <c r="C348" s="22" t="s">
        <v>282</v>
      </c>
      <c r="D348" s="22" t="s">
        <v>283</v>
      </c>
      <c r="E348" s="23" t="s">
        <v>62</v>
      </c>
      <c r="F348" s="22">
        <v>5892</v>
      </c>
      <c r="G348" s="22">
        <v>76</v>
      </c>
      <c r="H348" s="22">
        <v>303</v>
      </c>
      <c r="I348" s="23">
        <v>2</v>
      </c>
      <c r="J348" s="22">
        <v>0</v>
      </c>
      <c r="K348" s="22">
        <v>1</v>
      </c>
      <c r="L348" s="22">
        <v>5</v>
      </c>
      <c r="M348" s="22">
        <v>105</v>
      </c>
      <c r="N348" s="22">
        <v>2</v>
      </c>
      <c r="O348" s="22"/>
      <c r="P348" s="22">
        <v>105</v>
      </c>
      <c r="Q348" s="22"/>
      <c r="R348" s="22"/>
      <c r="S348" s="22"/>
      <c r="T348" s="22"/>
      <c r="U348" s="22" t="s">
        <v>284</v>
      </c>
      <c r="V348" s="22" t="s">
        <v>68</v>
      </c>
      <c r="W348" s="22" t="s">
        <v>69</v>
      </c>
      <c r="X348" s="22">
        <v>9</v>
      </c>
      <c r="Y348" s="22">
        <v>12</v>
      </c>
      <c r="Z348" s="22">
        <v>108</v>
      </c>
      <c r="AA348" s="22">
        <v>2</v>
      </c>
      <c r="AB348" s="22"/>
      <c r="AC348" s="22">
        <v>108</v>
      </c>
      <c r="AD348" s="22"/>
      <c r="AE348" s="22"/>
      <c r="AF348" s="22">
        <v>15</v>
      </c>
      <c r="AG348" s="24" t="s">
        <v>102</v>
      </c>
      <c r="AH348" s="1"/>
      <c r="AI348" s="1"/>
      <c r="AJ348" s="1"/>
      <c r="AK348" s="1"/>
      <c r="AL348" s="1"/>
      <c r="AM348" s="1"/>
      <c r="AN348" s="1"/>
      <c r="AO348" s="1"/>
      <c r="AP348" s="1"/>
      <c r="AQ348" s="25"/>
    </row>
    <row r="349" spans="1:43" x14ac:dyDescent="0.5">
      <c r="A349" s="22"/>
      <c r="B349" s="22"/>
      <c r="C349" s="22"/>
      <c r="D349" s="22"/>
      <c r="E349" s="23"/>
      <c r="F349" s="22"/>
      <c r="G349" s="22"/>
      <c r="H349" s="22"/>
      <c r="I349" s="23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 t="s">
        <v>69</v>
      </c>
      <c r="X349" s="22">
        <v>6</v>
      </c>
      <c r="Y349" s="22">
        <v>6</v>
      </c>
      <c r="Z349" s="22">
        <v>36</v>
      </c>
      <c r="AA349" s="22">
        <v>2</v>
      </c>
      <c r="AB349" s="22"/>
      <c r="AC349" s="22">
        <v>36</v>
      </c>
      <c r="AD349" s="22"/>
      <c r="AE349" s="22"/>
      <c r="AF349" s="22">
        <v>15</v>
      </c>
      <c r="AG349" s="24" t="s">
        <v>103</v>
      </c>
      <c r="AH349" s="1"/>
      <c r="AI349" s="1"/>
      <c r="AJ349" s="1"/>
      <c r="AK349" s="1"/>
      <c r="AL349" s="1"/>
      <c r="AM349" s="1"/>
      <c r="AN349" s="1"/>
      <c r="AO349" s="1"/>
      <c r="AP349" s="1"/>
      <c r="AQ349" s="25"/>
    </row>
    <row r="350" spans="1:43" x14ac:dyDescent="0.5">
      <c r="A350" s="22"/>
      <c r="B350" s="22" t="s">
        <v>64</v>
      </c>
      <c r="C350" s="22" t="s">
        <v>282</v>
      </c>
      <c r="D350" s="22" t="s">
        <v>283</v>
      </c>
      <c r="E350" s="23" t="s">
        <v>62</v>
      </c>
      <c r="F350" s="22">
        <v>11730</v>
      </c>
      <c r="G350" s="22">
        <v>11</v>
      </c>
      <c r="H350" s="22">
        <v>838</v>
      </c>
      <c r="I350" s="23">
        <v>5</v>
      </c>
      <c r="J350" s="22">
        <v>1</v>
      </c>
      <c r="K350" s="22">
        <v>1</v>
      </c>
      <c r="L350" s="22">
        <v>16</v>
      </c>
      <c r="M350" s="22">
        <v>516</v>
      </c>
      <c r="N350" s="22">
        <v>1</v>
      </c>
      <c r="O350" s="22">
        <v>838</v>
      </c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4" t="s">
        <v>75</v>
      </c>
      <c r="AH350" s="1"/>
      <c r="AI350" s="1"/>
      <c r="AJ350" s="1"/>
      <c r="AK350" s="1"/>
      <c r="AL350" s="1"/>
      <c r="AM350" s="1"/>
      <c r="AN350" s="1"/>
      <c r="AO350" s="1"/>
      <c r="AP350" s="1"/>
      <c r="AQ350" s="25"/>
    </row>
    <row r="351" spans="1:43" x14ac:dyDescent="0.5">
      <c r="A351" s="22"/>
      <c r="B351" s="22" t="s">
        <v>64</v>
      </c>
      <c r="C351" s="22" t="s">
        <v>282</v>
      </c>
      <c r="D351" s="22" t="s">
        <v>283</v>
      </c>
      <c r="E351" s="23" t="s">
        <v>62</v>
      </c>
      <c r="F351" s="22">
        <v>15601</v>
      </c>
      <c r="G351" s="22">
        <v>2</v>
      </c>
      <c r="H351" s="22">
        <v>824</v>
      </c>
      <c r="I351" s="23">
        <v>5</v>
      </c>
      <c r="J351" s="22">
        <v>1</v>
      </c>
      <c r="K351" s="22">
        <v>2</v>
      </c>
      <c r="L351" s="22">
        <v>21</v>
      </c>
      <c r="M351" s="22">
        <v>621</v>
      </c>
      <c r="N351" s="22">
        <v>1</v>
      </c>
      <c r="O351" s="22">
        <v>824</v>
      </c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4" t="s">
        <v>75</v>
      </c>
      <c r="AH351" s="1"/>
      <c r="AI351" s="1"/>
      <c r="AJ351" s="1"/>
      <c r="AK351" s="1"/>
      <c r="AL351" s="1"/>
      <c r="AM351" s="1"/>
      <c r="AN351" s="1"/>
      <c r="AO351" s="1"/>
      <c r="AP351" s="1"/>
      <c r="AQ351" s="25"/>
    </row>
    <row r="352" spans="1:43" x14ac:dyDescent="0.5">
      <c r="A352" s="22"/>
      <c r="B352" s="22" t="s">
        <v>64</v>
      </c>
      <c r="C352" s="22" t="s">
        <v>282</v>
      </c>
      <c r="D352" s="22" t="s">
        <v>283</v>
      </c>
      <c r="E352" s="23" t="s">
        <v>62</v>
      </c>
      <c r="F352" s="22">
        <v>5241</v>
      </c>
      <c r="G352" s="22">
        <v>110</v>
      </c>
      <c r="H352" s="22">
        <v>504</v>
      </c>
      <c r="I352" s="23">
        <v>2</v>
      </c>
      <c r="J352" s="22">
        <v>3</v>
      </c>
      <c r="K352" s="22">
        <v>1</v>
      </c>
      <c r="L352" s="22">
        <v>37</v>
      </c>
      <c r="M352" s="22">
        <v>1337</v>
      </c>
      <c r="N352" s="22">
        <v>1</v>
      </c>
      <c r="O352" s="22">
        <v>1337</v>
      </c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4" t="s">
        <v>75</v>
      </c>
      <c r="AH352" s="1"/>
      <c r="AI352" s="1"/>
      <c r="AJ352" s="1"/>
      <c r="AK352" s="1"/>
      <c r="AL352" s="1"/>
      <c r="AM352" s="1"/>
      <c r="AN352" s="1"/>
      <c r="AO352" s="1"/>
      <c r="AP352" s="1"/>
      <c r="AQ352" s="25"/>
    </row>
    <row r="353" spans="1:43" x14ac:dyDescent="0.5">
      <c r="A353" s="22"/>
      <c r="B353" s="22" t="s">
        <v>64</v>
      </c>
      <c r="C353" s="22" t="s">
        <v>282</v>
      </c>
      <c r="D353" s="22" t="s">
        <v>283</v>
      </c>
      <c r="E353" s="23" t="s">
        <v>62</v>
      </c>
      <c r="F353" s="22">
        <v>5244</v>
      </c>
      <c r="G353" s="22">
        <v>169</v>
      </c>
      <c r="H353" s="22">
        <v>507</v>
      </c>
      <c r="I353" s="23">
        <v>2</v>
      </c>
      <c r="J353" s="22">
        <v>0</v>
      </c>
      <c r="K353" s="22">
        <v>1</v>
      </c>
      <c r="L353" s="22">
        <v>53</v>
      </c>
      <c r="M353" s="22">
        <v>153</v>
      </c>
      <c r="N353" s="22">
        <v>1</v>
      </c>
      <c r="O353" s="22">
        <v>153</v>
      </c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4" t="s">
        <v>75</v>
      </c>
      <c r="AH353" s="1"/>
      <c r="AI353" s="1"/>
      <c r="AJ353" s="1"/>
      <c r="AK353" s="1"/>
      <c r="AL353" s="1"/>
      <c r="AM353" s="1"/>
      <c r="AN353" s="1"/>
      <c r="AO353" s="1"/>
      <c r="AP353" s="1"/>
      <c r="AQ353" s="25"/>
    </row>
    <row r="354" spans="1:43" s="31" customFormat="1" x14ac:dyDescent="0.5">
      <c r="A354" s="26"/>
      <c r="B354" s="26"/>
      <c r="C354" s="26"/>
      <c r="D354" s="26"/>
      <c r="E354" s="27"/>
      <c r="F354" s="26"/>
      <c r="G354" s="26"/>
      <c r="H354" s="26"/>
      <c r="I354" s="27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8"/>
      <c r="AH354" s="29"/>
      <c r="AI354" s="29"/>
      <c r="AJ354" s="29"/>
      <c r="AK354" s="29"/>
      <c r="AL354" s="29"/>
      <c r="AM354" s="29"/>
      <c r="AN354" s="29"/>
      <c r="AO354" s="29"/>
      <c r="AP354" s="29"/>
      <c r="AQ354" s="30"/>
    </row>
    <row r="355" spans="1:43" x14ac:dyDescent="0.5">
      <c r="A355" s="22">
        <v>92</v>
      </c>
      <c r="B355" s="22" t="s">
        <v>59</v>
      </c>
      <c r="C355" s="22" t="s">
        <v>285</v>
      </c>
      <c r="D355" s="22" t="s">
        <v>286</v>
      </c>
      <c r="E355" s="23" t="s">
        <v>62</v>
      </c>
      <c r="F355" s="22">
        <v>18587</v>
      </c>
      <c r="G355" s="22">
        <v>142</v>
      </c>
      <c r="H355" s="22">
        <v>1729</v>
      </c>
      <c r="I355" s="23">
        <v>2</v>
      </c>
      <c r="J355" s="22">
        <v>1</v>
      </c>
      <c r="K355" s="22">
        <v>2</v>
      </c>
      <c r="L355" s="22">
        <v>4</v>
      </c>
      <c r="M355" s="22">
        <v>604</v>
      </c>
      <c r="N355" s="49" t="s">
        <v>570</v>
      </c>
      <c r="O355" s="22">
        <v>492</v>
      </c>
      <c r="P355" s="22">
        <v>112</v>
      </c>
      <c r="Q355" s="22"/>
      <c r="R355" s="22"/>
      <c r="S355" s="22"/>
      <c r="T355" s="22"/>
      <c r="U355" s="22" t="s">
        <v>287</v>
      </c>
      <c r="V355" s="22" t="s">
        <v>209</v>
      </c>
      <c r="W355" s="22" t="s">
        <v>69</v>
      </c>
      <c r="X355" s="22">
        <v>8</v>
      </c>
      <c r="Y355" s="22">
        <v>13</v>
      </c>
      <c r="Z355" s="22">
        <v>104</v>
      </c>
      <c r="AA355" s="22">
        <v>2</v>
      </c>
      <c r="AB355" s="22"/>
      <c r="AC355" s="22">
        <v>104</v>
      </c>
      <c r="AD355" s="22"/>
      <c r="AE355" s="22"/>
      <c r="AF355" s="22">
        <v>20</v>
      </c>
      <c r="AG355" s="24" t="s">
        <v>288</v>
      </c>
      <c r="AH355" s="1"/>
      <c r="AI355" s="1"/>
      <c r="AJ355" s="1"/>
      <c r="AK355" s="1"/>
      <c r="AL355" s="1"/>
      <c r="AM355" s="1"/>
      <c r="AN355" s="1"/>
      <c r="AO355" s="1"/>
      <c r="AP355" s="1"/>
      <c r="AQ355" s="25"/>
    </row>
    <row r="356" spans="1:43" x14ac:dyDescent="0.5">
      <c r="A356" s="22"/>
      <c r="B356" s="22"/>
      <c r="C356" s="22"/>
      <c r="D356" s="22"/>
      <c r="E356" s="23"/>
      <c r="F356" s="22"/>
      <c r="G356" s="22"/>
      <c r="H356" s="22"/>
      <c r="I356" s="23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 t="s">
        <v>69</v>
      </c>
      <c r="X356" s="22">
        <v>8</v>
      </c>
      <c r="Y356" s="22">
        <v>13</v>
      </c>
      <c r="Z356" s="22">
        <v>104</v>
      </c>
      <c r="AA356" s="22">
        <v>2</v>
      </c>
      <c r="AB356" s="22"/>
      <c r="AC356" s="22">
        <v>104</v>
      </c>
      <c r="AD356" s="22"/>
      <c r="AE356" s="22"/>
      <c r="AF356" s="22">
        <v>20</v>
      </c>
      <c r="AG356" s="24"/>
      <c r="AH356" s="1"/>
      <c r="AI356" s="1"/>
      <c r="AJ356" s="1"/>
      <c r="AK356" s="1"/>
      <c r="AL356" s="1"/>
      <c r="AM356" s="1"/>
      <c r="AN356" s="1"/>
      <c r="AO356" s="1"/>
      <c r="AP356" s="1"/>
      <c r="AQ356" s="25"/>
    </row>
    <row r="357" spans="1:43" x14ac:dyDescent="0.5">
      <c r="A357" s="22"/>
      <c r="B357" s="22"/>
      <c r="C357" s="22"/>
      <c r="D357" s="22"/>
      <c r="E357" s="23"/>
      <c r="F357" s="22"/>
      <c r="G357" s="22"/>
      <c r="H357" s="22"/>
      <c r="I357" s="23">
        <v>2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 t="s">
        <v>71</v>
      </c>
      <c r="X357" s="22">
        <v>2</v>
      </c>
      <c r="Y357" s="22">
        <v>4</v>
      </c>
      <c r="Z357" s="22">
        <v>8</v>
      </c>
      <c r="AA357" s="22">
        <v>2</v>
      </c>
      <c r="AB357" s="22"/>
      <c r="AC357" s="22">
        <v>8</v>
      </c>
      <c r="AD357" s="22"/>
      <c r="AE357" s="22"/>
      <c r="AF357" s="22">
        <v>30</v>
      </c>
      <c r="AG357" s="24" t="s">
        <v>72</v>
      </c>
      <c r="AH357" s="1"/>
      <c r="AI357" s="1"/>
      <c r="AJ357" s="1"/>
      <c r="AK357" s="1"/>
      <c r="AL357" s="1"/>
      <c r="AM357" s="1"/>
      <c r="AN357" s="1"/>
      <c r="AO357" s="1"/>
      <c r="AP357" s="1"/>
      <c r="AQ357" s="25"/>
    </row>
    <row r="358" spans="1:43" x14ac:dyDescent="0.5">
      <c r="A358" s="22"/>
      <c r="B358" s="22" t="s">
        <v>59</v>
      </c>
      <c r="C358" s="22" t="s">
        <v>285</v>
      </c>
      <c r="D358" s="22" t="s">
        <v>286</v>
      </c>
      <c r="E358" s="23" t="s">
        <v>62</v>
      </c>
      <c r="F358" s="22">
        <v>18524</v>
      </c>
      <c r="G358" s="22">
        <v>338</v>
      </c>
      <c r="H358" s="22">
        <v>1666</v>
      </c>
      <c r="I358" s="23">
        <v>2</v>
      </c>
      <c r="J358" s="22">
        <v>2</v>
      </c>
      <c r="K358" s="22">
        <v>0</v>
      </c>
      <c r="L358" s="22">
        <v>9</v>
      </c>
      <c r="M358" s="22">
        <v>809</v>
      </c>
      <c r="N358" s="22">
        <v>1</v>
      </c>
      <c r="O358" s="22">
        <v>809</v>
      </c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4" t="s">
        <v>289</v>
      </c>
      <c r="AH358" s="1"/>
      <c r="AI358" s="1"/>
      <c r="AJ358" s="1"/>
      <c r="AK358" s="1"/>
      <c r="AL358" s="1"/>
      <c r="AM358" s="1"/>
      <c r="AN358" s="1"/>
      <c r="AO358" s="1"/>
      <c r="AP358" s="1"/>
      <c r="AQ358" s="25"/>
    </row>
    <row r="359" spans="1:43" s="31" customFormat="1" x14ac:dyDescent="0.5">
      <c r="A359" s="26"/>
      <c r="B359" s="26"/>
      <c r="C359" s="26"/>
      <c r="D359" s="26"/>
      <c r="E359" s="27"/>
      <c r="F359" s="26"/>
      <c r="G359" s="26"/>
      <c r="H359" s="26"/>
      <c r="I359" s="27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8"/>
      <c r="AH359" s="29"/>
      <c r="AI359" s="29"/>
      <c r="AJ359" s="29"/>
      <c r="AK359" s="29"/>
      <c r="AL359" s="29"/>
      <c r="AM359" s="29"/>
      <c r="AN359" s="29"/>
      <c r="AO359" s="29"/>
      <c r="AP359" s="29"/>
      <c r="AQ359" s="30"/>
    </row>
    <row r="360" spans="1:43" x14ac:dyDescent="0.5">
      <c r="A360" s="22">
        <v>93</v>
      </c>
      <c r="B360" s="22" t="s">
        <v>64</v>
      </c>
      <c r="C360" s="22" t="s">
        <v>290</v>
      </c>
      <c r="D360" s="22" t="s">
        <v>83</v>
      </c>
      <c r="E360" s="23" t="s">
        <v>62</v>
      </c>
      <c r="F360" s="22">
        <v>14232</v>
      </c>
      <c r="G360" s="22">
        <v>94</v>
      </c>
      <c r="H360" s="22">
        <v>1076</v>
      </c>
      <c r="I360" s="23">
        <v>2</v>
      </c>
      <c r="J360" s="22">
        <v>1</v>
      </c>
      <c r="K360" s="22">
        <v>3</v>
      </c>
      <c r="L360" s="22">
        <v>20</v>
      </c>
      <c r="M360" s="22">
        <v>720</v>
      </c>
      <c r="N360" s="22">
        <v>1</v>
      </c>
      <c r="O360" s="22">
        <v>720</v>
      </c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4" t="s">
        <v>75</v>
      </c>
      <c r="AH360" s="1"/>
      <c r="AI360" s="1"/>
      <c r="AJ360" s="1"/>
      <c r="AK360" s="1"/>
      <c r="AL360" s="1"/>
      <c r="AM360" s="1"/>
      <c r="AN360" s="1"/>
      <c r="AO360" s="1"/>
      <c r="AP360" s="1"/>
      <c r="AQ360" s="25"/>
    </row>
    <row r="361" spans="1:43" s="31" customFormat="1" x14ac:dyDescent="0.5">
      <c r="A361" s="26"/>
      <c r="B361" s="26"/>
      <c r="C361" s="26"/>
      <c r="D361" s="26"/>
      <c r="E361" s="27"/>
      <c r="F361" s="26"/>
      <c r="G361" s="26"/>
      <c r="H361" s="26"/>
      <c r="I361" s="27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8"/>
      <c r="AH361" s="29"/>
      <c r="AI361" s="29"/>
      <c r="AJ361" s="29"/>
      <c r="AK361" s="29"/>
      <c r="AL361" s="29"/>
      <c r="AM361" s="29"/>
      <c r="AN361" s="29"/>
      <c r="AO361" s="29"/>
      <c r="AP361" s="29"/>
      <c r="AQ361" s="30"/>
    </row>
    <row r="362" spans="1:43" x14ac:dyDescent="0.5">
      <c r="A362" s="22">
        <v>94</v>
      </c>
      <c r="B362" s="22" t="s">
        <v>64</v>
      </c>
      <c r="C362" s="22" t="s">
        <v>291</v>
      </c>
      <c r="D362" s="22" t="s">
        <v>242</v>
      </c>
      <c r="E362" s="23" t="s">
        <v>62</v>
      </c>
      <c r="F362" s="22">
        <v>5895</v>
      </c>
      <c r="G362" s="22">
        <v>79</v>
      </c>
      <c r="H362" s="22">
        <v>306</v>
      </c>
      <c r="I362" s="23">
        <v>2</v>
      </c>
      <c r="J362" s="22">
        <v>0</v>
      </c>
      <c r="K362" s="22">
        <v>1</v>
      </c>
      <c r="L362" s="22">
        <v>67</v>
      </c>
      <c r="M362" s="22">
        <v>167</v>
      </c>
      <c r="N362" s="22">
        <v>2</v>
      </c>
      <c r="O362" s="22"/>
      <c r="P362" s="22">
        <v>167</v>
      </c>
      <c r="Q362" s="22"/>
      <c r="R362" s="22"/>
      <c r="S362" s="22"/>
      <c r="T362" s="22"/>
      <c r="U362" s="22" t="s">
        <v>292</v>
      </c>
      <c r="V362" s="22" t="s">
        <v>68</v>
      </c>
      <c r="W362" s="22" t="s">
        <v>69</v>
      </c>
      <c r="X362" s="22">
        <v>9</v>
      </c>
      <c r="Y362" s="22">
        <v>12</v>
      </c>
      <c r="Z362" s="22">
        <v>108</v>
      </c>
      <c r="AA362" s="22">
        <v>2</v>
      </c>
      <c r="AB362" s="22"/>
      <c r="AC362" s="22">
        <v>108</v>
      </c>
      <c r="AD362" s="22"/>
      <c r="AE362" s="22"/>
      <c r="AF362" s="22">
        <v>29</v>
      </c>
      <c r="AG362" s="24" t="s">
        <v>102</v>
      </c>
      <c r="AH362" s="1"/>
      <c r="AI362" s="1"/>
      <c r="AJ362" s="1"/>
      <c r="AK362" s="1"/>
      <c r="AL362" s="1"/>
      <c r="AM362" s="1"/>
      <c r="AN362" s="1"/>
      <c r="AO362" s="1"/>
      <c r="AP362" s="1"/>
      <c r="AQ362" s="25"/>
    </row>
    <row r="363" spans="1:43" x14ac:dyDescent="0.5">
      <c r="A363" s="22"/>
      <c r="B363" s="22"/>
      <c r="C363" s="22"/>
      <c r="D363" s="22"/>
      <c r="E363" s="23"/>
      <c r="F363" s="22"/>
      <c r="G363" s="22"/>
      <c r="H363" s="22"/>
      <c r="I363" s="23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 t="s">
        <v>69</v>
      </c>
      <c r="X363" s="22">
        <v>6</v>
      </c>
      <c r="Y363" s="22">
        <v>9</v>
      </c>
      <c r="Z363" s="22">
        <v>54</v>
      </c>
      <c r="AA363" s="22">
        <v>2</v>
      </c>
      <c r="AB363" s="22"/>
      <c r="AC363" s="22">
        <v>54</v>
      </c>
      <c r="AD363" s="22"/>
      <c r="AE363" s="22"/>
      <c r="AF363" s="22">
        <v>29</v>
      </c>
      <c r="AG363" s="24" t="s">
        <v>103</v>
      </c>
      <c r="AH363" s="1"/>
      <c r="AI363" s="1"/>
      <c r="AJ363" s="1"/>
      <c r="AK363" s="1"/>
      <c r="AL363" s="1"/>
      <c r="AM363" s="1"/>
      <c r="AN363" s="1"/>
      <c r="AO363" s="1"/>
      <c r="AP363" s="1"/>
      <c r="AQ363" s="25"/>
    </row>
    <row r="364" spans="1:43" x14ac:dyDescent="0.5">
      <c r="A364" s="22"/>
      <c r="B364" s="22"/>
      <c r="C364" s="22"/>
      <c r="D364" s="22"/>
      <c r="E364" s="23"/>
      <c r="F364" s="22"/>
      <c r="G364" s="22"/>
      <c r="H364" s="22"/>
      <c r="I364" s="23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 t="s">
        <v>71</v>
      </c>
      <c r="X364" s="22">
        <v>2</v>
      </c>
      <c r="Y364" s="22">
        <v>3</v>
      </c>
      <c r="Z364" s="22">
        <v>6</v>
      </c>
      <c r="AA364" s="22">
        <v>2</v>
      </c>
      <c r="AB364" s="22"/>
      <c r="AC364" s="22">
        <v>6</v>
      </c>
      <c r="AD364" s="22"/>
      <c r="AE364" s="22"/>
      <c r="AF364" s="22">
        <v>29</v>
      </c>
      <c r="AG364" s="24" t="s">
        <v>72</v>
      </c>
      <c r="AH364" s="1"/>
      <c r="AI364" s="1"/>
      <c r="AJ364" s="1"/>
      <c r="AK364" s="1"/>
      <c r="AL364" s="1"/>
      <c r="AM364" s="1"/>
      <c r="AN364" s="1"/>
      <c r="AO364" s="1"/>
      <c r="AP364" s="1"/>
      <c r="AQ364" s="25"/>
    </row>
    <row r="365" spans="1:43" s="31" customFormat="1" x14ac:dyDescent="0.5">
      <c r="A365" s="26"/>
      <c r="B365" s="26"/>
      <c r="C365" s="26"/>
      <c r="D365" s="26"/>
      <c r="E365" s="27"/>
      <c r="F365" s="26"/>
      <c r="G365" s="26"/>
      <c r="H365" s="26"/>
      <c r="I365" s="27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8"/>
      <c r="AH365" s="29"/>
      <c r="AI365" s="29"/>
      <c r="AJ365" s="29"/>
      <c r="AK365" s="29"/>
      <c r="AL365" s="29"/>
      <c r="AM365" s="29"/>
      <c r="AN365" s="29"/>
      <c r="AO365" s="29"/>
      <c r="AP365" s="29"/>
      <c r="AQ365" s="30"/>
    </row>
    <row r="366" spans="1:43" s="74" customFormat="1" x14ac:dyDescent="0.5">
      <c r="A366" s="22">
        <v>95</v>
      </c>
      <c r="B366" s="22" t="s">
        <v>64</v>
      </c>
      <c r="C366" s="22" t="s">
        <v>293</v>
      </c>
      <c r="D366" s="22" t="s">
        <v>294</v>
      </c>
      <c r="E366" s="23" t="s">
        <v>295</v>
      </c>
      <c r="F366" s="22">
        <v>73</v>
      </c>
      <c r="G366" s="22">
        <v>1</v>
      </c>
      <c r="H366" s="22"/>
      <c r="I366" s="23">
        <v>2</v>
      </c>
      <c r="J366" s="22">
        <v>0</v>
      </c>
      <c r="K366" s="22">
        <v>1</v>
      </c>
      <c r="L366" s="22">
        <v>64</v>
      </c>
      <c r="M366" s="22">
        <v>164</v>
      </c>
      <c r="N366" s="22">
        <v>2</v>
      </c>
      <c r="O366" s="22"/>
      <c r="P366" s="22">
        <v>164</v>
      </c>
      <c r="Q366" s="22"/>
      <c r="R366" s="22"/>
      <c r="S366" s="22"/>
      <c r="T366" s="22">
        <v>1</v>
      </c>
      <c r="U366" s="22" t="s">
        <v>296</v>
      </c>
      <c r="V366" s="22" t="s">
        <v>209</v>
      </c>
      <c r="W366" s="22" t="s">
        <v>69</v>
      </c>
      <c r="X366" s="22">
        <v>4.5</v>
      </c>
      <c r="Y366" s="22">
        <v>7.5</v>
      </c>
      <c r="Z366" s="22">
        <v>33.75</v>
      </c>
      <c r="AA366" s="22">
        <v>2</v>
      </c>
      <c r="AB366" s="22"/>
      <c r="AC366" s="22">
        <v>33.75</v>
      </c>
      <c r="AD366" s="22"/>
      <c r="AE366" s="22"/>
      <c r="AF366" s="22">
        <v>24</v>
      </c>
      <c r="AG366" s="24"/>
      <c r="AH366" s="1"/>
      <c r="AI366" s="1"/>
      <c r="AJ366" s="1"/>
      <c r="AK366" s="1"/>
      <c r="AL366" s="1"/>
      <c r="AM366" s="1"/>
      <c r="AN366" s="1"/>
      <c r="AO366" s="1"/>
      <c r="AP366" s="1"/>
      <c r="AQ366" s="25"/>
    </row>
    <row r="367" spans="1:43" s="74" customFormat="1" x14ac:dyDescent="0.5">
      <c r="A367" s="22"/>
      <c r="B367" s="22"/>
      <c r="C367" s="22"/>
      <c r="D367" s="22"/>
      <c r="E367" s="23"/>
      <c r="F367" s="22"/>
      <c r="G367" s="22"/>
      <c r="H367" s="22"/>
      <c r="I367" s="23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>
        <v>2</v>
      </c>
      <c r="U367" s="22" t="s">
        <v>297</v>
      </c>
      <c r="V367" s="22" t="s">
        <v>209</v>
      </c>
      <c r="W367" s="22" t="s">
        <v>69</v>
      </c>
      <c r="X367" s="22">
        <v>8</v>
      </c>
      <c r="Y367" s="22">
        <v>12</v>
      </c>
      <c r="Z367" s="22">
        <v>96</v>
      </c>
      <c r="AA367" s="22">
        <v>2</v>
      </c>
      <c r="AB367" s="22"/>
      <c r="AC367" s="22">
        <v>96</v>
      </c>
      <c r="AD367" s="22"/>
      <c r="AE367" s="22"/>
      <c r="AF367" s="22">
        <v>21</v>
      </c>
      <c r="AG367" s="24" t="s">
        <v>298</v>
      </c>
      <c r="AH367" s="1"/>
      <c r="AI367" s="1"/>
      <c r="AJ367" s="1"/>
      <c r="AK367" s="1"/>
      <c r="AL367" s="1"/>
      <c r="AM367" s="1"/>
      <c r="AN367" s="1"/>
      <c r="AO367" s="1"/>
      <c r="AP367" s="1"/>
      <c r="AQ367" s="25"/>
    </row>
    <row r="368" spans="1:43" x14ac:dyDescent="0.5">
      <c r="A368" s="22"/>
      <c r="B368" s="22" t="s">
        <v>64</v>
      </c>
      <c r="C368" s="22" t="s">
        <v>293</v>
      </c>
      <c r="D368" s="22" t="s">
        <v>294</v>
      </c>
      <c r="E368" s="23" t="s">
        <v>62</v>
      </c>
      <c r="F368" s="22">
        <v>11747</v>
      </c>
      <c r="G368" s="22">
        <v>16</v>
      </c>
      <c r="H368" s="22">
        <v>855</v>
      </c>
      <c r="I368" s="23">
        <v>2</v>
      </c>
      <c r="J368" s="22">
        <v>4</v>
      </c>
      <c r="K368" s="22">
        <v>0</v>
      </c>
      <c r="L368" s="22">
        <v>52</v>
      </c>
      <c r="M368" s="22">
        <v>1652</v>
      </c>
      <c r="N368" s="22">
        <v>1</v>
      </c>
      <c r="O368" s="22">
        <v>1652</v>
      </c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4" t="s">
        <v>75</v>
      </c>
      <c r="AH368" s="1"/>
      <c r="AI368" s="1"/>
      <c r="AJ368" s="1"/>
      <c r="AK368" s="1"/>
      <c r="AL368" s="1"/>
      <c r="AM368" s="1"/>
      <c r="AN368" s="1"/>
      <c r="AO368" s="1"/>
      <c r="AP368" s="1"/>
      <c r="AQ368" s="25"/>
    </row>
    <row r="369" spans="1:43" s="31" customFormat="1" x14ac:dyDescent="0.5">
      <c r="A369" s="26"/>
      <c r="B369" s="26"/>
      <c r="C369" s="26"/>
      <c r="D369" s="26"/>
      <c r="E369" s="27"/>
      <c r="F369" s="26"/>
      <c r="G369" s="26"/>
      <c r="H369" s="26"/>
      <c r="I369" s="27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8"/>
      <c r="AH369" s="29"/>
      <c r="AI369" s="29"/>
      <c r="AJ369" s="29"/>
      <c r="AK369" s="29"/>
      <c r="AL369" s="29"/>
      <c r="AM369" s="29"/>
      <c r="AN369" s="29"/>
      <c r="AO369" s="29"/>
      <c r="AP369" s="29"/>
      <c r="AQ369" s="30"/>
    </row>
    <row r="370" spans="1:43" x14ac:dyDescent="0.5">
      <c r="A370" s="22">
        <v>96</v>
      </c>
      <c r="B370" s="22" t="s">
        <v>59</v>
      </c>
      <c r="C370" s="22" t="s">
        <v>299</v>
      </c>
      <c r="D370" s="22" t="s">
        <v>175</v>
      </c>
      <c r="E370" s="23" t="s">
        <v>62</v>
      </c>
      <c r="F370" s="22">
        <v>5840</v>
      </c>
      <c r="G370" s="22">
        <v>54</v>
      </c>
      <c r="H370" s="22">
        <v>255</v>
      </c>
      <c r="I370" s="23">
        <v>2</v>
      </c>
      <c r="J370" s="22">
        <v>0</v>
      </c>
      <c r="K370" s="22">
        <v>2</v>
      </c>
      <c r="L370" s="22">
        <v>0</v>
      </c>
      <c r="M370" s="22">
        <v>200</v>
      </c>
      <c r="N370" s="22">
        <v>2</v>
      </c>
      <c r="O370" s="22"/>
      <c r="P370" s="22">
        <v>200</v>
      </c>
      <c r="Q370" s="22"/>
      <c r="R370" s="22"/>
      <c r="S370" s="22"/>
      <c r="T370" s="22"/>
      <c r="U370" s="22" t="s">
        <v>300</v>
      </c>
      <c r="V370" s="22" t="s">
        <v>209</v>
      </c>
      <c r="W370" s="22" t="s">
        <v>69</v>
      </c>
      <c r="X370" s="22">
        <v>9</v>
      </c>
      <c r="Y370" s="22">
        <v>18</v>
      </c>
      <c r="Z370" s="22">
        <v>162</v>
      </c>
      <c r="AA370" s="22">
        <v>2</v>
      </c>
      <c r="AB370" s="22"/>
      <c r="AC370" s="22">
        <v>162</v>
      </c>
      <c r="AD370" s="22"/>
      <c r="AE370" s="22"/>
      <c r="AF370" s="22">
        <v>40</v>
      </c>
      <c r="AG370" s="24"/>
      <c r="AH370" s="1"/>
      <c r="AI370" s="1"/>
      <c r="AJ370" s="1"/>
      <c r="AK370" s="1"/>
      <c r="AL370" s="1"/>
      <c r="AM370" s="1"/>
      <c r="AN370" s="1"/>
      <c r="AO370" s="1"/>
      <c r="AP370" s="1"/>
      <c r="AQ370" s="25"/>
    </row>
    <row r="371" spans="1:43" s="31" customFormat="1" x14ac:dyDescent="0.5">
      <c r="A371" s="26"/>
      <c r="B371" s="26"/>
      <c r="C371" s="26"/>
      <c r="D371" s="26"/>
      <c r="E371" s="27"/>
      <c r="F371" s="26"/>
      <c r="G371" s="26"/>
      <c r="H371" s="26"/>
      <c r="I371" s="27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8"/>
      <c r="AH371" s="29"/>
      <c r="AI371" s="29"/>
      <c r="AJ371" s="29"/>
      <c r="AK371" s="29"/>
      <c r="AL371" s="29"/>
      <c r="AM371" s="29"/>
      <c r="AN371" s="29"/>
      <c r="AO371" s="29"/>
      <c r="AP371" s="29"/>
      <c r="AQ371" s="30"/>
    </row>
    <row r="372" spans="1:43" x14ac:dyDescent="0.5">
      <c r="A372" s="22">
        <v>97</v>
      </c>
      <c r="B372" s="22" t="s">
        <v>167</v>
      </c>
      <c r="C372" s="22" t="s">
        <v>301</v>
      </c>
      <c r="D372" s="22" t="s">
        <v>74</v>
      </c>
      <c r="E372" s="23" t="s">
        <v>62</v>
      </c>
      <c r="F372" s="22">
        <v>5919</v>
      </c>
      <c r="G372" s="22">
        <v>109</v>
      </c>
      <c r="H372" s="22">
        <v>330</v>
      </c>
      <c r="I372" s="23">
        <v>2</v>
      </c>
      <c r="J372" s="22">
        <v>0</v>
      </c>
      <c r="K372" s="22">
        <v>1</v>
      </c>
      <c r="L372" s="22">
        <v>50</v>
      </c>
      <c r="M372" s="22">
        <v>150</v>
      </c>
      <c r="N372" s="22">
        <v>2</v>
      </c>
      <c r="O372" s="22"/>
      <c r="P372" s="22">
        <v>150</v>
      </c>
      <c r="Q372" s="22"/>
      <c r="R372" s="22"/>
      <c r="S372" s="22"/>
      <c r="T372" s="22"/>
      <c r="U372" s="22" t="s">
        <v>302</v>
      </c>
      <c r="V372" s="22" t="s">
        <v>68</v>
      </c>
      <c r="W372" s="22" t="s">
        <v>71</v>
      </c>
      <c r="X372" s="22">
        <v>9</v>
      </c>
      <c r="Y372" s="22">
        <v>12</v>
      </c>
      <c r="Z372" s="22">
        <v>108</v>
      </c>
      <c r="AA372" s="22">
        <v>2</v>
      </c>
      <c r="AB372" s="22"/>
      <c r="AC372" s="22">
        <v>108</v>
      </c>
      <c r="AD372" s="22"/>
      <c r="AE372" s="22"/>
      <c r="AF372" s="22">
        <v>25</v>
      </c>
      <c r="AG372" s="24"/>
      <c r="AH372" s="1"/>
      <c r="AI372" s="1"/>
      <c r="AJ372" s="1"/>
      <c r="AK372" s="1"/>
      <c r="AL372" s="1"/>
      <c r="AM372" s="1"/>
      <c r="AN372" s="1"/>
      <c r="AO372" s="1"/>
      <c r="AP372" s="1"/>
      <c r="AQ372" s="25"/>
    </row>
    <row r="373" spans="1:43" x14ac:dyDescent="0.5">
      <c r="A373" s="22"/>
      <c r="B373" s="22"/>
      <c r="C373" s="22"/>
      <c r="D373" s="22"/>
      <c r="E373" s="23"/>
      <c r="F373" s="22"/>
      <c r="G373" s="22"/>
      <c r="H373" s="22"/>
      <c r="I373" s="23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 t="s">
        <v>71</v>
      </c>
      <c r="X373" s="22">
        <v>2</v>
      </c>
      <c r="Y373" s="22">
        <v>9</v>
      </c>
      <c r="Z373" s="22">
        <v>18</v>
      </c>
      <c r="AA373" s="22">
        <v>2</v>
      </c>
      <c r="AB373" s="22"/>
      <c r="AC373" s="22">
        <v>18</v>
      </c>
      <c r="AD373" s="22"/>
      <c r="AE373" s="22"/>
      <c r="AF373" s="22">
        <v>25</v>
      </c>
      <c r="AG373" s="24" t="s">
        <v>72</v>
      </c>
      <c r="AH373" s="1"/>
      <c r="AI373" s="1"/>
      <c r="AJ373" s="1"/>
      <c r="AK373" s="1"/>
      <c r="AL373" s="1"/>
      <c r="AM373" s="1"/>
      <c r="AN373" s="1"/>
      <c r="AO373" s="1"/>
      <c r="AP373" s="1"/>
      <c r="AQ373" s="25"/>
    </row>
    <row r="374" spans="1:43" ht="24" x14ac:dyDescent="0.55000000000000004">
      <c r="A374" s="22"/>
      <c r="B374" s="22" t="s">
        <v>167</v>
      </c>
      <c r="C374" s="22" t="s">
        <v>301</v>
      </c>
      <c r="D374" s="22" t="s">
        <v>74</v>
      </c>
      <c r="E374" s="23" t="s">
        <v>62</v>
      </c>
      <c r="F374" s="22">
        <v>18583</v>
      </c>
      <c r="G374" s="22">
        <v>312</v>
      </c>
      <c r="H374" s="22">
        <v>1725</v>
      </c>
      <c r="I374" s="23">
        <v>2</v>
      </c>
      <c r="J374" s="22">
        <v>7</v>
      </c>
      <c r="K374" s="22">
        <v>3</v>
      </c>
      <c r="L374" s="22">
        <v>23</v>
      </c>
      <c r="M374" s="80">
        <f>+(J374*400)+(K374*100)+L374</f>
        <v>3123</v>
      </c>
      <c r="N374" s="80">
        <v>1</v>
      </c>
      <c r="O374" s="22">
        <v>3123</v>
      </c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4" t="s">
        <v>514</v>
      </c>
      <c r="AH374" s="1"/>
      <c r="AI374" s="1"/>
      <c r="AJ374" s="1"/>
      <c r="AK374" s="1"/>
      <c r="AL374" s="1"/>
      <c r="AM374" s="1"/>
      <c r="AN374" s="1"/>
      <c r="AO374" s="1"/>
      <c r="AP374" s="1"/>
      <c r="AQ374" s="25"/>
    </row>
    <row r="375" spans="1:43" s="31" customFormat="1" x14ac:dyDescent="0.5">
      <c r="A375" s="26"/>
      <c r="B375" s="26"/>
      <c r="C375" s="26"/>
      <c r="D375" s="26"/>
      <c r="E375" s="27"/>
      <c r="F375" s="26"/>
      <c r="G375" s="26"/>
      <c r="H375" s="26"/>
      <c r="I375" s="27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8"/>
      <c r="AH375" s="29"/>
      <c r="AI375" s="29"/>
      <c r="AJ375" s="29"/>
      <c r="AK375" s="29"/>
      <c r="AL375" s="29"/>
      <c r="AM375" s="29"/>
      <c r="AN375" s="29"/>
      <c r="AO375" s="29"/>
      <c r="AP375" s="29"/>
      <c r="AQ375" s="30"/>
    </row>
    <row r="376" spans="1:43" x14ac:dyDescent="0.5">
      <c r="A376" s="22">
        <v>98</v>
      </c>
      <c r="B376" s="22" t="s">
        <v>64</v>
      </c>
      <c r="C376" s="22" t="s">
        <v>303</v>
      </c>
      <c r="D376" s="22" t="s">
        <v>255</v>
      </c>
      <c r="E376" s="23" t="s">
        <v>62</v>
      </c>
      <c r="F376" s="22">
        <v>14256</v>
      </c>
      <c r="G376" s="22">
        <v>13</v>
      </c>
      <c r="H376" s="22">
        <v>1091</v>
      </c>
      <c r="I376" s="23">
        <v>2</v>
      </c>
      <c r="J376" s="22">
        <v>0</v>
      </c>
      <c r="K376" s="22">
        <v>2</v>
      </c>
      <c r="L376" s="22">
        <v>84</v>
      </c>
      <c r="M376" s="22">
        <v>284</v>
      </c>
      <c r="N376" s="22">
        <v>2</v>
      </c>
      <c r="O376" s="22"/>
      <c r="P376" s="22">
        <v>284</v>
      </c>
      <c r="Q376" s="22"/>
      <c r="R376" s="22"/>
      <c r="S376" s="22"/>
      <c r="T376" s="22"/>
      <c r="U376" s="22" t="s">
        <v>304</v>
      </c>
      <c r="V376" s="22" t="s">
        <v>209</v>
      </c>
      <c r="W376" s="22" t="s">
        <v>71</v>
      </c>
      <c r="X376" s="22">
        <v>11</v>
      </c>
      <c r="Y376" s="22">
        <v>21.5</v>
      </c>
      <c r="Z376" s="22">
        <v>236.5</v>
      </c>
      <c r="AA376" s="22">
        <v>2</v>
      </c>
      <c r="AB376" s="22"/>
      <c r="AC376" s="22">
        <v>236.5</v>
      </c>
      <c r="AD376" s="22"/>
      <c r="AE376" s="22"/>
      <c r="AF376" s="22">
        <v>30</v>
      </c>
      <c r="AG376" s="24"/>
      <c r="AH376" s="1"/>
      <c r="AI376" s="1"/>
      <c r="AJ376" s="1"/>
      <c r="AK376" s="1"/>
      <c r="AL376" s="1"/>
      <c r="AM376" s="1"/>
      <c r="AN376" s="1"/>
      <c r="AO376" s="1"/>
      <c r="AP376" s="1"/>
      <c r="AQ376" s="25"/>
    </row>
    <row r="377" spans="1:43" x14ac:dyDescent="0.5">
      <c r="A377" s="22"/>
      <c r="B377" s="22"/>
      <c r="C377" s="22"/>
      <c r="D377" s="22"/>
      <c r="E377" s="23"/>
      <c r="F377" s="22"/>
      <c r="G377" s="22"/>
      <c r="H377" s="22"/>
      <c r="I377" s="23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 t="s">
        <v>71</v>
      </c>
      <c r="X377" s="22">
        <v>2</v>
      </c>
      <c r="Y377" s="22">
        <v>4</v>
      </c>
      <c r="Z377" s="22">
        <v>8</v>
      </c>
      <c r="AA377" s="22">
        <v>2</v>
      </c>
      <c r="AB377" s="22"/>
      <c r="AC377" s="22">
        <v>8</v>
      </c>
      <c r="AD377" s="22"/>
      <c r="AE377" s="22"/>
      <c r="AF377" s="22">
        <v>30</v>
      </c>
      <c r="AG377" s="24" t="s">
        <v>72</v>
      </c>
      <c r="AH377" s="1"/>
      <c r="AI377" s="1"/>
      <c r="AJ377" s="1"/>
      <c r="AK377" s="1"/>
      <c r="AL377" s="1"/>
      <c r="AM377" s="1"/>
      <c r="AN377" s="1"/>
      <c r="AO377" s="1"/>
      <c r="AP377" s="1"/>
      <c r="AQ377" s="25"/>
    </row>
    <row r="378" spans="1:43" x14ac:dyDescent="0.5">
      <c r="A378" s="22"/>
      <c r="B378" s="22" t="s">
        <v>64</v>
      </c>
      <c r="C378" s="22" t="s">
        <v>303</v>
      </c>
      <c r="D378" s="22" t="s">
        <v>255</v>
      </c>
      <c r="E378" s="23" t="s">
        <v>305</v>
      </c>
      <c r="F378" s="22">
        <v>149</v>
      </c>
      <c r="G378" s="22"/>
      <c r="H378" s="22"/>
      <c r="I378" s="23">
        <v>2</v>
      </c>
      <c r="J378" s="22">
        <v>3</v>
      </c>
      <c r="K378" s="22">
        <v>2</v>
      </c>
      <c r="L378" s="22">
        <v>0</v>
      </c>
      <c r="M378" s="22">
        <v>1400</v>
      </c>
      <c r="N378" s="22">
        <v>1</v>
      </c>
      <c r="O378" s="22">
        <v>1400</v>
      </c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4" t="s">
        <v>75</v>
      </c>
      <c r="AH378" s="1"/>
      <c r="AI378" s="1"/>
      <c r="AJ378" s="1"/>
      <c r="AK378" s="1"/>
      <c r="AL378" s="1"/>
      <c r="AM378" s="1"/>
      <c r="AN378" s="1"/>
      <c r="AO378" s="1"/>
      <c r="AP378" s="1"/>
      <c r="AQ378" s="25"/>
    </row>
    <row r="379" spans="1:43" s="31" customFormat="1" x14ac:dyDescent="0.5">
      <c r="A379" s="26"/>
      <c r="B379" s="26"/>
      <c r="C379" s="26"/>
      <c r="D379" s="26"/>
      <c r="E379" s="27"/>
      <c r="F379" s="26"/>
      <c r="G379" s="26"/>
      <c r="H379" s="26"/>
      <c r="I379" s="27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8"/>
      <c r="AH379" s="29"/>
      <c r="AI379" s="29"/>
      <c r="AJ379" s="29"/>
      <c r="AK379" s="29"/>
      <c r="AL379" s="29"/>
      <c r="AM379" s="29"/>
      <c r="AN379" s="29"/>
      <c r="AO379" s="29"/>
      <c r="AP379" s="29"/>
      <c r="AQ379" s="30"/>
    </row>
    <row r="380" spans="1:43" x14ac:dyDescent="0.5">
      <c r="A380" s="22">
        <v>99</v>
      </c>
      <c r="B380" s="22" t="s">
        <v>64</v>
      </c>
      <c r="C380" s="22" t="s">
        <v>303</v>
      </c>
      <c r="D380" s="22" t="s">
        <v>83</v>
      </c>
      <c r="E380" s="23" t="s">
        <v>62</v>
      </c>
      <c r="F380" s="22">
        <v>5910</v>
      </c>
      <c r="G380" s="22">
        <v>114</v>
      </c>
      <c r="H380" s="22">
        <v>321</v>
      </c>
      <c r="I380" s="23">
        <v>2</v>
      </c>
      <c r="J380" s="22">
        <v>0</v>
      </c>
      <c r="K380" s="22">
        <v>1</v>
      </c>
      <c r="L380" s="22">
        <v>77</v>
      </c>
      <c r="M380" s="22">
        <v>177</v>
      </c>
      <c r="N380" s="22">
        <v>1</v>
      </c>
      <c r="O380" s="22">
        <v>177</v>
      </c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4" t="s">
        <v>306</v>
      </c>
      <c r="AH380" s="1"/>
      <c r="AI380" s="1"/>
      <c r="AJ380" s="1"/>
      <c r="AK380" s="1"/>
      <c r="AL380" s="1"/>
      <c r="AM380" s="1"/>
      <c r="AN380" s="1"/>
      <c r="AO380" s="1"/>
      <c r="AP380" s="1"/>
      <c r="AQ380" s="25"/>
    </row>
    <row r="381" spans="1:43" s="31" customFormat="1" x14ac:dyDescent="0.5">
      <c r="A381" s="26"/>
      <c r="B381" s="26"/>
      <c r="C381" s="26"/>
      <c r="D381" s="26"/>
      <c r="E381" s="27"/>
      <c r="F381" s="26"/>
      <c r="G381" s="26"/>
      <c r="H381" s="26"/>
      <c r="I381" s="27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8"/>
      <c r="AH381" s="29"/>
      <c r="AI381" s="29"/>
      <c r="AJ381" s="29"/>
      <c r="AK381" s="29"/>
      <c r="AL381" s="29"/>
      <c r="AM381" s="29"/>
      <c r="AN381" s="29"/>
      <c r="AO381" s="29"/>
      <c r="AP381" s="29"/>
      <c r="AQ381" s="30"/>
    </row>
    <row r="382" spans="1:43" x14ac:dyDescent="0.5">
      <c r="A382" s="22">
        <v>100</v>
      </c>
      <c r="B382" s="22" t="s">
        <v>59</v>
      </c>
      <c r="C382" s="22" t="s">
        <v>307</v>
      </c>
      <c r="D382" s="22" t="s">
        <v>308</v>
      </c>
      <c r="E382" s="23" t="s">
        <v>62</v>
      </c>
      <c r="F382" s="22">
        <v>15515</v>
      </c>
      <c r="G382" s="22">
        <v>15</v>
      </c>
      <c r="H382" s="22">
        <v>1135</v>
      </c>
      <c r="I382" s="23">
        <v>1</v>
      </c>
      <c r="J382" s="22">
        <v>0</v>
      </c>
      <c r="K382" s="22">
        <v>2</v>
      </c>
      <c r="L382" s="22">
        <v>93</v>
      </c>
      <c r="M382" s="22">
        <v>293</v>
      </c>
      <c r="N382" s="22">
        <v>1</v>
      </c>
      <c r="O382" s="22">
        <v>293</v>
      </c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4" t="s">
        <v>251</v>
      </c>
      <c r="AH382" s="1"/>
      <c r="AI382" s="1"/>
      <c r="AJ382" s="1"/>
      <c r="AK382" s="1"/>
      <c r="AL382" s="1"/>
      <c r="AM382" s="1"/>
      <c r="AN382" s="1"/>
      <c r="AO382" s="1"/>
      <c r="AP382" s="1"/>
      <c r="AQ382" s="25"/>
    </row>
    <row r="383" spans="1:43" s="31" customFormat="1" x14ac:dyDescent="0.5">
      <c r="A383" s="26"/>
      <c r="B383" s="26"/>
      <c r="C383" s="26"/>
      <c r="D383" s="26"/>
      <c r="E383" s="27"/>
      <c r="F383" s="26"/>
      <c r="G383" s="26"/>
      <c r="H383" s="26"/>
      <c r="I383" s="27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8"/>
      <c r="AH383" s="29"/>
      <c r="AI383" s="29"/>
      <c r="AJ383" s="29"/>
      <c r="AK383" s="29"/>
      <c r="AL383" s="29"/>
      <c r="AM383" s="29"/>
      <c r="AN383" s="29"/>
      <c r="AO383" s="29"/>
      <c r="AP383" s="29"/>
      <c r="AQ383" s="30"/>
    </row>
    <row r="384" spans="1:43" x14ac:dyDescent="0.5">
      <c r="A384" s="22">
        <v>101</v>
      </c>
      <c r="B384" s="22" t="s">
        <v>59</v>
      </c>
      <c r="C384" s="22" t="s">
        <v>309</v>
      </c>
      <c r="D384" s="22" t="s">
        <v>105</v>
      </c>
      <c r="E384" s="23" t="s">
        <v>62</v>
      </c>
      <c r="F384" s="22">
        <v>5782</v>
      </c>
      <c r="G384" s="22">
        <v>12</v>
      </c>
      <c r="H384" s="22">
        <v>183</v>
      </c>
      <c r="I384" s="23">
        <v>2</v>
      </c>
      <c r="J384" s="22">
        <v>0</v>
      </c>
      <c r="K384" s="22">
        <v>1</v>
      </c>
      <c r="L384" s="22">
        <v>41</v>
      </c>
      <c r="M384" s="22">
        <v>141</v>
      </c>
      <c r="N384" s="22">
        <v>1</v>
      </c>
      <c r="O384" s="22">
        <v>141</v>
      </c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4" t="s">
        <v>76</v>
      </c>
      <c r="AH384" s="1"/>
      <c r="AI384" s="1"/>
      <c r="AJ384" s="1"/>
      <c r="AK384" s="1"/>
      <c r="AL384" s="1"/>
      <c r="AM384" s="1"/>
      <c r="AN384" s="1"/>
      <c r="AO384" s="1"/>
      <c r="AP384" s="1"/>
      <c r="AQ384" s="25"/>
    </row>
    <row r="385" spans="1:43" s="31" customFormat="1" x14ac:dyDescent="0.5">
      <c r="A385" s="26"/>
      <c r="B385" s="26"/>
      <c r="C385" s="26"/>
      <c r="D385" s="26"/>
      <c r="E385" s="27"/>
      <c r="F385" s="26"/>
      <c r="G385" s="26"/>
      <c r="H385" s="26"/>
      <c r="I385" s="27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8"/>
      <c r="AH385" s="29"/>
      <c r="AI385" s="29"/>
      <c r="AJ385" s="29"/>
      <c r="AK385" s="29"/>
      <c r="AL385" s="29"/>
      <c r="AM385" s="29"/>
      <c r="AN385" s="29"/>
      <c r="AO385" s="29"/>
      <c r="AP385" s="29"/>
      <c r="AQ385" s="30"/>
    </row>
    <row r="386" spans="1:43" x14ac:dyDescent="0.5">
      <c r="A386" s="22">
        <v>102</v>
      </c>
      <c r="B386" s="22" t="s">
        <v>59</v>
      </c>
      <c r="C386" s="22" t="s">
        <v>310</v>
      </c>
      <c r="D386" s="22" t="s">
        <v>163</v>
      </c>
      <c r="E386" s="23" t="s">
        <v>62</v>
      </c>
      <c r="F386" s="22">
        <v>5915</v>
      </c>
      <c r="G386" s="22">
        <v>100</v>
      </c>
      <c r="H386" s="22">
        <v>326</v>
      </c>
      <c r="I386" s="23">
        <v>2</v>
      </c>
      <c r="J386" s="22">
        <v>0</v>
      </c>
      <c r="K386" s="22">
        <v>0</v>
      </c>
      <c r="L386" s="22">
        <v>89</v>
      </c>
      <c r="M386" s="22">
        <v>89</v>
      </c>
      <c r="N386" s="22">
        <v>2</v>
      </c>
      <c r="O386" s="22"/>
      <c r="P386" s="22">
        <v>89</v>
      </c>
      <c r="Q386" s="22"/>
      <c r="R386" s="22"/>
      <c r="S386" s="22"/>
      <c r="T386" s="22"/>
      <c r="U386" s="22" t="s">
        <v>311</v>
      </c>
      <c r="V386" s="22" t="s">
        <v>68</v>
      </c>
      <c r="W386" s="22" t="s">
        <v>69</v>
      </c>
      <c r="X386" s="22">
        <v>14</v>
      </c>
      <c r="Y386" s="22">
        <v>22</v>
      </c>
      <c r="Z386" s="22">
        <v>308</v>
      </c>
      <c r="AA386" s="22">
        <v>2</v>
      </c>
      <c r="AB386" s="22"/>
      <c r="AC386" s="22">
        <v>308</v>
      </c>
      <c r="AD386" s="22"/>
      <c r="AE386" s="22"/>
      <c r="AF386" s="22">
        <v>30</v>
      </c>
      <c r="AG386" s="24" t="s">
        <v>102</v>
      </c>
      <c r="AH386" s="1"/>
      <c r="AI386" s="1"/>
      <c r="AJ386" s="1"/>
      <c r="AK386" s="1"/>
      <c r="AL386" s="1"/>
      <c r="AM386" s="1"/>
      <c r="AN386" s="1"/>
      <c r="AO386" s="1"/>
      <c r="AP386" s="1"/>
      <c r="AQ386" s="25"/>
    </row>
    <row r="387" spans="1:43" x14ac:dyDescent="0.5">
      <c r="A387" s="22"/>
      <c r="B387" s="22"/>
      <c r="C387" s="22"/>
      <c r="D387" s="22"/>
      <c r="E387" s="23"/>
      <c r="F387" s="22"/>
      <c r="G387" s="22"/>
      <c r="H387" s="22"/>
      <c r="I387" s="23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 t="s">
        <v>69</v>
      </c>
      <c r="X387" s="22">
        <v>3</v>
      </c>
      <c r="Y387" s="22">
        <v>6</v>
      </c>
      <c r="Z387" s="22">
        <v>18</v>
      </c>
      <c r="AA387" s="22">
        <v>2</v>
      </c>
      <c r="AB387" s="22"/>
      <c r="AC387" s="22">
        <v>18</v>
      </c>
      <c r="AD387" s="22"/>
      <c r="AE387" s="22"/>
      <c r="AF387" s="22">
        <v>30</v>
      </c>
      <c r="AG387" s="24" t="s">
        <v>103</v>
      </c>
      <c r="AH387" s="1"/>
      <c r="AI387" s="1"/>
      <c r="AJ387" s="1"/>
      <c r="AK387" s="1"/>
      <c r="AL387" s="1"/>
      <c r="AM387" s="1"/>
      <c r="AN387" s="1"/>
      <c r="AO387" s="1"/>
      <c r="AP387" s="1"/>
      <c r="AQ387" s="25"/>
    </row>
    <row r="388" spans="1:43" ht="24" customHeight="1" x14ac:dyDescent="0.5">
      <c r="A388" s="22"/>
      <c r="B388" s="22"/>
      <c r="C388" s="22"/>
      <c r="D388" s="22"/>
      <c r="E388" s="23"/>
      <c r="F388" s="22"/>
      <c r="G388" s="22"/>
      <c r="H388" s="22"/>
      <c r="I388" s="23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 t="s">
        <v>71</v>
      </c>
      <c r="X388" s="22">
        <v>2</v>
      </c>
      <c r="Y388" s="22">
        <v>3</v>
      </c>
      <c r="Z388" s="22">
        <v>6</v>
      </c>
      <c r="AA388" s="22">
        <v>2</v>
      </c>
      <c r="AB388" s="22"/>
      <c r="AC388" s="22">
        <v>6</v>
      </c>
      <c r="AD388" s="22"/>
      <c r="AE388" s="22"/>
      <c r="AF388" s="22">
        <v>30</v>
      </c>
      <c r="AG388" s="24" t="s">
        <v>72</v>
      </c>
      <c r="AH388" s="1"/>
      <c r="AI388" s="1"/>
      <c r="AJ388" s="1"/>
      <c r="AK388" s="1"/>
      <c r="AL388" s="1"/>
      <c r="AM388" s="1"/>
      <c r="AN388" s="1"/>
      <c r="AO388" s="1"/>
      <c r="AP388" s="1"/>
      <c r="AQ388" s="25"/>
    </row>
    <row r="389" spans="1:43" x14ac:dyDescent="0.5">
      <c r="A389" s="22"/>
      <c r="B389" s="22" t="s">
        <v>59</v>
      </c>
      <c r="C389" s="22" t="s">
        <v>310</v>
      </c>
      <c r="D389" s="22" t="s">
        <v>163</v>
      </c>
      <c r="E389" s="23" t="s">
        <v>62</v>
      </c>
      <c r="F389" s="22">
        <v>14244</v>
      </c>
      <c r="G389" s="22">
        <v>97</v>
      </c>
      <c r="H389" s="22">
        <v>1079</v>
      </c>
      <c r="I389" s="23">
        <v>2</v>
      </c>
      <c r="J389" s="22">
        <v>3</v>
      </c>
      <c r="K389" s="22">
        <v>1</v>
      </c>
      <c r="L389" s="22">
        <v>1</v>
      </c>
      <c r="M389" s="22">
        <v>1301</v>
      </c>
      <c r="N389" s="22">
        <v>1</v>
      </c>
      <c r="O389" s="22">
        <v>1301</v>
      </c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4" t="s">
        <v>75</v>
      </c>
      <c r="AH389" s="1"/>
      <c r="AI389" s="1"/>
      <c r="AJ389" s="1"/>
      <c r="AK389" s="1"/>
      <c r="AL389" s="1"/>
      <c r="AM389" s="1"/>
      <c r="AN389" s="1"/>
      <c r="AO389" s="1"/>
      <c r="AP389" s="1"/>
      <c r="AQ389" s="25"/>
    </row>
    <row r="390" spans="1:43" s="31" customFormat="1" ht="24" customHeight="1" x14ac:dyDescent="0.5">
      <c r="A390" s="26"/>
      <c r="B390" s="26"/>
      <c r="C390" s="26"/>
      <c r="D390" s="26"/>
      <c r="E390" s="27"/>
      <c r="F390" s="26"/>
      <c r="G390" s="26"/>
      <c r="H390" s="26"/>
      <c r="I390" s="27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8"/>
      <c r="AH390" s="29"/>
      <c r="AI390" s="29"/>
      <c r="AJ390" s="29"/>
      <c r="AK390" s="29"/>
      <c r="AL390" s="29"/>
      <c r="AM390" s="29"/>
      <c r="AN390" s="29"/>
      <c r="AO390" s="29"/>
      <c r="AP390" s="29"/>
      <c r="AQ390" s="30"/>
    </row>
    <row r="391" spans="1:43" x14ac:dyDescent="0.5">
      <c r="A391" s="22">
        <v>103</v>
      </c>
      <c r="B391" s="22" t="s">
        <v>167</v>
      </c>
      <c r="C391" s="22" t="s">
        <v>312</v>
      </c>
      <c r="D391" s="22" t="s">
        <v>105</v>
      </c>
      <c r="E391" s="23" t="s">
        <v>62</v>
      </c>
      <c r="F391" s="22">
        <v>18610</v>
      </c>
      <c r="G391" s="22">
        <v>206</v>
      </c>
      <c r="H391" s="22">
        <v>1752</v>
      </c>
      <c r="I391" s="23">
        <v>2</v>
      </c>
      <c r="J391" s="22">
        <v>1</v>
      </c>
      <c r="K391" s="22">
        <v>0</v>
      </c>
      <c r="L391" s="22">
        <v>75</v>
      </c>
      <c r="M391" s="22">
        <v>475</v>
      </c>
      <c r="N391" s="22">
        <v>1</v>
      </c>
      <c r="O391" s="22">
        <v>745</v>
      </c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4" t="s">
        <v>76</v>
      </c>
      <c r="AH391" s="1"/>
      <c r="AI391" s="1"/>
      <c r="AJ391" s="1"/>
      <c r="AK391" s="1"/>
      <c r="AL391" s="1"/>
      <c r="AM391" s="1"/>
      <c r="AN391" s="1"/>
      <c r="AO391" s="1"/>
      <c r="AP391" s="1"/>
      <c r="AQ391" s="25"/>
    </row>
    <row r="392" spans="1:43" s="31" customFormat="1" x14ac:dyDescent="0.5">
      <c r="A392" s="26"/>
      <c r="B392" s="26"/>
      <c r="C392" s="26"/>
      <c r="D392" s="26"/>
      <c r="E392" s="27"/>
      <c r="F392" s="26"/>
      <c r="G392" s="26"/>
      <c r="H392" s="26"/>
      <c r="I392" s="27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8"/>
      <c r="AH392" s="29"/>
      <c r="AI392" s="29"/>
      <c r="AJ392" s="29"/>
      <c r="AK392" s="29"/>
      <c r="AL392" s="29"/>
      <c r="AM392" s="29"/>
      <c r="AN392" s="29"/>
      <c r="AO392" s="29"/>
      <c r="AP392" s="29"/>
      <c r="AQ392" s="30"/>
    </row>
    <row r="393" spans="1:43" x14ac:dyDescent="0.5">
      <c r="A393" s="22">
        <v>104</v>
      </c>
      <c r="B393" s="22" t="s">
        <v>64</v>
      </c>
      <c r="C393" s="22" t="s">
        <v>313</v>
      </c>
      <c r="D393" s="22" t="s">
        <v>314</v>
      </c>
      <c r="E393" s="23" t="s">
        <v>62</v>
      </c>
      <c r="F393" s="22">
        <v>15588</v>
      </c>
      <c r="G393" s="22">
        <v>7</v>
      </c>
      <c r="H393" s="22">
        <v>834</v>
      </c>
      <c r="I393" s="23">
        <v>1</v>
      </c>
      <c r="J393" s="22">
        <v>3</v>
      </c>
      <c r="K393" s="22">
        <v>2</v>
      </c>
      <c r="L393" s="22">
        <v>30</v>
      </c>
      <c r="M393" s="22">
        <v>1430</v>
      </c>
      <c r="N393" s="22">
        <v>1</v>
      </c>
      <c r="O393" s="22">
        <v>1430</v>
      </c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4" t="s">
        <v>75</v>
      </c>
      <c r="AH393" s="1"/>
      <c r="AI393" s="1"/>
      <c r="AJ393" s="1"/>
      <c r="AK393" s="1"/>
      <c r="AL393" s="1"/>
      <c r="AM393" s="1"/>
      <c r="AN393" s="1"/>
      <c r="AO393" s="1"/>
      <c r="AP393" s="1"/>
      <c r="AQ393" s="25"/>
    </row>
    <row r="394" spans="1:43" s="31" customFormat="1" x14ac:dyDescent="0.5">
      <c r="A394" s="26"/>
      <c r="B394" s="26"/>
      <c r="C394" s="26"/>
      <c r="D394" s="26"/>
      <c r="E394" s="27"/>
      <c r="F394" s="26"/>
      <c r="G394" s="26"/>
      <c r="H394" s="26"/>
      <c r="I394" s="27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8"/>
      <c r="AH394" s="29"/>
      <c r="AI394" s="29"/>
      <c r="AJ394" s="29"/>
      <c r="AK394" s="29"/>
      <c r="AL394" s="29"/>
      <c r="AM394" s="29"/>
      <c r="AN394" s="29"/>
      <c r="AO394" s="29"/>
      <c r="AP394" s="29"/>
      <c r="AQ394" s="30"/>
    </row>
    <row r="395" spans="1:43" x14ac:dyDescent="0.5">
      <c r="A395" s="22">
        <v>105</v>
      </c>
      <c r="B395" s="22" t="s">
        <v>59</v>
      </c>
      <c r="C395" s="22" t="s">
        <v>315</v>
      </c>
      <c r="D395" s="22" t="s">
        <v>316</v>
      </c>
      <c r="E395" s="23" t="s">
        <v>62</v>
      </c>
      <c r="F395" s="22">
        <v>5625</v>
      </c>
      <c r="G395" s="22">
        <v>10</v>
      </c>
      <c r="H395" s="22">
        <v>87</v>
      </c>
      <c r="I395" s="23" t="s">
        <v>131</v>
      </c>
      <c r="J395" s="22">
        <v>0</v>
      </c>
      <c r="K395" s="22">
        <v>1</v>
      </c>
      <c r="L395" s="22">
        <v>88</v>
      </c>
      <c r="M395" s="22">
        <v>188</v>
      </c>
      <c r="N395" s="22">
        <v>1</v>
      </c>
      <c r="O395" s="22">
        <v>188</v>
      </c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4" t="s">
        <v>128</v>
      </c>
      <c r="AH395" s="1"/>
      <c r="AI395" s="1"/>
      <c r="AJ395" s="1"/>
      <c r="AK395" s="1"/>
      <c r="AL395" s="1"/>
      <c r="AM395" s="1"/>
      <c r="AN395" s="1"/>
      <c r="AO395" s="1"/>
      <c r="AP395" s="1"/>
      <c r="AQ395" s="25"/>
    </row>
    <row r="396" spans="1:43" s="31" customFormat="1" x14ac:dyDescent="0.5">
      <c r="A396" s="26"/>
      <c r="B396" s="26"/>
      <c r="C396" s="26"/>
      <c r="D396" s="26"/>
      <c r="E396" s="27"/>
      <c r="F396" s="26"/>
      <c r="G396" s="26"/>
      <c r="H396" s="26"/>
      <c r="I396" s="27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8"/>
      <c r="AH396" s="29"/>
      <c r="AI396" s="29"/>
      <c r="AJ396" s="29"/>
      <c r="AK396" s="29"/>
      <c r="AL396" s="29"/>
      <c r="AM396" s="29"/>
      <c r="AN396" s="29"/>
      <c r="AO396" s="29"/>
      <c r="AP396" s="29"/>
      <c r="AQ396" s="30"/>
    </row>
    <row r="397" spans="1:43" x14ac:dyDescent="0.5">
      <c r="A397" s="22">
        <v>106</v>
      </c>
      <c r="B397" s="22" t="s">
        <v>59</v>
      </c>
      <c r="C397" s="22" t="s">
        <v>317</v>
      </c>
      <c r="D397" s="22" t="s">
        <v>100</v>
      </c>
      <c r="E397" s="23" t="s">
        <v>62</v>
      </c>
      <c r="F397" s="22">
        <v>16210</v>
      </c>
      <c r="G397" s="22">
        <v>7</v>
      </c>
      <c r="H397" s="22">
        <v>1019</v>
      </c>
      <c r="I397" s="23">
        <v>2</v>
      </c>
      <c r="J397" s="22">
        <v>1</v>
      </c>
      <c r="K397" s="22">
        <v>2</v>
      </c>
      <c r="L397" s="22">
        <v>30</v>
      </c>
      <c r="M397" s="22">
        <v>630</v>
      </c>
      <c r="N397" s="22">
        <v>1</v>
      </c>
      <c r="O397" s="22">
        <v>630</v>
      </c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4" t="s">
        <v>75</v>
      </c>
      <c r="AH397" s="1"/>
      <c r="AI397" s="1"/>
      <c r="AJ397" s="1"/>
      <c r="AK397" s="1"/>
      <c r="AL397" s="1"/>
      <c r="AM397" s="1"/>
      <c r="AN397" s="1"/>
      <c r="AO397" s="1"/>
      <c r="AP397" s="1"/>
      <c r="AQ397" s="25"/>
    </row>
    <row r="398" spans="1:43" s="31" customFormat="1" x14ac:dyDescent="0.5">
      <c r="A398" s="26"/>
      <c r="B398" s="26"/>
      <c r="C398" s="26"/>
      <c r="D398" s="26"/>
      <c r="E398" s="27"/>
      <c r="F398" s="26"/>
      <c r="G398" s="26"/>
      <c r="H398" s="26"/>
      <c r="I398" s="27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8"/>
      <c r="AH398" s="29"/>
      <c r="AI398" s="29"/>
      <c r="AJ398" s="29"/>
      <c r="AK398" s="29"/>
      <c r="AL398" s="29"/>
      <c r="AM398" s="29"/>
      <c r="AN398" s="29"/>
      <c r="AO398" s="29"/>
      <c r="AP398" s="29"/>
      <c r="AQ398" s="30"/>
    </row>
    <row r="399" spans="1:43" x14ac:dyDescent="0.5">
      <c r="A399" s="22">
        <v>107</v>
      </c>
      <c r="B399" s="22" t="s">
        <v>59</v>
      </c>
      <c r="C399" s="22" t="s">
        <v>317</v>
      </c>
      <c r="D399" s="22" t="s">
        <v>217</v>
      </c>
      <c r="E399" s="23" t="s">
        <v>62</v>
      </c>
      <c r="F399" s="22">
        <v>16605</v>
      </c>
      <c r="G399" s="22">
        <v>117</v>
      </c>
      <c r="H399" s="22">
        <v>1362</v>
      </c>
      <c r="I399" s="23">
        <v>2</v>
      </c>
      <c r="J399" s="22">
        <v>3</v>
      </c>
      <c r="K399" s="22">
        <v>2</v>
      </c>
      <c r="L399" s="22">
        <v>14</v>
      </c>
      <c r="M399" s="22">
        <v>1414</v>
      </c>
      <c r="N399" s="22">
        <v>1</v>
      </c>
      <c r="O399" s="22">
        <v>1414</v>
      </c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4" t="s">
        <v>318</v>
      </c>
      <c r="AH399" s="1"/>
      <c r="AI399" s="1"/>
      <c r="AJ399" s="1"/>
      <c r="AK399" s="1"/>
      <c r="AL399" s="1"/>
      <c r="AM399" s="1"/>
      <c r="AN399" s="1"/>
      <c r="AO399" s="1"/>
      <c r="AP399" s="1"/>
      <c r="AQ399" s="25"/>
    </row>
    <row r="400" spans="1:43" s="31" customFormat="1" x14ac:dyDescent="0.5">
      <c r="A400" s="26"/>
      <c r="B400" s="26"/>
      <c r="C400" s="26"/>
      <c r="D400" s="26"/>
      <c r="E400" s="27"/>
      <c r="F400" s="26"/>
      <c r="G400" s="26"/>
      <c r="H400" s="26"/>
      <c r="I400" s="27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8"/>
      <c r="AH400" s="29"/>
      <c r="AI400" s="29"/>
      <c r="AJ400" s="29"/>
      <c r="AK400" s="29"/>
      <c r="AL400" s="29"/>
      <c r="AM400" s="29"/>
      <c r="AN400" s="29"/>
      <c r="AO400" s="29"/>
      <c r="AP400" s="29"/>
      <c r="AQ400" s="30"/>
    </row>
    <row r="401" spans="1:43" x14ac:dyDescent="0.5">
      <c r="A401" s="22">
        <v>108</v>
      </c>
      <c r="B401" s="22" t="s">
        <v>59</v>
      </c>
      <c r="C401" s="22" t="s">
        <v>319</v>
      </c>
      <c r="D401" s="22" t="s">
        <v>175</v>
      </c>
      <c r="E401" s="23" t="s">
        <v>62</v>
      </c>
      <c r="F401" s="22">
        <v>16703</v>
      </c>
      <c r="G401" s="22">
        <v>169</v>
      </c>
      <c r="H401" s="22">
        <v>1460</v>
      </c>
      <c r="I401" s="23" t="s">
        <v>218</v>
      </c>
      <c r="J401" s="22">
        <v>0</v>
      </c>
      <c r="K401" s="22">
        <v>1</v>
      </c>
      <c r="L401" s="22">
        <v>49</v>
      </c>
      <c r="M401" s="22">
        <v>149</v>
      </c>
      <c r="N401" s="22">
        <v>1</v>
      </c>
      <c r="O401" s="22">
        <v>149</v>
      </c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4" t="s">
        <v>215</v>
      </c>
      <c r="AH401" s="1"/>
      <c r="AI401" s="1"/>
      <c r="AJ401" s="1"/>
      <c r="AK401" s="1"/>
      <c r="AL401" s="1"/>
      <c r="AM401" s="1"/>
      <c r="AN401" s="1"/>
      <c r="AO401" s="1"/>
      <c r="AP401" s="1"/>
      <c r="AQ401" s="25"/>
    </row>
    <row r="402" spans="1:43" x14ac:dyDescent="0.5">
      <c r="A402" s="22"/>
      <c r="B402" s="22" t="s">
        <v>59</v>
      </c>
      <c r="C402" s="22" t="s">
        <v>319</v>
      </c>
      <c r="D402" s="22" t="s">
        <v>175</v>
      </c>
      <c r="E402" s="23" t="s">
        <v>62</v>
      </c>
      <c r="F402" s="22">
        <v>16696</v>
      </c>
      <c r="G402" s="22">
        <v>228</v>
      </c>
      <c r="H402" s="22">
        <v>1453</v>
      </c>
      <c r="I402" s="23" t="s">
        <v>218</v>
      </c>
      <c r="J402" s="22">
        <v>0</v>
      </c>
      <c r="K402" s="22">
        <v>3</v>
      </c>
      <c r="L402" s="22">
        <v>62</v>
      </c>
      <c r="M402" s="22">
        <v>362</v>
      </c>
      <c r="N402" s="22">
        <v>1</v>
      </c>
      <c r="O402" s="22">
        <v>362</v>
      </c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4" t="s">
        <v>215</v>
      </c>
      <c r="AH402" s="1"/>
      <c r="AI402" s="1"/>
      <c r="AJ402" s="1"/>
      <c r="AK402" s="1"/>
      <c r="AL402" s="1"/>
      <c r="AM402" s="1"/>
      <c r="AN402" s="1"/>
      <c r="AO402" s="1"/>
      <c r="AP402" s="1"/>
      <c r="AQ402" s="25"/>
    </row>
    <row r="403" spans="1:43" s="31" customFormat="1" x14ac:dyDescent="0.5">
      <c r="A403" s="26"/>
      <c r="B403" s="26"/>
      <c r="C403" s="26"/>
      <c r="D403" s="26"/>
      <c r="E403" s="27"/>
      <c r="F403" s="26"/>
      <c r="G403" s="26"/>
      <c r="H403" s="26"/>
      <c r="I403" s="27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8"/>
      <c r="AH403" s="29"/>
      <c r="AI403" s="29"/>
      <c r="AJ403" s="29"/>
      <c r="AK403" s="29"/>
      <c r="AL403" s="29"/>
      <c r="AM403" s="29"/>
      <c r="AN403" s="29"/>
      <c r="AO403" s="29"/>
      <c r="AP403" s="29"/>
      <c r="AQ403" s="30"/>
    </row>
    <row r="404" spans="1:43" x14ac:dyDescent="0.5">
      <c r="A404" s="22">
        <v>109</v>
      </c>
      <c r="B404" s="22" t="s">
        <v>167</v>
      </c>
      <c r="C404" s="22" t="s">
        <v>320</v>
      </c>
      <c r="D404" s="22" t="s">
        <v>100</v>
      </c>
      <c r="E404" s="23" t="s">
        <v>62</v>
      </c>
      <c r="F404" s="22">
        <v>14933</v>
      </c>
      <c r="G404" s="22">
        <v>60</v>
      </c>
      <c r="H404" s="22">
        <v>1211</v>
      </c>
      <c r="I404" s="23"/>
      <c r="J404" s="22">
        <v>3</v>
      </c>
      <c r="K404" s="22">
        <v>1</v>
      </c>
      <c r="L404" s="22">
        <v>64</v>
      </c>
      <c r="M404" s="22">
        <v>1364</v>
      </c>
      <c r="N404" s="22">
        <v>1</v>
      </c>
      <c r="O404" s="22">
        <v>1365</v>
      </c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4" t="s">
        <v>75</v>
      </c>
      <c r="AH404" s="1"/>
      <c r="AI404" s="1"/>
      <c r="AJ404" s="1"/>
      <c r="AK404" s="1"/>
      <c r="AL404" s="1"/>
      <c r="AM404" s="1"/>
      <c r="AN404" s="1"/>
      <c r="AO404" s="1"/>
      <c r="AP404" s="1"/>
      <c r="AQ404" s="25"/>
    </row>
    <row r="405" spans="1:43" x14ac:dyDescent="0.5">
      <c r="A405" s="22"/>
      <c r="B405" s="22" t="s">
        <v>167</v>
      </c>
      <c r="C405" s="22" t="s">
        <v>320</v>
      </c>
      <c r="D405" s="22" t="s">
        <v>100</v>
      </c>
      <c r="E405" s="23" t="s">
        <v>62</v>
      </c>
      <c r="F405" s="22">
        <v>14934</v>
      </c>
      <c r="G405" s="22">
        <v>61</v>
      </c>
      <c r="H405" s="22">
        <v>1212</v>
      </c>
      <c r="I405" s="23"/>
      <c r="J405" s="22">
        <v>0</v>
      </c>
      <c r="K405" s="22">
        <v>1</v>
      </c>
      <c r="L405" s="22">
        <v>53</v>
      </c>
      <c r="M405" s="22">
        <v>153</v>
      </c>
      <c r="N405" s="22">
        <v>1</v>
      </c>
      <c r="O405" s="22">
        <v>153</v>
      </c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4" t="s">
        <v>75</v>
      </c>
      <c r="AH405" s="1"/>
      <c r="AI405" s="1"/>
      <c r="AJ405" s="1"/>
      <c r="AK405" s="1"/>
      <c r="AL405" s="1"/>
      <c r="AM405" s="1"/>
      <c r="AN405" s="1"/>
      <c r="AO405" s="1"/>
      <c r="AP405" s="1"/>
      <c r="AQ405" s="25"/>
    </row>
    <row r="406" spans="1:43" x14ac:dyDescent="0.5">
      <c r="A406" s="22"/>
      <c r="B406" s="22" t="s">
        <v>167</v>
      </c>
      <c r="C406" s="22" t="s">
        <v>320</v>
      </c>
      <c r="D406" s="22" t="s">
        <v>100</v>
      </c>
      <c r="E406" s="23" t="s">
        <v>62</v>
      </c>
      <c r="F406" s="22">
        <v>14775</v>
      </c>
      <c r="G406" s="22">
        <v>47</v>
      </c>
      <c r="H406" s="22">
        <v>1172</v>
      </c>
      <c r="I406" s="23"/>
      <c r="J406" s="22">
        <v>0</v>
      </c>
      <c r="K406" s="22">
        <v>1</v>
      </c>
      <c r="L406" s="22">
        <v>97</v>
      </c>
      <c r="M406" s="22">
        <v>197</v>
      </c>
      <c r="N406" s="22">
        <v>1</v>
      </c>
      <c r="O406" s="22">
        <v>197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4" t="s">
        <v>514</v>
      </c>
      <c r="AH406" s="1"/>
      <c r="AI406" s="1"/>
      <c r="AJ406" s="1"/>
      <c r="AK406" s="1"/>
      <c r="AL406" s="1"/>
      <c r="AM406" s="1"/>
      <c r="AN406" s="1"/>
      <c r="AO406" s="1"/>
      <c r="AP406" s="1"/>
      <c r="AQ406" s="25"/>
    </row>
    <row r="407" spans="1:43" x14ac:dyDescent="0.5">
      <c r="A407" s="22"/>
      <c r="B407" s="22" t="s">
        <v>167</v>
      </c>
      <c r="C407" s="22" t="s">
        <v>320</v>
      </c>
      <c r="D407" s="22" t="s">
        <v>100</v>
      </c>
      <c r="E407" s="23" t="s">
        <v>62</v>
      </c>
      <c r="F407" s="22">
        <v>14207</v>
      </c>
      <c r="G407" s="22">
        <v>14</v>
      </c>
      <c r="H407" s="22">
        <v>1057</v>
      </c>
      <c r="I407" s="23"/>
      <c r="J407" s="22">
        <v>2</v>
      </c>
      <c r="K407" s="22">
        <v>0</v>
      </c>
      <c r="L407" s="22">
        <v>45</v>
      </c>
      <c r="M407" s="22">
        <v>845</v>
      </c>
      <c r="N407" s="22">
        <v>1</v>
      </c>
      <c r="O407" s="22">
        <v>845</v>
      </c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4" t="s">
        <v>151</v>
      </c>
      <c r="AH407" s="1"/>
      <c r="AI407" s="1"/>
      <c r="AJ407" s="1"/>
      <c r="AK407" s="1"/>
      <c r="AL407" s="1"/>
      <c r="AM407" s="1"/>
      <c r="AN407" s="1"/>
      <c r="AO407" s="1"/>
      <c r="AP407" s="1"/>
      <c r="AQ407" s="25"/>
    </row>
    <row r="408" spans="1:43" x14ac:dyDescent="0.5">
      <c r="A408" s="22"/>
      <c r="B408" s="22" t="s">
        <v>167</v>
      </c>
      <c r="C408" s="22" t="s">
        <v>320</v>
      </c>
      <c r="D408" s="22" t="s">
        <v>100</v>
      </c>
      <c r="E408" s="23" t="s">
        <v>62</v>
      </c>
      <c r="F408" s="22">
        <v>14919</v>
      </c>
      <c r="G408" s="22">
        <v>46</v>
      </c>
      <c r="H408" s="22">
        <v>1197</v>
      </c>
      <c r="I408" s="23"/>
      <c r="J408" s="22">
        <v>2</v>
      </c>
      <c r="K408" s="22">
        <v>2</v>
      </c>
      <c r="L408" s="22">
        <v>25</v>
      </c>
      <c r="M408" s="22">
        <v>1025</v>
      </c>
      <c r="N408" s="22">
        <v>1</v>
      </c>
      <c r="O408" s="22">
        <v>1025</v>
      </c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4" t="s">
        <v>75</v>
      </c>
      <c r="AH408" s="1"/>
      <c r="AI408" s="1"/>
      <c r="AJ408" s="1"/>
      <c r="AK408" s="1"/>
      <c r="AL408" s="1"/>
      <c r="AM408" s="1"/>
      <c r="AN408" s="1"/>
      <c r="AO408" s="1"/>
      <c r="AP408" s="1"/>
      <c r="AQ408" s="25"/>
    </row>
    <row r="409" spans="1:43" s="31" customFormat="1" x14ac:dyDescent="0.5">
      <c r="A409" s="26"/>
      <c r="B409" s="26"/>
      <c r="C409" s="26"/>
      <c r="D409" s="26"/>
      <c r="E409" s="27"/>
      <c r="F409" s="26"/>
      <c r="G409" s="26"/>
      <c r="H409" s="26"/>
      <c r="I409" s="27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8"/>
      <c r="AH409" s="29"/>
      <c r="AI409" s="29"/>
      <c r="AJ409" s="29"/>
      <c r="AK409" s="29"/>
      <c r="AL409" s="29"/>
      <c r="AM409" s="29"/>
      <c r="AN409" s="29"/>
      <c r="AO409" s="29"/>
      <c r="AP409" s="29"/>
      <c r="AQ409" s="30"/>
    </row>
    <row r="410" spans="1:43" x14ac:dyDescent="0.5">
      <c r="A410" s="22">
        <v>110</v>
      </c>
      <c r="B410" s="22" t="s">
        <v>64</v>
      </c>
      <c r="C410" s="22" t="s">
        <v>321</v>
      </c>
      <c r="D410" s="22" t="s">
        <v>207</v>
      </c>
      <c r="E410" s="23" t="s">
        <v>62</v>
      </c>
      <c r="F410" s="22">
        <v>5161</v>
      </c>
      <c r="G410" s="22">
        <v>27</v>
      </c>
      <c r="H410" s="22">
        <v>424</v>
      </c>
      <c r="I410" s="23">
        <v>2</v>
      </c>
      <c r="J410" s="22">
        <v>2</v>
      </c>
      <c r="K410" s="22">
        <v>2</v>
      </c>
      <c r="L410" s="22">
        <v>61</v>
      </c>
      <c r="M410" s="22">
        <v>1061</v>
      </c>
      <c r="N410" s="22">
        <v>1</v>
      </c>
      <c r="O410" s="22">
        <v>1061</v>
      </c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4" t="s">
        <v>75</v>
      </c>
      <c r="AH410" s="1"/>
      <c r="AI410" s="1"/>
      <c r="AJ410" s="1"/>
      <c r="AK410" s="1"/>
      <c r="AL410" s="1"/>
      <c r="AM410" s="1"/>
      <c r="AN410" s="1"/>
      <c r="AO410" s="1"/>
      <c r="AP410" s="1"/>
      <c r="AQ410" s="25"/>
    </row>
    <row r="411" spans="1:43" x14ac:dyDescent="0.5">
      <c r="A411" s="22"/>
      <c r="B411" s="22" t="s">
        <v>64</v>
      </c>
      <c r="C411" s="22" t="s">
        <v>321</v>
      </c>
      <c r="D411" s="22" t="s">
        <v>322</v>
      </c>
      <c r="E411" s="23" t="s">
        <v>62</v>
      </c>
      <c r="F411" s="22">
        <v>5155</v>
      </c>
      <c r="G411" s="22">
        <v>21</v>
      </c>
      <c r="H411" s="22">
        <v>418</v>
      </c>
      <c r="I411" s="23">
        <v>2</v>
      </c>
      <c r="J411" s="22">
        <v>0</v>
      </c>
      <c r="K411" s="22">
        <v>0</v>
      </c>
      <c r="L411" s="22">
        <v>35</v>
      </c>
      <c r="M411" s="22">
        <v>35</v>
      </c>
      <c r="N411" s="22">
        <v>1</v>
      </c>
      <c r="O411" s="22">
        <v>35</v>
      </c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4" t="s">
        <v>75</v>
      </c>
      <c r="AH411" s="1"/>
      <c r="AI411" s="1"/>
      <c r="AJ411" s="1"/>
      <c r="AK411" s="1"/>
      <c r="AL411" s="1"/>
      <c r="AM411" s="1"/>
      <c r="AN411" s="1"/>
      <c r="AO411" s="1"/>
      <c r="AP411" s="1"/>
      <c r="AQ411" s="25"/>
    </row>
    <row r="412" spans="1:43" x14ac:dyDescent="0.5">
      <c r="A412" s="22"/>
      <c r="B412" s="22" t="s">
        <v>64</v>
      </c>
      <c r="C412" s="22" t="s">
        <v>321</v>
      </c>
      <c r="D412" s="22" t="s">
        <v>322</v>
      </c>
      <c r="E412" s="23" t="s">
        <v>62</v>
      </c>
      <c r="F412" s="22">
        <v>5156</v>
      </c>
      <c r="G412" s="22">
        <v>22</v>
      </c>
      <c r="H412" s="22">
        <v>419</v>
      </c>
      <c r="I412" s="23">
        <v>2</v>
      </c>
      <c r="J412" s="22">
        <v>0</v>
      </c>
      <c r="K412" s="22">
        <v>1</v>
      </c>
      <c r="L412" s="22">
        <v>87</v>
      </c>
      <c r="M412" s="22">
        <v>187</v>
      </c>
      <c r="N412" s="22">
        <v>1</v>
      </c>
      <c r="O412" s="22">
        <v>187</v>
      </c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4" t="s">
        <v>75</v>
      </c>
      <c r="AH412" s="1"/>
      <c r="AI412" s="1"/>
      <c r="AJ412" s="1"/>
      <c r="AK412" s="1"/>
      <c r="AL412" s="1"/>
      <c r="AM412" s="1"/>
      <c r="AN412" s="1"/>
      <c r="AO412" s="1"/>
      <c r="AP412" s="1"/>
      <c r="AQ412" s="25"/>
    </row>
    <row r="413" spans="1:43" x14ac:dyDescent="0.5">
      <c r="A413" s="22"/>
      <c r="B413" s="22" t="s">
        <v>64</v>
      </c>
      <c r="C413" s="22" t="s">
        <v>321</v>
      </c>
      <c r="D413" s="22" t="s">
        <v>207</v>
      </c>
      <c r="E413" s="23" t="s">
        <v>62</v>
      </c>
      <c r="F413" s="22">
        <v>5136</v>
      </c>
      <c r="G413" s="22">
        <v>2</v>
      </c>
      <c r="H413" s="22">
        <v>399</v>
      </c>
      <c r="I413" s="23">
        <v>2</v>
      </c>
      <c r="J413" s="22">
        <v>4</v>
      </c>
      <c r="K413" s="22">
        <v>3</v>
      </c>
      <c r="L413" s="22">
        <v>44</v>
      </c>
      <c r="M413" s="22">
        <v>1944</v>
      </c>
      <c r="N413" s="22">
        <v>1</v>
      </c>
      <c r="O413" s="22">
        <v>1944</v>
      </c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4" t="s">
        <v>75</v>
      </c>
      <c r="AH413" s="1"/>
      <c r="AI413" s="1"/>
      <c r="AJ413" s="1"/>
      <c r="AK413" s="1"/>
      <c r="AL413" s="1"/>
      <c r="AM413" s="1"/>
      <c r="AN413" s="1"/>
      <c r="AO413" s="1"/>
      <c r="AP413" s="1"/>
      <c r="AQ413" s="25"/>
    </row>
    <row r="414" spans="1:43" s="31" customFormat="1" x14ac:dyDescent="0.5">
      <c r="A414" s="26"/>
      <c r="B414" s="26"/>
      <c r="C414" s="26"/>
      <c r="D414" s="26"/>
      <c r="E414" s="27"/>
      <c r="F414" s="26"/>
      <c r="G414" s="26"/>
      <c r="H414" s="26"/>
      <c r="I414" s="27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8"/>
      <c r="AH414" s="29"/>
      <c r="AI414" s="29"/>
      <c r="AJ414" s="29"/>
      <c r="AK414" s="29"/>
      <c r="AL414" s="29"/>
      <c r="AM414" s="29"/>
      <c r="AN414" s="29"/>
      <c r="AO414" s="29"/>
      <c r="AP414" s="29"/>
      <c r="AQ414" s="30"/>
    </row>
    <row r="415" spans="1:43" x14ac:dyDescent="0.5">
      <c r="A415" s="22">
        <v>111</v>
      </c>
      <c r="B415" s="22" t="s">
        <v>59</v>
      </c>
      <c r="C415" s="22" t="s">
        <v>323</v>
      </c>
      <c r="D415" s="22" t="s">
        <v>105</v>
      </c>
      <c r="E415" s="23" t="s">
        <v>62</v>
      </c>
      <c r="F415" s="22">
        <v>5844</v>
      </c>
      <c r="G415" s="22">
        <v>47</v>
      </c>
      <c r="H415" s="22">
        <v>259</v>
      </c>
      <c r="I415" s="23"/>
      <c r="J415" s="22">
        <v>0</v>
      </c>
      <c r="K415" s="22">
        <v>1</v>
      </c>
      <c r="L415" s="22">
        <v>94</v>
      </c>
      <c r="M415" s="22">
        <v>194</v>
      </c>
      <c r="N415" s="22">
        <v>2</v>
      </c>
      <c r="O415" s="22"/>
      <c r="P415" s="22">
        <v>194</v>
      </c>
      <c r="Q415" s="22"/>
      <c r="R415" s="22"/>
      <c r="S415" s="22"/>
      <c r="T415" s="22"/>
      <c r="U415" s="47" t="s">
        <v>324</v>
      </c>
      <c r="V415" s="47" t="s">
        <v>68</v>
      </c>
      <c r="W415" s="22" t="s">
        <v>69</v>
      </c>
      <c r="X415" s="22">
        <v>13</v>
      </c>
      <c r="Y415" s="22">
        <v>15</v>
      </c>
      <c r="Z415" s="22">
        <v>195</v>
      </c>
      <c r="AA415" s="22">
        <v>2</v>
      </c>
      <c r="AB415" s="22"/>
      <c r="AC415" s="22">
        <v>195</v>
      </c>
      <c r="AD415" s="22"/>
      <c r="AE415" s="22"/>
      <c r="AF415" s="22">
        <v>28</v>
      </c>
      <c r="AG415" s="24" t="s">
        <v>102</v>
      </c>
      <c r="AH415" s="1"/>
      <c r="AI415" s="1"/>
      <c r="AJ415" s="1"/>
      <c r="AK415" s="1"/>
      <c r="AL415" s="1"/>
      <c r="AM415" s="1"/>
      <c r="AN415" s="1"/>
      <c r="AO415" s="1"/>
      <c r="AP415" s="1"/>
      <c r="AQ415" s="25"/>
    </row>
    <row r="416" spans="1:43" x14ac:dyDescent="0.5">
      <c r="A416" s="22"/>
      <c r="B416" s="22"/>
      <c r="C416" s="22"/>
      <c r="D416" s="22"/>
      <c r="E416" s="23"/>
      <c r="F416" s="22"/>
      <c r="G416" s="22"/>
      <c r="H416" s="22"/>
      <c r="I416" s="23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47"/>
      <c r="V416" s="47"/>
      <c r="W416" s="22" t="s">
        <v>69</v>
      </c>
      <c r="X416" s="22">
        <v>3</v>
      </c>
      <c r="Y416" s="22">
        <v>3</v>
      </c>
      <c r="Z416" s="22">
        <v>9</v>
      </c>
      <c r="AA416" s="22">
        <v>2</v>
      </c>
      <c r="AB416" s="22"/>
      <c r="AC416" s="22">
        <v>9</v>
      </c>
      <c r="AD416" s="22"/>
      <c r="AE416" s="22"/>
      <c r="AF416" s="22">
        <v>28</v>
      </c>
      <c r="AG416" s="24" t="s">
        <v>103</v>
      </c>
      <c r="AH416" s="1"/>
      <c r="AI416" s="1"/>
      <c r="AJ416" s="1"/>
      <c r="AK416" s="1"/>
      <c r="AL416" s="1"/>
      <c r="AM416" s="1"/>
      <c r="AN416" s="1"/>
      <c r="AO416" s="1"/>
      <c r="AP416" s="1"/>
      <c r="AQ416" s="25"/>
    </row>
    <row r="417" spans="1:43" x14ac:dyDescent="0.5">
      <c r="A417" s="22"/>
      <c r="B417" s="22"/>
      <c r="C417" s="22"/>
      <c r="D417" s="22"/>
      <c r="E417" s="23"/>
      <c r="F417" s="22"/>
      <c r="G417" s="22"/>
      <c r="H417" s="22"/>
      <c r="I417" s="23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61"/>
      <c r="V417" s="61"/>
      <c r="W417" s="22" t="s">
        <v>71</v>
      </c>
      <c r="X417" s="22">
        <v>2</v>
      </c>
      <c r="Y417" s="22">
        <v>3</v>
      </c>
      <c r="Z417" s="22">
        <v>6</v>
      </c>
      <c r="AA417" s="22">
        <v>2</v>
      </c>
      <c r="AB417" s="22"/>
      <c r="AC417" s="22">
        <v>6</v>
      </c>
      <c r="AD417" s="22"/>
      <c r="AE417" s="22"/>
      <c r="AF417" s="22">
        <v>28</v>
      </c>
      <c r="AG417" s="24" t="s">
        <v>72</v>
      </c>
      <c r="AH417" s="1"/>
      <c r="AI417" s="1"/>
      <c r="AJ417" s="1"/>
      <c r="AK417" s="1"/>
      <c r="AL417" s="1"/>
      <c r="AM417" s="1"/>
      <c r="AN417" s="1"/>
      <c r="AO417" s="1"/>
      <c r="AP417" s="1"/>
      <c r="AQ417" s="25"/>
    </row>
    <row r="418" spans="1:43" x14ac:dyDescent="0.5">
      <c r="A418" s="22"/>
      <c r="B418" s="22" t="s">
        <v>59</v>
      </c>
      <c r="C418" s="22" t="s">
        <v>323</v>
      </c>
      <c r="D418" s="22" t="s">
        <v>105</v>
      </c>
      <c r="E418" s="23" t="s">
        <v>62</v>
      </c>
      <c r="F418" s="22">
        <v>5712</v>
      </c>
      <c r="G418" s="22">
        <v>83</v>
      </c>
      <c r="H418" s="22">
        <v>120</v>
      </c>
      <c r="I418" s="23">
        <v>1</v>
      </c>
      <c r="J418" s="22">
        <v>0</v>
      </c>
      <c r="K418" s="22">
        <v>3</v>
      </c>
      <c r="L418" s="22">
        <v>94</v>
      </c>
      <c r="M418" s="22">
        <v>394</v>
      </c>
      <c r="N418" s="22">
        <v>1</v>
      </c>
      <c r="O418" s="22">
        <v>394</v>
      </c>
      <c r="P418" s="22"/>
      <c r="Q418" s="22"/>
      <c r="R418" s="22"/>
      <c r="S418" s="22"/>
      <c r="T418" s="22"/>
      <c r="U418" s="47"/>
      <c r="V418" s="47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4" t="s">
        <v>155</v>
      </c>
      <c r="AH418" s="1"/>
      <c r="AI418" s="1"/>
      <c r="AJ418" s="1"/>
      <c r="AK418" s="1"/>
      <c r="AL418" s="1"/>
      <c r="AM418" s="1"/>
      <c r="AN418" s="1"/>
      <c r="AO418" s="1"/>
      <c r="AP418" s="1"/>
      <c r="AQ418" s="25"/>
    </row>
    <row r="419" spans="1:43" s="31" customFormat="1" x14ac:dyDescent="0.5">
      <c r="A419" s="26"/>
      <c r="B419" s="26"/>
      <c r="C419" s="26"/>
      <c r="D419" s="26"/>
      <c r="E419" s="27"/>
      <c r="F419" s="26"/>
      <c r="G419" s="26"/>
      <c r="H419" s="26"/>
      <c r="I419" s="27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44"/>
      <c r="V419" s="44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8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</row>
    <row r="420" spans="1:43" s="43" customFormat="1" x14ac:dyDescent="0.5">
      <c r="A420" s="40">
        <v>112</v>
      </c>
      <c r="B420" s="40" t="s">
        <v>59</v>
      </c>
      <c r="C420" s="41" t="s">
        <v>325</v>
      </c>
      <c r="D420" s="41" t="s">
        <v>74</v>
      </c>
      <c r="E420" s="42" t="s">
        <v>62</v>
      </c>
      <c r="F420" s="40">
        <v>5924</v>
      </c>
      <c r="G420" s="40">
        <v>118</v>
      </c>
      <c r="H420" s="40">
        <v>335</v>
      </c>
      <c r="I420" s="42">
        <v>2</v>
      </c>
      <c r="J420" s="40">
        <v>0</v>
      </c>
      <c r="K420" s="40">
        <v>1</v>
      </c>
      <c r="L420" s="40">
        <v>15</v>
      </c>
      <c r="M420" s="22">
        <f t="shared" ref="M420:M425" si="7">+(J420*400)+(K420*100)+L420</f>
        <v>115</v>
      </c>
      <c r="N420" s="22">
        <v>2</v>
      </c>
      <c r="O420" s="40"/>
      <c r="P420" s="40">
        <v>115</v>
      </c>
      <c r="Q420" s="40"/>
      <c r="R420" s="40"/>
      <c r="S420" s="40"/>
      <c r="T420" s="40">
        <v>1</v>
      </c>
      <c r="U420" s="40" t="s">
        <v>326</v>
      </c>
      <c r="V420" s="40" t="s">
        <v>68</v>
      </c>
      <c r="W420" s="40" t="s">
        <v>71</v>
      </c>
      <c r="X420" s="40">
        <v>9</v>
      </c>
      <c r="Y420" s="40">
        <v>15</v>
      </c>
      <c r="Z420" s="22">
        <f>+X420*Y420</f>
        <v>135</v>
      </c>
      <c r="AA420" s="22">
        <v>2</v>
      </c>
      <c r="AB420" s="40"/>
      <c r="AC420" s="40">
        <v>135</v>
      </c>
      <c r="AD420" s="40"/>
      <c r="AE420" s="40"/>
      <c r="AF420" s="40">
        <v>35</v>
      </c>
      <c r="AG420" s="40" t="s">
        <v>144</v>
      </c>
    </row>
    <row r="421" spans="1:43" s="43" customFormat="1" x14ac:dyDescent="0.5">
      <c r="A421" s="40"/>
      <c r="B421" s="40" t="s">
        <v>59</v>
      </c>
      <c r="C421" s="41" t="s">
        <v>325</v>
      </c>
      <c r="D421" s="41" t="s">
        <v>74</v>
      </c>
      <c r="E421" s="42" t="s">
        <v>62</v>
      </c>
      <c r="F421" s="40">
        <v>5920</v>
      </c>
      <c r="G421" s="40">
        <v>110</v>
      </c>
      <c r="H421" s="40">
        <v>331</v>
      </c>
      <c r="I421" s="42">
        <v>2</v>
      </c>
      <c r="J421" s="40">
        <v>0</v>
      </c>
      <c r="K421" s="40">
        <v>1</v>
      </c>
      <c r="L421" s="40">
        <v>15</v>
      </c>
      <c r="M421" s="22">
        <f t="shared" si="7"/>
        <v>115</v>
      </c>
      <c r="N421" s="22">
        <v>1</v>
      </c>
      <c r="O421" s="40">
        <v>115</v>
      </c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22"/>
      <c r="AA421" s="22"/>
      <c r="AB421" s="40"/>
      <c r="AC421" s="40"/>
      <c r="AD421" s="40"/>
      <c r="AE421" s="40"/>
      <c r="AF421" s="40"/>
      <c r="AG421" s="40" t="s">
        <v>81</v>
      </c>
    </row>
    <row r="422" spans="1:43" s="43" customFormat="1" x14ac:dyDescent="0.5">
      <c r="A422" s="40"/>
      <c r="B422" s="40" t="s">
        <v>59</v>
      </c>
      <c r="C422" s="41" t="s">
        <v>325</v>
      </c>
      <c r="D422" s="41" t="s">
        <v>74</v>
      </c>
      <c r="E422" s="42" t="s">
        <v>62</v>
      </c>
      <c r="F422" s="40">
        <v>5570</v>
      </c>
      <c r="G422" s="40">
        <v>29</v>
      </c>
      <c r="H422" s="40">
        <v>697</v>
      </c>
      <c r="I422" s="42">
        <v>2</v>
      </c>
      <c r="J422" s="40">
        <v>0</v>
      </c>
      <c r="K422" s="40">
        <v>3</v>
      </c>
      <c r="L422" s="40">
        <v>63</v>
      </c>
      <c r="M422" s="22">
        <f t="shared" si="7"/>
        <v>363</v>
      </c>
      <c r="N422" s="22">
        <v>1</v>
      </c>
      <c r="O422" s="40">
        <v>363</v>
      </c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22"/>
      <c r="AA422" s="22"/>
      <c r="AB422" s="40"/>
      <c r="AC422" s="40"/>
      <c r="AD422" s="40"/>
      <c r="AE422" s="40"/>
      <c r="AF422" s="40"/>
      <c r="AG422" s="40" t="s">
        <v>75</v>
      </c>
    </row>
    <row r="423" spans="1:43" s="43" customFormat="1" x14ac:dyDescent="0.5">
      <c r="A423" s="40"/>
      <c r="B423" s="40" t="s">
        <v>59</v>
      </c>
      <c r="C423" s="41" t="s">
        <v>325</v>
      </c>
      <c r="D423" s="41" t="s">
        <v>74</v>
      </c>
      <c r="E423" s="42" t="s">
        <v>62</v>
      </c>
      <c r="F423" s="40">
        <v>5533</v>
      </c>
      <c r="G423" s="40">
        <v>110</v>
      </c>
      <c r="H423" s="40">
        <v>572</v>
      </c>
      <c r="I423" s="42">
        <v>4</v>
      </c>
      <c r="J423" s="40">
        <v>3</v>
      </c>
      <c r="K423" s="40">
        <v>3</v>
      </c>
      <c r="L423" s="40">
        <v>45</v>
      </c>
      <c r="M423" s="22">
        <f t="shared" si="7"/>
        <v>1545</v>
      </c>
      <c r="N423" s="22">
        <v>1</v>
      </c>
      <c r="O423" s="40">
        <v>1545</v>
      </c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22"/>
      <c r="AA423" s="22"/>
      <c r="AB423" s="40"/>
      <c r="AC423" s="40"/>
      <c r="AD423" s="40"/>
      <c r="AE423" s="40"/>
      <c r="AF423" s="40"/>
      <c r="AG423" s="40" t="s">
        <v>75</v>
      </c>
    </row>
    <row r="424" spans="1:43" s="43" customFormat="1" x14ac:dyDescent="0.5">
      <c r="A424" s="40"/>
      <c r="B424" s="40" t="s">
        <v>59</v>
      </c>
      <c r="C424" s="41" t="s">
        <v>325</v>
      </c>
      <c r="D424" s="41" t="s">
        <v>74</v>
      </c>
      <c r="E424" s="42" t="s">
        <v>62</v>
      </c>
      <c r="F424" s="40">
        <v>15620</v>
      </c>
      <c r="G424" s="40">
        <v>6</v>
      </c>
      <c r="H424" s="40">
        <v>833</v>
      </c>
      <c r="I424" s="42">
        <v>1</v>
      </c>
      <c r="J424" s="40">
        <v>0</v>
      </c>
      <c r="K424" s="40">
        <v>0</v>
      </c>
      <c r="L424" s="40">
        <v>66</v>
      </c>
      <c r="M424" s="22">
        <f t="shared" si="7"/>
        <v>66</v>
      </c>
      <c r="N424" s="22">
        <v>1</v>
      </c>
      <c r="O424" s="40">
        <v>66</v>
      </c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22"/>
      <c r="AA424" s="22"/>
      <c r="AB424" s="40"/>
      <c r="AC424" s="40"/>
      <c r="AD424" s="40"/>
      <c r="AE424" s="40"/>
      <c r="AF424" s="40"/>
      <c r="AG424" s="40" t="s">
        <v>75</v>
      </c>
    </row>
    <row r="425" spans="1:43" s="43" customFormat="1" x14ac:dyDescent="0.5">
      <c r="A425" s="40"/>
      <c r="B425" s="40" t="s">
        <v>59</v>
      </c>
      <c r="C425" s="41" t="s">
        <v>325</v>
      </c>
      <c r="D425" s="41" t="s">
        <v>74</v>
      </c>
      <c r="E425" s="42" t="s">
        <v>62</v>
      </c>
      <c r="F425" s="40">
        <v>15619</v>
      </c>
      <c r="G425" s="40">
        <v>5</v>
      </c>
      <c r="H425" s="40">
        <v>832</v>
      </c>
      <c r="I425" s="42">
        <v>1</v>
      </c>
      <c r="J425" s="40">
        <v>0</v>
      </c>
      <c r="K425" s="40">
        <v>2</v>
      </c>
      <c r="L425" s="40">
        <v>44</v>
      </c>
      <c r="M425" s="22">
        <f t="shared" si="7"/>
        <v>244</v>
      </c>
      <c r="N425" s="22">
        <v>1</v>
      </c>
      <c r="O425" s="40">
        <v>244</v>
      </c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22"/>
      <c r="AA425" s="22"/>
      <c r="AB425" s="40"/>
      <c r="AC425" s="40"/>
      <c r="AD425" s="40"/>
      <c r="AE425" s="40"/>
      <c r="AF425" s="40"/>
      <c r="AG425" s="40" t="s">
        <v>75</v>
      </c>
    </row>
    <row r="426" spans="1:43" s="46" customFormat="1" x14ac:dyDescent="0.5">
      <c r="A426" s="28"/>
      <c r="B426" s="28"/>
      <c r="C426" s="44"/>
      <c r="D426" s="44"/>
      <c r="E426" s="45"/>
      <c r="F426" s="28"/>
      <c r="G426" s="28"/>
      <c r="H426" s="28"/>
      <c r="I426" s="45"/>
      <c r="J426" s="28"/>
      <c r="K426" s="28"/>
      <c r="L426" s="28"/>
      <c r="M426" s="26"/>
      <c r="N426" s="26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6"/>
      <c r="AA426" s="26"/>
      <c r="AB426" s="28"/>
      <c r="AC426" s="28"/>
      <c r="AD426" s="28"/>
      <c r="AE426" s="28"/>
      <c r="AF426" s="28"/>
      <c r="AG426" s="28"/>
    </row>
    <row r="427" spans="1:43" x14ac:dyDescent="0.5">
      <c r="A427" s="22">
        <v>113</v>
      </c>
      <c r="B427" s="22" t="s">
        <v>59</v>
      </c>
      <c r="C427" s="22" t="s">
        <v>327</v>
      </c>
      <c r="D427" s="22" t="s">
        <v>145</v>
      </c>
      <c r="E427" s="23" t="s">
        <v>62</v>
      </c>
      <c r="F427" s="22">
        <v>16661</v>
      </c>
      <c r="G427" s="22">
        <v>164</v>
      </c>
      <c r="H427" s="22">
        <v>1418</v>
      </c>
      <c r="I427" s="23" t="s">
        <v>218</v>
      </c>
      <c r="J427" s="22">
        <v>3</v>
      </c>
      <c r="K427" s="22">
        <v>0</v>
      </c>
      <c r="L427" s="22">
        <v>31</v>
      </c>
      <c r="M427" s="22">
        <v>1231</v>
      </c>
      <c r="N427" s="22">
        <v>1</v>
      </c>
      <c r="O427" s="22">
        <v>1231</v>
      </c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4" t="s">
        <v>75</v>
      </c>
      <c r="AH427" s="1"/>
      <c r="AI427" s="1"/>
      <c r="AJ427" s="1"/>
      <c r="AK427" s="1"/>
      <c r="AL427" s="1"/>
      <c r="AM427" s="1"/>
      <c r="AN427" s="1"/>
      <c r="AO427" s="1"/>
      <c r="AP427" s="1"/>
      <c r="AQ427" s="25"/>
    </row>
    <row r="428" spans="1:43" s="31" customFormat="1" x14ac:dyDescent="0.5">
      <c r="A428" s="26"/>
      <c r="B428" s="26"/>
      <c r="C428" s="26"/>
      <c r="D428" s="26"/>
      <c r="E428" s="27"/>
      <c r="F428" s="26"/>
      <c r="G428" s="26"/>
      <c r="H428" s="26"/>
      <c r="I428" s="27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8"/>
      <c r="AH428" s="29"/>
      <c r="AI428" s="29"/>
      <c r="AJ428" s="29"/>
      <c r="AK428" s="29"/>
      <c r="AL428" s="29"/>
      <c r="AM428" s="29"/>
      <c r="AN428" s="29"/>
      <c r="AO428" s="29"/>
      <c r="AP428" s="29"/>
      <c r="AQ428" s="30"/>
    </row>
    <row r="429" spans="1:43" x14ac:dyDescent="0.5">
      <c r="A429" s="22">
        <v>114</v>
      </c>
      <c r="B429" s="22" t="s">
        <v>59</v>
      </c>
      <c r="C429" s="22" t="s">
        <v>328</v>
      </c>
      <c r="D429" s="22" t="s">
        <v>105</v>
      </c>
      <c r="E429" s="23" t="s">
        <v>62</v>
      </c>
      <c r="F429" s="22">
        <v>5943</v>
      </c>
      <c r="G429" s="22">
        <v>147</v>
      </c>
      <c r="H429" s="22">
        <v>357</v>
      </c>
      <c r="I429" s="23">
        <v>2</v>
      </c>
      <c r="J429" s="22">
        <v>0</v>
      </c>
      <c r="K429" s="22">
        <v>1</v>
      </c>
      <c r="L429" s="22">
        <v>98</v>
      </c>
      <c r="M429" s="22">
        <v>198</v>
      </c>
      <c r="N429" s="22">
        <v>2</v>
      </c>
      <c r="O429" s="22"/>
      <c r="P429" s="22">
        <v>198</v>
      </c>
      <c r="Q429" s="22"/>
      <c r="R429" s="22"/>
      <c r="S429" s="22"/>
      <c r="T429" s="22"/>
      <c r="U429" s="22" t="s">
        <v>329</v>
      </c>
      <c r="V429" s="22" t="s">
        <v>68</v>
      </c>
      <c r="W429" s="22" t="s">
        <v>69</v>
      </c>
      <c r="X429" s="22">
        <v>12</v>
      </c>
      <c r="Y429" s="22">
        <v>22</v>
      </c>
      <c r="Z429" s="22">
        <v>264</v>
      </c>
      <c r="AA429" s="22">
        <v>2</v>
      </c>
      <c r="AB429" s="22"/>
      <c r="AC429" s="22">
        <v>264</v>
      </c>
      <c r="AD429" s="22"/>
      <c r="AE429" s="22"/>
      <c r="AF429" s="22">
        <v>35</v>
      </c>
      <c r="AG429" s="24"/>
      <c r="AH429" s="1"/>
      <c r="AI429" s="1"/>
      <c r="AJ429" s="1"/>
      <c r="AK429" s="1"/>
      <c r="AL429" s="1"/>
      <c r="AM429" s="1"/>
      <c r="AN429" s="1"/>
      <c r="AO429" s="1"/>
      <c r="AP429" s="1"/>
      <c r="AQ429" s="25"/>
    </row>
    <row r="430" spans="1:43" x14ac:dyDescent="0.5">
      <c r="A430" s="22"/>
      <c r="B430" s="22"/>
      <c r="C430" s="22"/>
      <c r="D430" s="22"/>
      <c r="E430" s="23"/>
      <c r="F430" s="22"/>
      <c r="G430" s="22"/>
      <c r="H430" s="22"/>
      <c r="I430" s="23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 t="s">
        <v>71</v>
      </c>
      <c r="X430" s="22">
        <v>2</v>
      </c>
      <c r="Y430" s="22">
        <v>4</v>
      </c>
      <c r="Z430" s="22">
        <v>8</v>
      </c>
      <c r="AA430" s="22">
        <v>2</v>
      </c>
      <c r="AB430" s="22"/>
      <c r="AC430" s="22">
        <v>8</v>
      </c>
      <c r="AD430" s="22"/>
      <c r="AE430" s="22"/>
      <c r="AF430" s="22">
        <v>35</v>
      </c>
      <c r="AG430" s="24" t="s">
        <v>72</v>
      </c>
      <c r="AH430" s="1"/>
      <c r="AI430" s="1"/>
      <c r="AJ430" s="1"/>
      <c r="AK430" s="1"/>
      <c r="AL430" s="1"/>
      <c r="AM430" s="1"/>
      <c r="AN430" s="1"/>
      <c r="AO430" s="1"/>
      <c r="AP430" s="1"/>
      <c r="AQ430" s="25"/>
    </row>
    <row r="431" spans="1:43" s="31" customFormat="1" x14ac:dyDescent="0.5">
      <c r="A431" s="26"/>
      <c r="B431" s="26"/>
      <c r="C431" s="26"/>
      <c r="D431" s="26"/>
      <c r="E431" s="27"/>
      <c r="F431" s="26"/>
      <c r="G431" s="26"/>
      <c r="H431" s="26"/>
      <c r="I431" s="27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8"/>
      <c r="AH431" s="29"/>
      <c r="AI431" s="29"/>
      <c r="AJ431" s="29"/>
      <c r="AK431" s="29"/>
      <c r="AL431" s="29"/>
      <c r="AM431" s="29"/>
      <c r="AN431" s="29"/>
      <c r="AO431" s="29"/>
      <c r="AP431" s="29"/>
      <c r="AQ431" s="30"/>
    </row>
    <row r="432" spans="1:43" x14ac:dyDescent="0.5">
      <c r="A432" s="22">
        <v>115</v>
      </c>
      <c r="B432" s="22" t="s">
        <v>59</v>
      </c>
      <c r="C432" s="22" t="s">
        <v>330</v>
      </c>
      <c r="D432" s="22" t="s">
        <v>140</v>
      </c>
      <c r="E432" s="23" t="s">
        <v>62</v>
      </c>
      <c r="F432" s="22">
        <v>5947</v>
      </c>
      <c r="G432" s="22">
        <v>144</v>
      </c>
      <c r="H432" s="22">
        <v>361</v>
      </c>
      <c r="I432" s="23">
        <v>2</v>
      </c>
      <c r="J432" s="22">
        <v>0</v>
      </c>
      <c r="K432" s="22">
        <v>1</v>
      </c>
      <c r="L432" s="22">
        <v>7</v>
      </c>
      <c r="M432" s="22">
        <v>107</v>
      </c>
      <c r="N432" s="22">
        <v>2</v>
      </c>
      <c r="O432" s="22"/>
      <c r="P432" s="22">
        <v>107</v>
      </c>
      <c r="Q432" s="22"/>
      <c r="R432" s="22"/>
      <c r="S432" s="22"/>
      <c r="T432" s="22"/>
      <c r="U432" s="22" t="s">
        <v>331</v>
      </c>
      <c r="V432" s="22" t="s">
        <v>68</v>
      </c>
      <c r="W432" s="22" t="s">
        <v>95</v>
      </c>
      <c r="X432" s="22">
        <v>12</v>
      </c>
      <c r="Y432" s="22">
        <v>24</v>
      </c>
      <c r="Z432" s="22">
        <v>288</v>
      </c>
      <c r="AA432" s="22">
        <v>2</v>
      </c>
      <c r="AB432" s="22"/>
      <c r="AC432" s="22">
        <v>288</v>
      </c>
      <c r="AD432" s="22"/>
      <c r="AE432" s="22"/>
      <c r="AF432" s="22">
        <v>30</v>
      </c>
      <c r="AG432" s="24"/>
      <c r="AH432" s="1"/>
      <c r="AI432" s="1"/>
      <c r="AJ432" s="1"/>
      <c r="AK432" s="1"/>
      <c r="AL432" s="1"/>
      <c r="AM432" s="1"/>
      <c r="AN432" s="1"/>
      <c r="AO432" s="1"/>
      <c r="AP432" s="1"/>
      <c r="AQ432" s="25"/>
    </row>
    <row r="433" spans="1:43" x14ac:dyDescent="0.5">
      <c r="A433" s="22"/>
      <c r="B433" s="22"/>
      <c r="C433" s="22"/>
      <c r="D433" s="22"/>
      <c r="E433" s="23"/>
      <c r="F433" s="22"/>
      <c r="G433" s="22"/>
      <c r="H433" s="22"/>
      <c r="I433" s="23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 t="s">
        <v>71</v>
      </c>
      <c r="X433" s="22">
        <v>3</v>
      </c>
      <c r="Y433" s="22">
        <v>6</v>
      </c>
      <c r="Z433" s="22">
        <v>18</v>
      </c>
      <c r="AA433" s="22">
        <v>2</v>
      </c>
      <c r="AB433" s="22"/>
      <c r="AC433" s="22">
        <v>288</v>
      </c>
      <c r="AD433" s="22"/>
      <c r="AE433" s="22"/>
      <c r="AF433" s="22">
        <v>30</v>
      </c>
      <c r="AG433" s="24" t="s">
        <v>72</v>
      </c>
      <c r="AH433" s="1"/>
      <c r="AI433" s="1"/>
      <c r="AJ433" s="1"/>
      <c r="AK433" s="1"/>
      <c r="AL433" s="1"/>
      <c r="AM433" s="1"/>
      <c r="AN433" s="1"/>
      <c r="AO433" s="1"/>
      <c r="AP433" s="1"/>
      <c r="AQ433" s="25"/>
    </row>
    <row r="434" spans="1:43" s="31" customFormat="1" x14ac:dyDescent="0.5">
      <c r="A434" s="26"/>
      <c r="B434" s="26"/>
      <c r="C434" s="26"/>
      <c r="D434" s="26"/>
      <c r="E434" s="27"/>
      <c r="F434" s="26"/>
      <c r="G434" s="26"/>
      <c r="H434" s="26"/>
      <c r="I434" s="27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8"/>
      <c r="AH434" s="29"/>
      <c r="AI434" s="29"/>
      <c r="AJ434" s="29"/>
      <c r="AK434" s="29"/>
      <c r="AL434" s="29"/>
      <c r="AM434" s="29"/>
      <c r="AN434" s="29"/>
      <c r="AO434" s="29"/>
      <c r="AP434" s="29"/>
      <c r="AQ434" s="30"/>
    </row>
    <row r="435" spans="1:43" x14ac:dyDescent="0.5">
      <c r="A435" s="22">
        <v>116</v>
      </c>
      <c r="B435" s="22" t="s">
        <v>59</v>
      </c>
      <c r="C435" s="22" t="s">
        <v>330</v>
      </c>
      <c r="D435" s="22" t="s">
        <v>80</v>
      </c>
      <c r="E435" s="23" t="s">
        <v>279</v>
      </c>
      <c r="F435" s="22">
        <v>843</v>
      </c>
      <c r="G435" s="22">
        <v>32</v>
      </c>
      <c r="H435" s="22"/>
      <c r="I435" s="23">
        <v>2</v>
      </c>
      <c r="J435" s="22">
        <v>2</v>
      </c>
      <c r="K435" s="22">
        <v>2</v>
      </c>
      <c r="L435" s="22">
        <v>40</v>
      </c>
      <c r="M435" s="22">
        <v>1040</v>
      </c>
      <c r="N435" s="22">
        <v>1</v>
      </c>
      <c r="O435" s="22">
        <v>1040</v>
      </c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4" t="s">
        <v>75</v>
      </c>
      <c r="AH435" s="1"/>
      <c r="AI435" s="1"/>
      <c r="AJ435" s="1"/>
      <c r="AK435" s="1"/>
      <c r="AL435" s="1"/>
      <c r="AM435" s="1"/>
      <c r="AN435" s="1"/>
      <c r="AO435" s="1"/>
      <c r="AP435" s="1"/>
      <c r="AQ435" s="25"/>
    </row>
    <row r="436" spans="1:43" s="31" customFormat="1" x14ac:dyDescent="0.5">
      <c r="A436" s="26"/>
      <c r="B436" s="26"/>
      <c r="C436" s="26"/>
      <c r="D436" s="26"/>
      <c r="E436" s="27"/>
      <c r="F436" s="26"/>
      <c r="G436" s="26"/>
      <c r="H436" s="26"/>
      <c r="I436" s="27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8"/>
      <c r="AH436" s="29"/>
      <c r="AI436" s="29"/>
      <c r="AJ436" s="29"/>
      <c r="AK436" s="29"/>
      <c r="AL436" s="29"/>
      <c r="AM436" s="29"/>
      <c r="AN436" s="29"/>
      <c r="AO436" s="29"/>
      <c r="AP436" s="29"/>
      <c r="AQ436" s="30"/>
    </row>
    <row r="437" spans="1:43" x14ac:dyDescent="0.5">
      <c r="A437" s="22">
        <v>117</v>
      </c>
      <c r="B437" s="22" t="s">
        <v>59</v>
      </c>
      <c r="C437" s="22" t="s">
        <v>332</v>
      </c>
      <c r="D437" s="22" t="s">
        <v>242</v>
      </c>
      <c r="E437" s="23" t="s">
        <v>62</v>
      </c>
      <c r="F437" s="22">
        <v>12212</v>
      </c>
      <c r="G437" s="22">
        <v>103</v>
      </c>
      <c r="H437" s="22">
        <v>779</v>
      </c>
      <c r="I437" s="23" t="s">
        <v>131</v>
      </c>
      <c r="J437" s="22">
        <v>0</v>
      </c>
      <c r="K437" s="22">
        <v>2</v>
      </c>
      <c r="L437" s="22">
        <v>48</v>
      </c>
      <c r="M437" s="22">
        <v>248</v>
      </c>
      <c r="N437" s="22">
        <v>1</v>
      </c>
      <c r="O437" s="22">
        <v>248</v>
      </c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4" t="s">
        <v>63</v>
      </c>
      <c r="AH437" s="1"/>
      <c r="AI437" s="1"/>
      <c r="AJ437" s="1"/>
      <c r="AK437" s="1"/>
      <c r="AL437" s="1"/>
      <c r="AM437" s="1"/>
      <c r="AN437" s="1"/>
      <c r="AO437" s="1"/>
      <c r="AP437" s="1"/>
      <c r="AQ437" s="25"/>
    </row>
    <row r="438" spans="1:43" x14ac:dyDescent="0.5">
      <c r="A438" s="22"/>
      <c r="B438" s="22" t="s">
        <v>59</v>
      </c>
      <c r="C438" s="22" t="s">
        <v>332</v>
      </c>
      <c r="D438" s="22" t="s">
        <v>242</v>
      </c>
      <c r="E438" s="23" t="s">
        <v>62</v>
      </c>
      <c r="F438" s="22">
        <v>5580</v>
      </c>
      <c r="G438" s="22">
        <v>39</v>
      </c>
      <c r="H438" s="22">
        <v>707</v>
      </c>
      <c r="I438" s="23">
        <v>2</v>
      </c>
      <c r="J438" s="22">
        <v>1</v>
      </c>
      <c r="K438" s="22">
        <v>2</v>
      </c>
      <c r="L438" s="22">
        <v>22</v>
      </c>
      <c r="M438" s="22">
        <v>622</v>
      </c>
      <c r="N438" s="22">
        <v>1</v>
      </c>
      <c r="O438" s="22">
        <v>622</v>
      </c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4" t="s">
        <v>75</v>
      </c>
      <c r="AH438" s="1"/>
      <c r="AI438" s="1"/>
      <c r="AJ438" s="1"/>
      <c r="AK438" s="1"/>
      <c r="AL438" s="1"/>
      <c r="AM438" s="1"/>
      <c r="AN438" s="1"/>
      <c r="AO438" s="1"/>
      <c r="AP438" s="1"/>
      <c r="AQ438" s="25"/>
    </row>
    <row r="439" spans="1:43" x14ac:dyDescent="0.5">
      <c r="A439" s="22"/>
      <c r="B439" s="22" t="s">
        <v>59</v>
      </c>
      <c r="C439" s="22" t="s">
        <v>332</v>
      </c>
      <c r="D439" s="22" t="s">
        <v>242</v>
      </c>
      <c r="E439" s="23" t="s">
        <v>62</v>
      </c>
      <c r="F439" s="22">
        <v>5683</v>
      </c>
      <c r="G439" s="22">
        <v>181</v>
      </c>
      <c r="H439" s="22">
        <v>50</v>
      </c>
      <c r="I439" s="23" t="s">
        <v>131</v>
      </c>
      <c r="J439" s="22">
        <v>0</v>
      </c>
      <c r="K439" s="22">
        <v>1</v>
      </c>
      <c r="L439" s="22">
        <v>18</v>
      </c>
      <c r="M439" s="22">
        <v>118</v>
      </c>
      <c r="N439" s="22">
        <v>1</v>
      </c>
      <c r="O439" s="22">
        <v>118</v>
      </c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4" t="s">
        <v>63</v>
      </c>
      <c r="AH439" s="1"/>
      <c r="AI439" s="1"/>
      <c r="AJ439" s="1"/>
      <c r="AK439" s="1"/>
      <c r="AL439" s="1"/>
      <c r="AM439" s="1"/>
      <c r="AN439" s="1"/>
      <c r="AO439" s="1"/>
      <c r="AP439" s="1"/>
      <c r="AQ439" s="25"/>
    </row>
    <row r="440" spans="1:43" x14ac:dyDescent="0.5">
      <c r="A440" s="22"/>
      <c r="B440" s="22" t="s">
        <v>59</v>
      </c>
      <c r="C440" s="22" t="s">
        <v>332</v>
      </c>
      <c r="D440" s="22" t="s">
        <v>242</v>
      </c>
      <c r="E440" s="23" t="s">
        <v>62</v>
      </c>
      <c r="F440" s="22">
        <v>5145</v>
      </c>
      <c r="G440" s="22">
        <v>11</v>
      </c>
      <c r="H440" s="22">
        <v>408</v>
      </c>
      <c r="I440" s="23" t="s">
        <v>131</v>
      </c>
      <c r="J440" s="22">
        <v>4</v>
      </c>
      <c r="K440" s="22">
        <v>2</v>
      </c>
      <c r="L440" s="22">
        <v>3</v>
      </c>
      <c r="M440" s="22">
        <v>1803</v>
      </c>
      <c r="N440" s="22">
        <v>1</v>
      </c>
      <c r="O440" s="22">
        <v>1083</v>
      </c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4" t="s">
        <v>75</v>
      </c>
      <c r="AH440" s="1"/>
      <c r="AI440" s="1"/>
      <c r="AJ440" s="1"/>
      <c r="AK440" s="1"/>
      <c r="AL440" s="1"/>
      <c r="AM440" s="1"/>
      <c r="AN440" s="1"/>
      <c r="AO440" s="1"/>
      <c r="AP440" s="1"/>
      <c r="AQ440" s="25"/>
    </row>
    <row r="441" spans="1:43" x14ac:dyDescent="0.5">
      <c r="A441" s="22"/>
      <c r="B441" s="22" t="s">
        <v>59</v>
      </c>
      <c r="C441" s="22" t="s">
        <v>332</v>
      </c>
      <c r="D441" s="22" t="s">
        <v>242</v>
      </c>
      <c r="E441" s="23" t="s">
        <v>62</v>
      </c>
      <c r="F441" s="22">
        <v>5144</v>
      </c>
      <c r="G441" s="22">
        <v>10</v>
      </c>
      <c r="H441" s="22">
        <v>407</v>
      </c>
      <c r="I441" s="23" t="s">
        <v>131</v>
      </c>
      <c r="J441" s="22">
        <v>1</v>
      </c>
      <c r="K441" s="22">
        <v>1</v>
      </c>
      <c r="L441" s="22">
        <v>96</v>
      </c>
      <c r="M441" s="22">
        <v>596</v>
      </c>
      <c r="N441" s="22">
        <v>1</v>
      </c>
      <c r="O441" s="22">
        <v>596</v>
      </c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4" t="s">
        <v>75</v>
      </c>
      <c r="AH441" s="1"/>
      <c r="AI441" s="1"/>
      <c r="AJ441" s="1"/>
      <c r="AK441" s="1"/>
      <c r="AL441" s="1"/>
      <c r="AM441" s="1"/>
      <c r="AN441" s="1"/>
      <c r="AO441" s="1"/>
      <c r="AP441" s="1"/>
      <c r="AQ441" s="25"/>
    </row>
    <row r="442" spans="1:43" x14ac:dyDescent="0.5">
      <c r="A442" s="22"/>
      <c r="B442" s="22" t="s">
        <v>59</v>
      </c>
      <c r="C442" s="22" t="s">
        <v>332</v>
      </c>
      <c r="D442" s="22" t="s">
        <v>242</v>
      </c>
      <c r="E442" s="23" t="s">
        <v>62</v>
      </c>
      <c r="F442" s="22">
        <v>5235</v>
      </c>
      <c r="G442" s="22">
        <v>102</v>
      </c>
      <c r="H442" s="22">
        <v>498</v>
      </c>
      <c r="I442" s="23" t="s">
        <v>131</v>
      </c>
      <c r="J442" s="22">
        <v>2</v>
      </c>
      <c r="K442" s="22">
        <v>3</v>
      </c>
      <c r="L442" s="22">
        <v>22</v>
      </c>
      <c r="M442" s="22">
        <v>1122</v>
      </c>
      <c r="N442" s="22">
        <v>1</v>
      </c>
      <c r="O442" s="22">
        <v>1122</v>
      </c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4" t="s">
        <v>75</v>
      </c>
      <c r="AH442" s="1"/>
      <c r="AI442" s="1"/>
      <c r="AJ442" s="1"/>
      <c r="AK442" s="1"/>
      <c r="AL442" s="1"/>
      <c r="AM442" s="1"/>
      <c r="AN442" s="1"/>
      <c r="AO442" s="1"/>
      <c r="AP442" s="1"/>
      <c r="AQ442" s="25"/>
    </row>
    <row r="443" spans="1:43" s="31" customFormat="1" x14ac:dyDescent="0.5">
      <c r="A443" s="26"/>
      <c r="B443" s="26"/>
      <c r="C443" s="26"/>
      <c r="D443" s="26"/>
      <c r="E443" s="27"/>
      <c r="F443" s="26"/>
      <c r="G443" s="26"/>
      <c r="H443" s="26"/>
      <c r="I443" s="27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8"/>
      <c r="AH443" s="29"/>
      <c r="AI443" s="29"/>
      <c r="AJ443" s="29"/>
      <c r="AK443" s="29"/>
      <c r="AL443" s="29"/>
      <c r="AM443" s="29"/>
      <c r="AN443" s="29"/>
      <c r="AO443" s="29"/>
      <c r="AP443" s="29"/>
      <c r="AQ443" s="30"/>
    </row>
    <row r="444" spans="1:43" x14ac:dyDescent="0.5">
      <c r="A444" s="22">
        <v>118</v>
      </c>
      <c r="B444" s="22" t="s">
        <v>59</v>
      </c>
      <c r="C444" s="22" t="s">
        <v>333</v>
      </c>
      <c r="D444" s="22" t="s">
        <v>97</v>
      </c>
      <c r="E444" s="23" t="s">
        <v>62</v>
      </c>
      <c r="F444" s="22">
        <v>5623</v>
      </c>
      <c r="G444" s="22">
        <v>211</v>
      </c>
      <c r="H444" s="22">
        <v>85</v>
      </c>
      <c r="I444" s="23">
        <v>2</v>
      </c>
      <c r="J444" s="22">
        <v>1</v>
      </c>
      <c r="K444" s="22">
        <v>3</v>
      </c>
      <c r="L444" s="22">
        <v>1</v>
      </c>
      <c r="M444" s="22">
        <v>701</v>
      </c>
      <c r="N444" s="22">
        <v>1</v>
      </c>
      <c r="O444" s="22">
        <v>701</v>
      </c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4" t="s">
        <v>81</v>
      </c>
      <c r="AH444" s="1"/>
      <c r="AI444" s="1"/>
      <c r="AJ444" s="1"/>
      <c r="AK444" s="1"/>
      <c r="AL444" s="1"/>
      <c r="AM444" s="1"/>
      <c r="AN444" s="1"/>
      <c r="AO444" s="1"/>
      <c r="AP444" s="1"/>
      <c r="AQ444" s="25"/>
    </row>
    <row r="445" spans="1:43" s="31" customFormat="1" x14ac:dyDescent="0.5">
      <c r="A445" s="26"/>
      <c r="B445" s="26"/>
      <c r="C445" s="26"/>
      <c r="D445" s="26"/>
      <c r="E445" s="27"/>
      <c r="F445" s="26"/>
      <c r="G445" s="26"/>
      <c r="H445" s="26"/>
      <c r="I445" s="27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8"/>
      <c r="AH445" s="29"/>
      <c r="AI445" s="29"/>
      <c r="AJ445" s="29"/>
      <c r="AK445" s="29"/>
      <c r="AL445" s="29"/>
      <c r="AM445" s="29"/>
      <c r="AN445" s="29"/>
      <c r="AO445" s="29"/>
      <c r="AP445" s="29"/>
      <c r="AQ445" s="30"/>
    </row>
    <row r="446" spans="1:43" x14ac:dyDescent="0.5">
      <c r="A446" s="22">
        <v>119</v>
      </c>
      <c r="B446" s="22" t="s">
        <v>167</v>
      </c>
      <c r="C446" s="22" t="s">
        <v>334</v>
      </c>
      <c r="D446" s="22" t="s">
        <v>66</v>
      </c>
      <c r="E446" s="23" t="s">
        <v>62</v>
      </c>
      <c r="F446" s="22">
        <v>5887</v>
      </c>
      <c r="G446" s="22">
        <v>105</v>
      </c>
      <c r="H446" s="22">
        <v>340</v>
      </c>
      <c r="I446" s="23"/>
      <c r="J446" s="22">
        <v>0</v>
      </c>
      <c r="K446" s="22">
        <v>2</v>
      </c>
      <c r="L446" s="22">
        <v>0</v>
      </c>
      <c r="M446" s="22">
        <v>200</v>
      </c>
      <c r="N446" s="22">
        <v>1</v>
      </c>
      <c r="O446" s="22">
        <v>200</v>
      </c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4" t="s">
        <v>63</v>
      </c>
      <c r="AH446" s="1"/>
      <c r="AI446" s="1"/>
      <c r="AJ446" s="1"/>
      <c r="AK446" s="1"/>
      <c r="AL446" s="1"/>
      <c r="AM446" s="1"/>
      <c r="AN446" s="1"/>
      <c r="AO446" s="1"/>
      <c r="AP446" s="1"/>
      <c r="AQ446" s="25"/>
    </row>
    <row r="447" spans="1:43" x14ac:dyDescent="0.5">
      <c r="A447" s="22"/>
      <c r="B447" s="22" t="s">
        <v>167</v>
      </c>
      <c r="C447" s="22" t="s">
        <v>334</v>
      </c>
      <c r="D447" s="22" t="s">
        <v>66</v>
      </c>
      <c r="E447" s="23" t="s">
        <v>62</v>
      </c>
      <c r="F447" s="22">
        <v>10785</v>
      </c>
      <c r="G447" s="22">
        <v>55</v>
      </c>
      <c r="H447" s="22">
        <v>768</v>
      </c>
      <c r="I447" s="23">
        <v>2</v>
      </c>
      <c r="J447" s="22">
        <v>3</v>
      </c>
      <c r="K447" s="22">
        <v>1</v>
      </c>
      <c r="L447" s="22">
        <v>62</v>
      </c>
      <c r="M447" s="22">
        <v>1362</v>
      </c>
      <c r="N447" s="22">
        <v>1</v>
      </c>
      <c r="O447" s="22">
        <v>1362</v>
      </c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4" t="s">
        <v>75</v>
      </c>
      <c r="AH447" s="1"/>
      <c r="AI447" s="1"/>
      <c r="AJ447" s="1"/>
      <c r="AK447" s="1"/>
      <c r="AL447" s="1"/>
      <c r="AM447" s="1"/>
      <c r="AN447" s="1"/>
      <c r="AO447" s="1"/>
      <c r="AP447" s="1"/>
      <c r="AQ447" s="25"/>
    </row>
    <row r="448" spans="1:43" x14ac:dyDescent="0.5">
      <c r="A448" s="22"/>
      <c r="B448" s="22" t="s">
        <v>167</v>
      </c>
      <c r="C448" s="22" t="s">
        <v>334</v>
      </c>
      <c r="D448" s="22" t="s">
        <v>66</v>
      </c>
      <c r="E448" s="23" t="s">
        <v>62</v>
      </c>
      <c r="F448" s="22">
        <v>16702</v>
      </c>
      <c r="G448" s="22">
        <v>168</v>
      </c>
      <c r="H448" s="22">
        <v>1459</v>
      </c>
      <c r="I448" s="23"/>
      <c r="J448" s="22">
        <v>0</v>
      </c>
      <c r="K448" s="22">
        <v>3</v>
      </c>
      <c r="L448" s="22">
        <v>2</v>
      </c>
      <c r="M448" s="22">
        <v>302</v>
      </c>
      <c r="N448" s="22">
        <v>1</v>
      </c>
      <c r="O448" s="22">
        <v>302</v>
      </c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4" t="s">
        <v>76</v>
      </c>
      <c r="AH448" s="1"/>
      <c r="AI448" s="1"/>
      <c r="AJ448" s="1"/>
      <c r="AK448" s="1"/>
      <c r="AL448" s="1"/>
      <c r="AM448" s="1"/>
      <c r="AN448" s="1"/>
      <c r="AO448" s="1"/>
      <c r="AP448" s="1"/>
      <c r="AQ448" s="25"/>
    </row>
    <row r="449" spans="1:43" s="31" customFormat="1" x14ac:dyDescent="0.5">
      <c r="A449" s="26"/>
      <c r="B449" s="26"/>
      <c r="C449" s="26"/>
      <c r="D449" s="26"/>
      <c r="E449" s="27"/>
      <c r="F449" s="26"/>
      <c r="G449" s="26"/>
      <c r="H449" s="26"/>
      <c r="I449" s="27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8"/>
      <c r="AH449" s="29"/>
      <c r="AI449" s="29"/>
      <c r="AJ449" s="29"/>
      <c r="AK449" s="29"/>
      <c r="AL449" s="29"/>
      <c r="AM449" s="29"/>
      <c r="AN449" s="29"/>
      <c r="AO449" s="29"/>
      <c r="AP449" s="29"/>
      <c r="AQ449" s="30"/>
    </row>
    <row r="450" spans="1:43" x14ac:dyDescent="0.5">
      <c r="A450" s="22">
        <v>120</v>
      </c>
      <c r="B450" s="22" t="s">
        <v>64</v>
      </c>
      <c r="C450" s="22" t="s">
        <v>335</v>
      </c>
      <c r="D450" s="22" t="s">
        <v>145</v>
      </c>
      <c r="E450" s="23" t="s">
        <v>62</v>
      </c>
      <c r="F450" s="22">
        <v>14628</v>
      </c>
      <c r="G450" s="22">
        <v>145</v>
      </c>
      <c r="H450" s="22">
        <v>1261</v>
      </c>
      <c r="I450" s="23">
        <v>2</v>
      </c>
      <c r="J450" s="22">
        <v>0</v>
      </c>
      <c r="K450" s="22">
        <v>3</v>
      </c>
      <c r="L450" s="22">
        <v>23</v>
      </c>
      <c r="M450" s="22">
        <v>323</v>
      </c>
      <c r="N450" s="22">
        <v>2</v>
      </c>
      <c r="O450" s="22"/>
      <c r="P450" s="22">
        <v>323</v>
      </c>
      <c r="Q450" s="22"/>
      <c r="R450" s="22"/>
      <c r="S450" s="22"/>
      <c r="T450" s="22"/>
      <c r="U450" s="22" t="s">
        <v>336</v>
      </c>
      <c r="V450" s="22" t="s">
        <v>68</v>
      </c>
      <c r="W450" s="22" t="s">
        <v>95</v>
      </c>
      <c r="X450" s="22">
        <v>9</v>
      </c>
      <c r="Y450" s="22">
        <v>9</v>
      </c>
      <c r="Z450" s="22">
        <v>81</v>
      </c>
      <c r="AA450" s="22">
        <v>2</v>
      </c>
      <c r="AB450" s="22"/>
      <c r="AC450" s="22">
        <v>81</v>
      </c>
      <c r="AD450" s="22"/>
      <c r="AE450" s="22"/>
      <c r="AF450" s="22">
        <v>5</v>
      </c>
      <c r="AG450" s="24" t="s">
        <v>337</v>
      </c>
      <c r="AH450" s="1"/>
      <c r="AI450" s="1"/>
      <c r="AJ450" s="1"/>
      <c r="AK450" s="1"/>
      <c r="AL450" s="1"/>
      <c r="AM450" s="1"/>
      <c r="AN450" s="1"/>
      <c r="AO450" s="1"/>
      <c r="AP450" s="1"/>
      <c r="AQ450" s="25"/>
    </row>
    <row r="451" spans="1:43" s="31" customFormat="1" x14ac:dyDescent="0.5">
      <c r="A451" s="26"/>
      <c r="B451" s="26"/>
      <c r="C451" s="26"/>
      <c r="D451" s="26"/>
      <c r="E451" s="27"/>
      <c r="F451" s="26"/>
      <c r="G451" s="26"/>
      <c r="H451" s="26"/>
      <c r="I451" s="27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8"/>
      <c r="AH451" s="29"/>
      <c r="AI451" s="29"/>
      <c r="AJ451" s="29"/>
      <c r="AK451" s="29"/>
      <c r="AL451" s="29"/>
      <c r="AM451" s="29"/>
      <c r="AN451" s="29"/>
      <c r="AO451" s="29"/>
      <c r="AP451" s="29"/>
      <c r="AQ451" s="30"/>
    </row>
    <row r="452" spans="1:43" x14ac:dyDescent="0.5">
      <c r="A452" s="22">
        <v>121</v>
      </c>
      <c r="B452" s="22" t="s">
        <v>64</v>
      </c>
      <c r="C452" s="22" t="s">
        <v>338</v>
      </c>
      <c r="D452" s="22" t="s">
        <v>137</v>
      </c>
      <c r="E452" s="23" t="s">
        <v>62</v>
      </c>
      <c r="F452" s="22">
        <v>5861</v>
      </c>
      <c r="G452" s="22">
        <v>44</v>
      </c>
      <c r="H452" s="22">
        <v>276</v>
      </c>
      <c r="I452" s="23"/>
      <c r="J452" s="22">
        <v>0</v>
      </c>
      <c r="K452" s="22">
        <v>2</v>
      </c>
      <c r="L452" s="22">
        <v>21</v>
      </c>
      <c r="M452" s="22">
        <v>221</v>
      </c>
      <c r="N452" s="22">
        <v>2</v>
      </c>
      <c r="O452" s="22"/>
      <c r="P452" s="22">
        <v>221</v>
      </c>
      <c r="Q452" s="22"/>
      <c r="R452" s="22"/>
      <c r="S452" s="22"/>
      <c r="T452" s="22"/>
      <c r="U452" s="22" t="s">
        <v>339</v>
      </c>
      <c r="V452" s="22" t="s">
        <v>68</v>
      </c>
      <c r="W452" s="22" t="s">
        <v>69</v>
      </c>
      <c r="X452" s="22">
        <v>8</v>
      </c>
      <c r="Y452" s="22">
        <v>17.5</v>
      </c>
      <c r="Z452" s="22">
        <v>140</v>
      </c>
      <c r="AA452" s="22">
        <v>2</v>
      </c>
      <c r="AB452" s="22"/>
      <c r="AC452" s="22">
        <v>140</v>
      </c>
      <c r="AD452" s="22"/>
      <c r="AE452" s="22"/>
      <c r="AF452" s="22">
        <v>30</v>
      </c>
      <c r="AG452" s="24" t="s">
        <v>102</v>
      </c>
      <c r="AH452" s="1"/>
      <c r="AI452" s="1"/>
      <c r="AJ452" s="1"/>
      <c r="AK452" s="1"/>
      <c r="AL452" s="1"/>
      <c r="AM452" s="1"/>
      <c r="AN452" s="1"/>
      <c r="AO452" s="1"/>
      <c r="AP452" s="1"/>
      <c r="AQ452" s="25"/>
    </row>
    <row r="453" spans="1:43" x14ac:dyDescent="0.5">
      <c r="A453" s="22"/>
      <c r="B453" s="22"/>
      <c r="C453" s="22"/>
      <c r="D453" s="22"/>
      <c r="E453" s="23"/>
      <c r="F453" s="22"/>
      <c r="G453" s="22"/>
      <c r="H453" s="22"/>
      <c r="I453" s="23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 t="s">
        <v>69</v>
      </c>
      <c r="X453" s="22">
        <v>3</v>
      </c>
      <c r="Y453" s="22">
        <v>7</v>
      </c>
      <c r="Z453" s="22">
        <v>21</v>
      </c>
      <c r="AA453" s="22">
        <v>2</v>
      </c>
      <c r="AB453" s="22"/>
      <c r="AC453" s="22">
        <v>21</v>
      </c>
      <c r="AD453" s="22"/>
      <c r="AE453" s="22"/>
      <c r="AF453" s="22">
        <v>30</v>
      </c>
      <c r="AG453" s="24" t="s">
        <v>103</v>
      </c>
      <c r="AH453" s="1"/>
      <c r="AI453" s="1"/>
      <c r="AJ453" s="1"/>
      <c r="AK453" s="1"/>
      <c r="AL453" s="1"/>
      <c r="AM453" s="1"/>
      <c r="AN453" s="1"/>
      <c r="AO453" s="1"/>
      <c r="AP453" s="1"/>
      <c r="AQ453" s="25"/>
    </row>
    <row r="454" spans="1:43" x14ac:dyDescent="0.5">
      <c r="A454" s="22"/>
      <c r="B454" s="22"/>
      <c r="C454" s="22"/>
      <c r="D454" s="22"/>
      <c r="E454" s="23"/>
      <c r="F454" s="22"/>
      <c r="G454" s="22"/>
      <c r="H454" s="22"/>
      <c r="I454" s="23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 t="s">
        <v>71</v>
      </c>
      <c r="X454" s="22">
        <v>2</v>
      </c>
      <c r="Y454" s="22">
        <v>4</v>
      </c>
      <c r="Z454" s="22">
        <v>8</v>
      </c>
      <c r="AA454" s="22">
        <v>2</v>
      </c>
      <c r="AB454" s="22"/>
      <c r="AC454" s="22">
        <v>8</v>
      </c>
      <c r="AD454" s="22"/>
      <c r="AE454" s="22"/>
      <c r="AF454" s="22">
        <v>30</v>
      </c>
      <c r="AG454" s="24" t="s">
        <v>72</v>
      </c>
      <c r="AH454" s="1"/>
      <c r="AI454" s="1"/>
      <c r="AJ454" s="1"/>
      <c r="AK454" s="1"/>
      <c r="AL454" s="1"/>
      <c r="AM454" s="1"/>
      <c r="AN454" s="1"/>
      <c r="AO454" s="1"/>
      <c r="AP454" s="1"/>
      <c r="AQ454" s="25"/>
    </row>
    <row r="455" spans="1:43" x14ac:dyDescent="0.5">
      <c r="A455" s="22"/>
      <c r="B455" s="22" t="s">
        <v>64</v>
      </c>
      <c r="C455" s="22" t="s">
        <v>338</v>
      </c>
      <c r="D455" s="22" t="s">
        <v>137</v>
      </c>
      <c r="E455" s="23" t="s">
        <v>62</v>
      </c>
      <c r="F455" s="22">
        <v>5679</v>
      </c>
      <c r="G455" s="22">
        <v>209</v>
      </c>
      <c r="H455" s="22">
        <v>46</v>
      </c>
      <c r="I455" s="23"/>
      <c r="J455" s="22">
        <v>0</v>
      </c>
      <c r="K455" s="22">
        <v>2</v>
      </c>
      <c r="L455" s="22">
        <v>76</v>
      </c>
      <c r="M455" s="22">
        <v>276</v>
      </c>
      <c r="N455" s="22">
        <v>2</v>
      </c>
      <c r="O455" s="22"/>
      <c r="P455" s="22">
        <v>276</v>
      </c>
      <c r="Q455" s="22"/>
      <c r="R455" s="22"/>
      <c r="S455" s="22"/>
      <c r="T455" s="22"/>
      <c r="U455" s="22" t="s">
        <v>340</v>
      </c>
      <c r="V455" s="22" t="s">
        <v>68</v>
      </c>
      <c r="W455" s="22" t="s">
        <v>95</v>
      </c>
      <c r="X455" s="22">
        <v>9.5</v>
      </c>
      <c r="Y455" s="22">
        <v>11</v>
      </c>
      <c r="Z455" s="22">
        <v>104.5</v>
      </c>
      <c r="AA455" s="22">
        <v>2</v>
      </c>
      <c r="AB455" s="22"/>
      <c r="AC455" s="22">
        <v>104.5</v>
      </c>
      <c r="AD455" s="22"/>
      <c r="AE455" s="22"/>
      <c r="AF455" s="22">
        <v>12</v>
      </c>
      <c r="AG455" s="24"/>
      <c r="AH455" s="1"/>
      <c r="AI455" s="1"/>
      <c r="AJ455" s="1"/>
      <c r="AK455" s="1"/>
      <c r="AL455" s="1"/>
      <c r="AM455" s="1"/>
      <c r="AN455" s="1"/>
      <c r="AO455" s="1"/>
      <c r="AP455" s="1"/>
      <c r="AQ455" s="25"/>
    </row>
    <row r="456" spans="1:43" x14ac:dyDescent="0.5">
      <c r="A456" s="22"/>
      <c r="B456" s="22"/>
      <c r="C456" s="22"/>
      <c r="D456" s="22"/>
      <c r="E456" s="23"/>
      <c r="F456" s="22"/>
      <c r="G456" s="22"/>
      <c r="H456" s="22"/>
      <c r="I456" s="23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 t="s">
        <v>71</v>
      </c>
      <c r="X456" s="22">
        <v>2</v>
      </c>
      <c r="Y456" s="22">
        <v>3</v>
      </c>
      <c r="Z456" s="22">
        <v>6</v>
      </c>
      <c r="AA456" s="22">
        <v>2</v>
      </c>
      <c r="AB456" s="22"/>
      <c r="AC456" s="22">
        <v>6</v>
      </c>
      <c r="AD456" s="22"/>
      <c r="AE456" s="22"/>
      <c r="AF456" s="22">
        <v>12</v>
      </c>
      <c r="AG456" s="24" t="s">
        <v>72</v>
      </c>
      <c r="AH456" s="1"/>
      <c r="AI456" s="1"/>
      <c r="AJ456" s="1"/>
      <c r="AK456" s="1"/>
      <c r="AL456" s="1"/>
      <c r="AM456" s="1"/>
      <c r="AN456" s="1"/>
      <c r="AO456" s="1"/>
      <c r="AP456" s="1"/>
      <c r="AQ456" s="25"/>
    </row>
    <row r="457" spans="1:43" s="31" customFormat="1" x14ac:dyDescent="0.5">
      <c r="A457" s="26"/>
      <c r="B457" s="26"/>
      <c r="C457" s="26"/>
      <c r="D457" s="26"/>
      <c r="E457" s="27"/>
      <c r="F457" s="26"/>
      <c r="G457" s="26"/>
      <c r="H457" s="26"/>
      <c r="I457" s="27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8"/>
      <c r="AH457" s="29"/>
      <c r="AI457" s="29"/>
      <c r="AJ457" s="29"/>
      <c r="AK457" s="29"/>
      <c r="AL457" s="29"/>
      <c r="AM457" s="29"/>
      <c r="AN457" s="29"/>
      <c r="AO457" s="29"/>
      <c r="AP457" s="29"/>
      <c r="AQ457" s="30"/>
    </row>
    <row r="458" spans="1:43" x14ac:dyDescent="0.5">
      <c r="A458" s="22">
        <v>122</v>
      </c>
      <c r="B458" s="22" t="s">
        <v>59</v>
      </c>
      <c r="C458" s="22" t="s">
        <v>341</v>
      </c>
      <c r="D458" s="22" t="s">
        <v>145</v>
      </c>
      <c r="E458" s="23" t="s">
        <v>62</v>
      </c>
      <c r="F458" s="22">
        <v>5836</v>
      </c>
      <c r="G458" s="22">
        <v>128</v>
      </c>
      <c r="H458" s="22">
        <v>251</v>
      </c>
      <c r="I458" s="23">
        <v>2</v>
      </c>
      <c r="J458" s="22">
        <v>0</v>
      </c>
      <c r="K458" s="22">
        <v>2</v>
      </c>
      <c r="L458" s="22">
        <v>26</v>
      </c>
      <c r="M458" s="22">
        <v>226</v>
      </c>
      <c r="N458" s="22">
        <v>2</v>
      </c>
      <c r="O458" s="22"/>
      <c r="P458" s="22">
        <v>226</v>
      </c>
      <c r="Q458" s="22"/>
      <c r="R458" s="22"/>
      <c r="S458" s="22"/>
      <c r="T458" s="22"/>
      <c r="U458" s="22" t="s">
        <v>342</v>
      </c>
      <c r="V458" s="22" t="s">
        <v>209</v>
      </c>
      <c r="W458" s="22" t="s">
        <v>69</v>
      </c>
      <c r="X458" s="22">
        <v>9</v>
      </c>
      <c r="Y458" s="22">
        <v>21</v>
      </c>
      <c r="Z458" s="22">
        <v>189</v>
      </c>
      <c r="AA458" s="22">
        <v>2</v>
      </c>
      <c r="AB458" s="22"/>
      <c r="AC458" s="22">
        <v>189</v>
      </c>
      <c r="AD458" s="22"/>
      <c r="AE458" s="22"/>
      <c r="AF458" s="22">
        <v>37</v>
      </c>
      <c r="AG458" s="24"/>
      <c r="AH458" s="1"/>
      <c r="AI458" s="1"/>
      <c r="AJ458" s="1"/>
      <c r="AK458" s="1"/>
      <c r="AL458" s="1"/>
      <c r="AM458" s="1"/>
      <c r="AN458" s="1"/>
      <c r="AO458" s="1"/>
      <c r="AP458" s="1"/>
      <c r="AQ458" s="25"/>
    </row>
    <row r="459" spans="1:43" x14ac:dyDescent="0.5">
      <c r="A459" s="22"/>
      <c r="B459" s="22"/>
      <c r="C459" s="22"/>
      <c r="D459" s="22"/>
      <c r="E459" s="23"/>
      <c r="F459" s="22"/>
      <c r="G459" s="22"/>
      <c r="H459" s="22"/>
      <c r="I459" s="23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 t="s">
        <v>71</v>
      </c>
      <c r="X459" s="22">
        <v>2</v>
      </c>
      <c r="Y459" s="22">
        <v>4</v>
      </c>
      <c r="Z459" s="22">
        <v>8</v>
      </c>
      <c r="AA459" s="22">
        <v>2</v>
      </c>
      <c r="AB459" s="22"/>
      <c r="AC459" s="22">
        <v>8</v>
      </c>
      <c r="AD459" s="22"/>
      <c r="AE459" s="22"/>
      <c r="AF459" s="22">
        <v>50</v>
      </c>
      <c r="AG459" s="24" t="s">
        <v>72</v>
      </c>
      <c r="AH459" s="1"/>
      <c r="AI459" s="1"/>
      <c r="AJ459" s="1"/>
      <c r="AK459" s="1"/>
      <c r="AL459" s="1"/>
      <c r="AM459" s="1"/>
      <c r="AN459" s="1"/>
      <c r="AO459" s="1"/>
      <c r="AP459" s="1"/>
      <c r="AQ459" s="25"/>
    </row>
    <row r="460" spans="1:43" x14ac:dyDescent="0.5">
      <c r="A460" s="22"/>
      <c r="B460" s="22" t="s">
        <v>59</v>
      </c>
      <c r="C460" s="22" t="s">
        <v>341</v>
      </c>
      <c r="D460" s="22" t="s">
        <v>145</v>
      </c>
      <c r="E460" s="23" t="s">
        <v>62</v>
      </c>
      <c r="F460" s="22">
        <v>16720</v>
      </c>
      <c r="G460" s="22">
        <v>167</v>
      </c>
      <c r="H460" s="22">
        <v>1477</v>
      </c>
      <c r="I460" s="23">
        <v>2</v>
      </c>
      <c r="J460" s="22">
        <v>2</v>
      </c>
      <c r="K460" s="22">
        <v>1</v>
      </c>
      <c r="L460" s="22">
        <v>23</v>
      </c>
      <c r="M460" s="22">
        <v>923</v>
      </c>
      <c r="N460" s="22">
        <v>1</v>
      </c>
      <c r="O460" s="22">
        <v>923</v>
      </c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4" t="s">
        <v>75</v>
      </c>
      <c r="AH460" s="1"/>
      <c r="AI460" s="1"/>
      <c r="AJ460" s="1"/>
      <c r="AK460" s="1"/>
      <c r="AL460" s="1"/>
      <c r="AM460" s="1"/>
      <c r="AN460" s="1"/>
      <c r="AO460" s="1"/>
      <c r="AP460" s="1"/>
      <c r="AQ460" s="25"/>
    </row>
    <row r="461" spans="1:43" s="31" customFormat="1" x14ac:dyDescent="0.5">
      <c r="A461" s="26"/>
      <c r="B461" s="26"/>
      <c r="C461" s="26"/>
      <c r="D461" s="26"/>
      <c r="E461" s="27"/>
      <c r="F461" s="26"/>
      <c r="G461" s="26"/>
      <c r="H461" s="26"/>
      <c r="I461" s="27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8"/>
      <c r="AH461" s="29"/>
      <c r="AI461" s="29"/>
      <c r="AJ461" s="29"/>
      <c r="AK461" s="29"/>
      <c r="AL461" s="29"/>
      <c r="AM461" s="29"/>
      <c r="AN461" s="29"/>
      <c r="AO461" s="29"/>
      <c r="AP461" s="29"/>
      <c r="AQ461" s="30"/>
    </row>
    <row r="462" spans="1:43" x14ac:dyDescent="0.5">
      <c r="A462" s="22">
        <v>123</v>
      </c>
      <c r="B462" s="22" t="s">
        <v>64</v>
      </c>
      <c r="C462" s="22" t="s">
        <v>343</v>
      </c>
      <c r="D462" s="22" t="s">
        <v>145</v>
      </c>
      <c r="E462" s="23" t="s">
        <v>62</v>
      </c>
      <c r="F462" s="22">
        <v>18537</v>
      </c>
      <c r="G462" s="22">
        <v>293</v>
      </c>
      <c r="H462" s="22">
        <v>1679</v>
      </c>
      <c r="I462" s="23">
        <v>2</v>
      </c>
      <c r="J462" s="22">
        <v>0</v>
      </c>
      <c r="K462" s="22">
        <v>1</v>
      </c>
      <c r="L462" s="22">
        <v>67</v>
      </c>
      <c r="M462" s="22">
        <v>167</v>
      </c>
      <c r="N462" s="22">
        <v>2</v>
      </c>
      <c r="O462" s="22"/>
      <c r="P462" s="22">
        <v>167</v>
      </c>
      <c r="Q462" s="22"/>
      <c r="R462" s="22"/>
      <c r="S462" s="22"/>
      <c r="T462" s="22"/>
      <c r="U462" s="22" t="s">
        <v>227</v>
      </c>
      <c r="V462" s="22" t="s">
        <v>68</v>
      </c>
      <c r="W462" s="22" t="s">
        <v>173</v>
      </c>
      <c r="X462" s="22">
        <v>10</v>
      </c>
      <c r="Y462" s="22">
        <v>18</v>
      </c>
      <c r="Z462" s="22">
        <v>180</v>
      </c>
      <c r="AA462" s="22">
        <v>2</v>
      </c>
      <c r="AB462" s="22"/>
      <c r="AC462" s="22">
        <v>180</v>
      </c>
      <c r="AD462" s="22"/>
      <c r="AE462" s="22"/>
      <c r="AF462" s="22">
        <v>20</v>
      </c>
      <c r="AG462" s="24"/>
      <c r="AH462" s="1"/>
      <c r="AI462" s="1"/>
      <c r="AJ462" s="1"/>
      <c r="AK462" s="1"/>
      <c r="AL462" s="1"/>
      <c r="AM462" s="1"/>
      <c r="AN462" s="1"/>
      <c r="AO462" s="1"/>
      <c r="AP462" s="1"/>
      <c r="AQ462" s="25"/>
    </row>
    <row r="463" spans="1:43" s="31" customFormat="1" x14ac:dyDescent="0.5">
      <c r="A463" s="26"/>
      <c r="B463" s="26"/>
      <c r="C463" s="26"/>
      <c r="D463" s="26"/>
      <c r="E463" s="27"/>
      <c r="F463" s="26"/>
      <c r="G463" s="26"/>
      <c r="H463" s="26"/>
      <c r="I463" s="27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8"/>
      <c r="AH463" s="29"/>
      <c r="AI463" s="29"/>
      <c r="AJ463" s="29"/>
      <c r="AK463" s="29"/>
      <c r="AL463" s="29"/>
      <c r="AM463" s="29"/>
      <c r="AN463" s="29"/>
      <c r="AO463" s="29"/>
      <c r="AP463" s="29"/>
      <c r="AQ463" s="30"/>
    </row>
    <row r="464" spans="1:43" x14ac:dyDescent="0.5">
      <c r="A464" s="22">
        <v>124</v>
      </c>
      <c r="B464" s="22" t="s">
        <v>64</v>
      </c>
      <c r="C464" s="22" t="s">
        <v>343</v>
      </c>
      <c r="D464" s="22" t="s">
        <v>344</v>
      </c>
      <c r="E464" s="23" t="s">
        <v>62</v>
      </c>
      <c r="F464" s="22">
        <v>14203</v>
      </c>
      <c r="G464" s="22">
        <v>8</v>
      </c>
      <c r="H464" s="22">
        <v>1044</v>
      </c>
      <c r="I464" s="23">
        <v>2</v>
      </c>
      <c r="J464" s="22">
        <v>0</v>
      </c>
      <c r="K464" s="22">
        <v>2</v>
      </c>
      <c r="L464" s="22">
        <v>14</v>
      </c>
      <c r="M464" s="22">
        <v>214</v>
      </c>
      <c r="N464" s="22">
        <v>1</v>
      </c>
      <c r="O464" s="22">
        <v>214</v>
      </c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4" t="s">
        <v>75</v>
      </c>
      <c r="AH464" s="1"/>
      <c r="AI464" s="1"/>
      <c r="AJ464" s="1"/>
      <c r="AK464" s="1"/>
      <c r="AL464" s="1"/>
      <c r="AM464" s="1"/>
      <c r="AN464" s="1"/>
      <c r="AO464" s="1"/>
      <c r="AP464" s="1"/>
      <c r="AQ464" s="25"/>
    </row>
    <row r="465" spans="1:43" x14ac:dyDescent="0.5">
      <c r="A465" s="22"/>
      <c r="B465" s="22" t="s">
        <v>64</v>
      </c>
      <c r="C465" s="22" t="s">
        <v>343</v>
      </c>
      <c r="D465" s="22" t="s">
        <v>344</v>
      </c>
      <c r="E465" s="23" t="s">
        <v>62</v>
      </c>
      <c r="F465" s="22">
        <v>14759</v>
      </c>
      <c r="G465" s="22">
        <v>167</v>
      </c>
      <c r="H465" s="22">
        <v>1161</v>
      </c>
      <c r="I465" s="23">
        <v>2</v>
      </c>
      <c r="J465" s="22">
        <v>0</v>
      </c>
      <c r="K465" s="22">
        <v>0</v>
      </c>
      <c r="L465" s="22">
        <v>91</v>
      </c>
      <c r="M465" s="22">
        <v>91</v>
      </c>
      <c r="N465" s="22">
        <v>1</v>
      </c>
      <c r="O465" s="22">
        <v>91</v>
      </c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4" t="s">
        <v>345</v>
      </c>
      <c r="AH465" s="1"/>
      <c r="AI465" s="1"/>
      <c r="AJ465" s="1"/>
      <c r="AK465" s="1"/>
      <c r="AL465" s="1"/>
      <c r="AM465" s="1"/>
      <c r="AN465" s="1"/>
      <c r="AO465" s="1"/>
      <c r="AP465" s="1"/>
      <c r="AQ465" s="25"/>
    </row>
    <row r="466" spans="1:43" x14ac:dyDescent="0.5">
      <c r="A466" s="22"/>
      <c r="B466" s="40" t="s">
        <v>64</v>
      </c>
      <c r="C466" s="41" t="s">
        <v>343</v>
      </c>
      <c r="D466" s="41" t="s">
        <v>344</v>
      </c>
      <c r="E466" s="42" t="s">
        <v>62</v>
      </c>
      <c r="F466" s="40">
        <v>15675</v>
      </c>
      <c r="G466" s="40">
        <v>127</v>
      </c>
      <c r="H466" s="40">
        <v>964</v>
      </c>
      <c r="I466" s="42">
        <v>3</v>
      </c>
      <c r="J466" s="40">
        <v>0</v>
      </c>
      <c r="K466" s="40">
        <v>3</v>
      </c>
      <c r="L466" s="40">
        <v>23</v>
      </c>
      <c r="M466" s="22">
        <v>323</v>
      </c>
      <c r="N466" s="22">
        <v>1</v>
      </c>
      <c r="O466" s="40">
        <v>323</v>
      </c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24"/>
      <c r="AA466" s="24"/>
      <c r="AB466" s="40"/>
      <c r="AC466" s="40"/>
      <c r="AD466" s="40"/>
      <c r="AE466" s="40"/>
      <c r="AF466" s="40"/>
      <c r="AG466" s="40" t="s">
        <v>75</v>
      </c>
      <c r="AH466" s="1"/>
      <c r="AI466" s="1"/>
      <c r="AJ466" s="1"/>
      <c r="AK466" s="1"/>
      <c r="AL466" s="1"/>
      <c r="AM466" s="1"/>
      <c r="AN466" s="1"/>
      <c r="AO466" s="1"/>
      <c r="AP466" s="1"/>
      <c r="AQ466" s="25"/>
    </row>
    <row r="467" spans="1:43" s="31" customFormat="1" x14ac:dyDescent="0.5">
      <c r="A467" s="26"/>
      <c r="B467" s="28"/>
      <c r="C467" s="44"/>
      <c r="D467" s="44"/>
      <c r="E467" s="45"/>
      <c r="F467" s="28"/>
      <c r="G467" s="28"/>
      <c r="H467" s="28"/>
      <c r="I467" s="45"/>
      <c r="J467" s="28"/>
      <c r="K467" s="28"/>
      <c r="L467" s="28"/>
      <c r="M467" s="26"/>
      <c r="N467" s="26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9"/>
      <c r="AI467" s="29"/>
      <c r="AJ467" s="29"/>
      <c r="AK467" s="29"/>
      <c r="AL467" s="29"/>
      <c r="AM467" s="29"/>
      <c r="AN467" s="29"/>
      <c r="AO467" s="29"/>
      <c r="AP467" s="29"/>
      <c r="AQ467" s="30"/>
    </row>
    <row r="468" spans="1:43" x14ac:dyDescent="0.5">
      <c r="A468" s="22">
        <v>125</v>
      </c>
      <c r="B468" s="22" t="s">
        <v>59</v>
      </c>
      <c r="C468" s="22" t="s">
        <v>346</v>
      </c>
      <c r="D468" s="22" t="s">
        <v>147</v>
      </c>
      <c r="E468" s="23" t="s">
        <v>62</v>
      </c>
      <c r="F468" s="22">
        <v>14255</v>
      </c>
      <c r="G468" s="22">
        <v>12</v>
      </c>
      <c r="H468" s="22">
        <v>1090</v>
      </c>
      <c r="I468" s="23">
        <v>2</v>
      </c>
      <c r="J468" s="22">
        <v>0</v>
      </c>
      <c r="K468" s="22">
        <v>1</v>
      </c>
      <c r="L468" s="22">
        <v>23</v>
      </c>
      <c r="M468" s="22">
        <v>123</v>
      </c>
      <c r="N468" s="22">
        <v>2</v>
      </c>
      <c r="O468" s="22"/>
      <c r="P468" s="22">
        <v>123</v>
      </c>
      <c r="Q468" s="22"/>
      <c r="R468" s="22"/>
      <c r="S468" s="22"/>
      <c r="T468" s="22"/>
      <c r="U468" s="22" t="s">
        <v>347</v>
      </c>
      <c r="V468" s="22" t="s">
        <v>68</v>
      </c>
      <c r="W468" s="22" t="s">
        <v>95</v>
      </c>
      <c r="X468" s="22">
        <v>9</v>
      </c>
      <c r="Y468" s="22">
        <v>12</v>
      </c>
      <c r="Z468" s="22">
        <v>108</v>
      </c>
      <c r="AA468" s="22">
        <v>2</v>
      </c>
      <c r="AB468" s="22"/>
      <c r="AC468" s="22">
        <v>108</v>
      </c>
      <c r="AD468" s="22"/>
      <c r="AE468" s="22"/>
      <c r="AF468" s="22">
        <v>30</v>
      </c>
      <c r="AG468" s="24"/>
      <c r="AH468" s="1"/>
      <c r="AI468" s="1"/>
      <c r="AJ468" s="1"/>
      <c r="AK468" s="1"/>
      <c r="AL468" s="1"/>
      <c r="AM468" s="1"/>
      <c r="AN468" s="1"/>
      <c r="AO468" s="1"/>
      <c r="AP468" s="1"/>
      <c r="AQ468" s="25"/>
    </row>
    <row r="469" spans="1:43" x14ac:dyDescent="0.5">
      <c r="A469" s="22"/>
      <c r="B469" s="22"/>
      <c r="C469" s="22"/>
      <c r="D469" s="22"/>
      <c r="E469" s="23"/>
      <c r="F469" s="22"/>
      <c r="G469" s="22"/>
      <c r="H469" s="22"/>
      <c r="I469" s="23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 t="s">
        <v>71</v>
      </c>
      <c r="X469" s="22">
        <v>2</v>
      </c>
      <c r="Y469" s="22">
        <v>3</v>
      </c>
      <c r="Z469" s="22">
        <v>6</v>
      </c>
      <c r="AA469" s="22">
        <v>2</v>
      </c>
      <c r="AB469" s="22"/>
      <c r="AC469" s="22">
        <v>6</v>
      </c>
      <c r="AD469" s="22"/>
      <c r="AE469" s="22"/>
      <c r="AF469" s="22">
        <v>30</v>
      </c>
      <c r="AG469" s="24" t="s">
        <v>72</v>
      </c>
      <c r="AH469" s="1"/>
      <c r="AI469" s="1"/>
      <c r="AJ469" s="1"/>
      <c r="AK469" s="1"/>
      <c r="AL469" s="1"/>
      <c r="AM469" s="1"/>
      <c r="AN469" s="1"/>
      <c r="AO469" s="1"/>
      <c r="AP469" s="1"/>
      <c r="AQ469" s="25"/>
    </row>
    <row r="470" spans="1:43" x14ac:dyDescent="0.5">
      <c r="A470" s="22"/>
      <c r="B470" s="22" t="s">
        <v>59</v>
      </c>
      <c r="C470" s="22" t="s">
        <v>346</v>
      </c>
      <c r="D470" s="22" t="s">
        <v>147</v>
      </c>
      <c r="E470" s="23" t="s">
        <v>62</v>
      </c>
      <c r="F470" s="22">
        <v>5160</v>
      </c>
      <c r="G470" s="22">
        <v>26</v>
      </c>
      <c r="H470" s="22">
        <v>423</v>
      </c>
      <c r="I470" s="23">
        <v>2</v>
      </c>
      <c r="J470" s="22">
        <v>2</v>
      </c>
      <c r="K470" s="22">
        <v>2</v>
      </c>
      <c r="L470" s="22">
        <v>48</v>
      </c>
      <c r="M470" s="22">
        <v>1048</v>
      </c>
      <c r="N470" s="22">
        <v>1</v>
      </c>
      <c r="O470" s="22">
        <v>1048</v>
      </c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4" t="s">
        <v>75</v>
      </c>
      <c r="AH470" s="1"/>
      <c r="AI470" s="1"/>
      <c r="AJ470" s="1"/>
      <c r="AK470" s="1"/>
      <c r="AL470" s="1"/>
      <c r="AM470" s="1"/>
      <c r="AN470" s="1"/>
      <c r="AO470" s="1"/>
      <c r="AP470" s="1"/>
      <c r="AQ470" s="25"/>
    </row>
    <row r="471" spans="1:43" x14ac:dyDescent="0.5">
      <c r="A471" s="22"/>
      <c r="B471" s="22" t="s">
        <v>59</v>
      </c>
      <c r="C471" s="22" t="s">
        <v>346</v>
      </c>
      <c r="D471" s="22" t="s">
        <v>147</v>
      </c>
      <c r="E471" s="23" t="s">
        <v>62</v>
      </c>
      <c r="F471" s="22">
        <v>5157</v>
      </c>
      <c r="G471" s="22">
        <v>23</v>
      </c>
      <c r="H471" s="22">
        <v>420</v>
      </c>
      <c r="I471" s="23">
        <v>2</v>
      </c>
      <c r="J471" s="22">
        <v>0</v>
      </c>
      <c r="K471" s="22">
        <v>3</v>
      </c>
      <c r="L471" s="22">
        <v>19</v>
      </c>
      <c r="M471" s="22">
        <v>319</v>
      </c>
      <c r="N471" s="22">
        <v>1</v>
      </c>
      <c r="O471" s="22">
        <v>319</v>
      </c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4" t="s">
        <v>75</v>
      </c>
      <c r="AH471" s="1"/>
      <c r="AI471" s="1"/>
      <c r="AJ471" s="1"/>
      <c r="AK471" s="1"/>
      <c r="AL471" s="1"/>
      <c r="AM471" s="1"/>
      <c r="AN471" s="1"/>
      <c r="AO471" s="1"/>
      <c r="AP471" s="1"/>
      <c r="AQ471" s="25"/>
    </row>
    <row r="472" spans="1:43" x14ac:dyDescent="0.5">
      <c r="A472" s="22"/>
      <c r="B472" s="22" t="s">
        <v>59</v>
      </c>
      <c r="C472" s="22" t="s">
        <v>346</v>
      </c>
      <c r="D472" s="22" t="s">
        <v>147</v>
      </c>
      <c r="E472" s="23" t="s">
        <v>62</v>
      </c>
      <c r="F472" s="22">
        <v>5137</v>
      </c>
      <c r="G472" s="22">
        <v>3</v>
      </c>
      <c r="H472" s="22">
        <v>400</v>
      </c>
      <c r="I472" s="23">
        <v>2</v>
      </c>
      <c r="J472" s="22">
        <v>6</v>
      </c>
      <c r="K472" s="22">
        <v>1</v>
      </c>
      <c r="L472" s="22">
        <v>61</v>
      </c>
      <c r="M472" s="22">
        <v>2561</v>
      </c>
      <c r="N472" s="22">
        <v>1</v>
      </c>
      <c r="O472" s="22">
        <v>2561</v>
      </c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4" t="s">
        <v>75</v>
      </c>
      <c r="AH472" s="1"/>
      <c r="AI472" s="1"/>
      <c r="AJ472" s="1"/>
      <c r="AK472" s="1"/>
      <c r="AL472" s="1"/>
      <c r="AM472" s="1"/>
      <c r="AN472" s="1"/>
      <c r="AO472" s="1"/>
      <c r="AP472" s="1"/>
      <c r="AQ472" s="25"/>
    </row>
    <row r="473" spans="1:43" s="31" customFormat="1" x14ac:dyDescent="0.5">
      <c r="A473" s="26"/>
      <c r="B473" s="26"/>
      <c r="C473" s="26"/>
      <c r="D473" s="26"/>
      <c r="E473" s="27"/>
      <c r="F473" s="26"/>
      <c r="G473" s="26"/>
      <c r="H473" s="26"/>
      <c r="I473" s="27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8"/>
      <c r="AH473" s="29"/>
      <c r="AI473" s="29"/>
      <c r="AJ473" s="29"/>
      <c r="AK473" s="29"/>
      <c r="AL473" s="29"/>
      <c r="AM473" s="29"/>
      <c r="AN473" s="29"/>
      <c r="AO473" s="29"/>
      <c r="AP473" s="29"/>
      <c r="AQ473" s="30"/>
    </row>
    <row r="474" spans="1:43" x14ac:dyDescent="0.5">
      <c r="A474" s="22">
        <v>126</v>
      </c>
      <c r="B474" s="22" t="s">
        <v>64</v>
      </c>
      <c r="C474" s="22" t="s">
        <v>348</v>
      </c>
      <c r="D474" s="22" t="s">
        <v>349</v>
      </c>
      <c r="E474" s="23" t="s">
        <v>62</v>
      </c>
      <c r="F474" s="22">
        <v>18525</v>
      </c>
      <c r="G474" s="22">
        <v>277</v>
      </c>
      <c r="H474" s="22">
        <v>1667</v>
      </c>
      <c r="I474" s="23"/>
      <c r="J474" s="22">
        <v>0</v>
      </c>
      <c r="K474" s="22">
        <v>2</v>
      </c>
      <c r="L474" s="22">
        <v>19</v>
      </c>
      <c r="M474" s="22">
        <f>+(J474*400)+(K474*100)+L474</f>
        <v>219</v>
      </c>
      <c r="N474" s="22">
        <v>1</v>
      </c>
      <c r="O474" s="22">
        <v>219</v>
      </c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4" t="s">
        <v>350</v>
      </c>
      <c r="AH474" s="1"/>
      <c r="AI474" s="1"/>
      <c r="AJ474" s="1"/>
      <c r="AK474" s="1"/>
      <c r="AL474" s="1"/>
      <c r="AM474" s="1"/>
      <c r="AN474" s="1"/>
      <c r="AO474" s="1"/>
      <c r="AP474" s="1"/>
      <c r="AQ474" s="25"/>
    </row>
    <row r="475" spans="1:43" x14ac:dyDescent="0.5">
      <c r="A475" s="22"/>
      <c r="B475" s="22" t="s">
        <v>64</v>
      </c>
      <c r="C475" s="22" t="s">
        <v>348</v>
      </c>
      <c r="D475" s="22" t="s">
        <v>349</v>
      </c>
      <c r="E475" s="23" t="s">
        <v>62</v>
      </c>
      <c r="F475" s="22">
        <v>18527</v>
      </c>
      <c r="G475" s="22">
        <v>280</v>
      </c>
      <c r="H475" s="22">
        <v>1669</v>
      </c>
      <c r="I475" s="23"/>
      <c r="J475" s="22">
        <v>0</v>
      </c>
      <c r="K475" s="22">
        <v>3</v>
      </c>
      <c r="L475" s="22">
        <v>1</v>
      </c>
      <c r="M475" s="22">
        <f>+(J475*400)+(K475*100)+L475</f>
        <v>301</v>
      </c>
      <c r="N475" s="22">
        <v>1</v>
      </c>
      <c r="O475" s="22">
        <v>301</v>
      </c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4" t="s">
        <v>76</v>
      </c>
      <c r="AH475" s="1"/>
      <c r="AI475" s="1"/>
      <c r="AJ475" s="1"/>
      <c r="AK475" s="1"/>
      <c r="AL475" s="1"/>
      <c r="AM475" s="1"/>
      <c r="AN475" s="1"/>
      <c r="AO475" s="1"/>
      <c r="AP475" s="1"/>
      <c r="AQ475" s="25"/>
    </row>
    <row r="476" spans="1:43" s="31" customFormat="1" x14ac:dyDescent="0.5">
      <c r="A476" s="26"/>
      <c r="B476" s="26"/>
      <c r="C476" s="26"/>
      <c r="D476" s="26"/>
      <c r="E476" s="27"/>
      <c r="F476" s="26"/>
      <c r="G476" s="26"/>
      <c r="H476" s="26"/>
      <c r="I476" s="27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8"/>
      <c r="AH476" s="29"/>
      <c r="AI476" s="29"/>
      <c r="AJ476" s="29"/>
      <c r="AK476" s="29"/>
      <c r="AL476" s="29"/>
      <c r="AM476" s="29"/>
      <c r="AN476" s="29"/>
      <c r="AO476" s="29"/>
      <c r="AP476" s="29"/>
      <c r="AQ476" s="30"/>
    </row>
    <row r="477" spans="1:43" x14ac:dyDescent="0.5">
      <c r="A477" s="22">
        <v>127</v>
      </c>
      <c r="B477" s="22" t="s">
        <v>64</v>
      </c>
      <c r="C477" s="22" t="s">
        <v>351</v>
      </c>
      <c r="D477" s="22" t="s">
        <v>179</v>
      </c>
      <c r="E477" s="23" t="s">
        <v>62</v>
      </c>
      <c r="F477" s="50">
        <v>16212</v>
      </c>
      <c r="G477" s="22">
        <v>22</v>
      </c>
      <c r="H477" s="22">
        <v>1031</v>
      </c>
      <c r="I477" s="23">
        <v>5</v>
      </c>
      <c r="J477" s="22">
        <v>1</v>
      </c>
      <c r="K477" s="22">
        <v>2</v>
      </c>
      <c r="L477" s="22">
        <v>73</v>
      </c>
      <c r="M477" s="22">
        <v>673</v>
      </c>
      <c r="N477" s="22">
        <v>1</v>
      </c>
      <c r="O477" s="22">
        <v>673</v>
      </c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4" t="s">
        <v>76</v>
      </c>
      <c r="AH477" s="1"/>
      <c r="AI477" s="1"/>
      <c r="AJ477" s="1"/>
      <c r="AK477" s="1"/>
      <c r="AL477" s="1"/>
      <c r="AM477" s="1"/>
      <c r="AN477" s="1"/>
      <c r="AO477" s="1"/>
      <c r="AP477" s="1"/>
      <c r="AQ477" s="25"/>
    </row>
    <row r="478" spans="1:43" x14ac:dyDescent="0.5">
      <c r="A478" s="22"/>
      <c r="B478" s="22" t="s">
        <v>64</v>
      </c>
      <c r="C478" s="22" t="s">
        <v>351</v>
      </c>
      <c r="D478" s="22" t="s">
        <v>179</v>
      </c>
      <c r="E478" s="23" t="s">
        <v>62</v>
      </c>
      <c r="F478" s="50">
        <v>10831</v>
      </c>
      <c r="G478" s="22">
        <v>3</v>
      </c>
      <c r="H478" s="22">
        <v>771</v>
      </c>
      <c r="I478" s="23" t="s">
        <v>218</v>
      </c>
      <c r="J478" s="22">
        <v>3</v>
      </c>
      <c r="K478" s="22">
        <v>3</v>
      </c>
      <c r="L478" s="22">
        <v>66</v>
      </c>
      <c r="M478" s="22">
        <v>1566</v>
      </c>
      <c r="N478" s="22">
        <v>1</v>
      </c>
      <c r="O478" s="22">
        <v>1566</v>
      </c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4" t="s">
        <v>75</v>
      </c>
      <c r="AH478" s="1"/>
      <c r="AI478" s="1"/>
      <c r="AJ478" s="1"/>
      <c r="AK478" s="1"/>
      <c r="AL478" s="1"/>
      <c r="AM478" s="1"/>
      <c r="AN478" s="1"/>
      <c r="AO478" s="1"/>
      <c r="AP478" s="1"/>
      <c r="AQ478" s="25"/>
    </row>
    <row r="479" spans="1:43" x14ac:dyDescent="0.5">
      <c r="A479" s="22"/>
      <c r="B479" s="22" t="s">
        <v>64</v>
      </c>
      <c r="C479" s="22" t="s">
        <v>351</v>
      </c>
      <c r="D479" s="22" t="s">
        <v>179</v>
      </c>
      <c r="E479" s="23" t="s">
        <v>62</v>
      </c>
      <c r="F479" s="50">
        <v>5252</v>
      </c>
      <c r="G479" s="22">
        <v>3</v>
      </c>
      <c r="H479" s="22">
        <v>661</v>
      </c>
      <c r="I479" s="23">
        <v>5</v>
      </c>
      <c r="J479" s="22">
        <v>5</v>
      </c>
      <c r="K479" s="22">
        <v>3</v>
      </c>
      <c r="L479" s="22">
        <v>77</v>
      </c>
      <c r="M479" s="22">
        <v>2377</v>
      </c>
      <c r="N479" s="22">
        <v>1</v>
      </c>
      <c r="O479" s="22">
        <v>2377</v>
      </c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4" t="s">
        <v>75</v>
      </c>
      <c r="AH479" s="1"/>
      <c r="AI479" s="1"/>
      <c r="AJ479" s="1"/>
      <c r="AK479" s="1"/>
      <c r="AL479" s="1"/>
      <c r="AM479" s="1"/>
      <c r="AN479" s="1"/>
      <c r="AO479" s="1"/>
      <c r="AP479" s="1"/>
      <c r="AQ479" s="25"/>
    </row>
    <row r="480" spans="1:43" x14ac:dyDescent="0.5">
      <c r="A480" s="22"/>
      <c r="B480" s="22" t="s">
        <v>64</v>
      </c>
      <c r="C480" s="22" t="s">
        <v>351</v>
      </c>
      <c r="D480" s="22" t="s">
        <v>179</v>
      </c>
      <c r="E480" s="23" t="s">
        <v>62</v>
      </c>
      <c r="F480" s="50">
        <v>16207</v>
      </c>
      <c r="G480" s="22">
        <v>21</v>
      </c>
      <c r="H480" s="22">
        <v>1032</v>
      </c>
      <c r="I480" s="23" t="s">
        <v>218</v>
      </c>
      <c r="J480" s="22">
        <v>1</v>
      </c>
      <c r="K480" s="22">
        <v>0</v>
      </c>
      <c r="L480" s="22">
        <v>23</v>
      </c>
      <c r="M480" s="22">
        <v>423</v>
      </c>
      <c r="N480" s="22">
        <v>1</v>
      </c>
      <c r="O480" s="22">
        <v>423</v>
      </c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4" t="s">
        <v>75</v>
      </c>
      <c r="AH480" s="1"/>
      <c r="AI480" s="1"/>
      <c r="AJ480" s="1"/>
      <c r="AK480" s="1"/>
      <c r="AL480" s="1"/>
      <c r="AM480" s="1"/>
      <c r="AN480" s="1"/>
      <c r="AO480" s="1"/>
      <c r="AP480" s="1"/>
      <c r="AQ480" s="25"/>
    </row>
    <row r="481" spans="1:43" s="31" customFormat="1" x14ac:dyDescent="0.5">
      <c r="A481" s="26"/>
      <c r="B481" s="26"/>
      <c r="C481" s="26"/>
      <c r="D481" s="26"/>
      <c r="E481" s="27"/>
      <c r="F481" s="55"/>
      <c r="G481" s="26"/>
      <c r="H481" s="26"/>
      <c r="I481" s="27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8"/>
      <c r="AH481" s="29"/>
      <c r="AI481" s="29"/>
      <c r="AJ481" s="29"/>
      <c r="AK481" s="29"/>
      <c r="AL481" s="29"/>
      <c r="AM481" s="29"/>
      <c r="AN481" s="29"/>
      <c r="AO481" s="29"/>
      <c r="AP481" s="29"/>
      <c r="AQ481" s="30"/>
    </row>
    <row r="482" spans="1:43" x14ac:dyDescent="0.5">
      <c r="A482" s="22">
        <v>128</v>
      </c>
      <c r="B482" s="22" t="s">
        <v>64</v>
      </c>
      <c r="C482" s="22" t="s">
        <v>353</v>
      </c>
      <c r="D482" s="22" t="s">
        <v>175</v>
      </c>
      <c r="E482" s="23" t="s">
        <v>62</v>
      </c>
      <c r="F482" s="22">
        <v>5223</v>
      </c>
      <c r="G482" s="22">
        <v>89</v>
      </c>
      <c r="H482" s="22">
        <v>486</v>
      </c>
      <c r="I482" s="23" t="s">
        <v>131</v>
      </c>
      <c r="J482" s="22">
        <v>5</v>
      </c>
      <c r="K482" s="22">
        <v>0</v>
      </c>
      <c r="L482" s="22">
        <v>74</v>
      </c>
      <c r="M482" s="22">
        <v>2074</v>
      </c>
      <c r="N482" s="22">
        <v>1</v>
      </c>
      <c r="O482" s="22">
        <v>2074</v>
      </c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4" t="s">
        <v>75</v>
      </c>
      <c r="AH482" s="1"/>
      <c r="AI482" s="1"/>
      <c r="AJ482" s="1"/>
      <c r="AK482" s="1"/>
      <c r="AL482" s="1"/>
      <c r="AM482" s="1"/>
      <c r="AN482" s="1"/>
      <c r="AO482" s="1"/>
      <c r="AP482" s="1"/>
      <c r="AQ482" s="25"/>
    </row>
    <row r="483" spans="1:43" x14ac:dyDescent="0.5">
      <c r="A483" s="22"/>
      <c r="B483" s="22" t="s">
        <v>64</v>
      </c>
      <c r="C483" s="22" t="s">
        <v>353</v>
      </c>
      <c r="D483" s="22" t="s">
        <v>175</v>
      </c>
      <c r="E483" s="23" t="s">
        <v>62</v>
      </c>
      <c r="F483" s="22">
        <v>16622</v>
      </c>
      <c r="G483" s="22">
        <v>189</v>
      </c>
      <c r="H483" s="22">
        <v>1379</v>
      </c>
      <c r="I483" s="23" t="s">
        <v>218</v>
      </c>
      <c r="J483" s="22">
        <v>3</v>
      </c>
      <c r="K483" s="22">
        <v>0</v>
      </c>
      <c r="L483" s="22">
        <v>46</v>
      </c>
      <c r="M483" s="22">
        <v>1246</v>
      </c>
      <c r="N483" s="22">
        <v>1</v>
      </c>
      <c r="O483" s="22">
        <v>1246</v>
      </c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4" t="s">
        <v>75</v>
      </c>
      <c r="AH483" s="1"/>
      <c r="AI483" s="1"/>
      <c r="AJ483" s="1"/>
      <c r="AK483" s="1"/>
      <c r="AL483" s="1"/>
      <c r="AM483" s="1"/>
      <c r="AN483" s="1"/>
      <c r="AO483" s="1"/>
      <c r="AP483" s="1"/>
      <c r="AQ483" s="25"/>
    </row>
    <row r="484" spans="1:43" x14ac:dyDescent="0.5">
      <c r="A484" s="22"/>
      <c r="B484" s="22" t="s">
        <v>64</v>
      </c>
      <c r="C484" s="22" t="s">
        <v>353</v>
      </c>
      <c r="D484" s="22" t="s">
        <v>175</v>
      </c>
      <c r="E484" s="23" t="s">
        <v>62</v>
      </c>
      <c r="F484" s="22">
        <v>18625</v>
      </c>
      <c r="G484" s="22">
        <v>221</v>
      </c>
      <c r="H484" s="22">
        <v>1767</v>
      </c>
      <c r="I484" s="23" t="s">
        <v>131</v>
      </c>
      <c r="J484" s="22">
        <v>1</v>
      </c>
      <c r="K484" s="22">
        <v>0</v>
      </c>
      <c r="L484" s="22">
        <v>16</v>
      </c>
      <c r="M484" s="22">
        <v>416</v>
      </c>
      <c r="N484" s="22">
        <v>1</v>
      </c>
      <c r="O484" s="22">
        <v>416</v>
      </c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4" t="s">
        <v>75</v>
      </c>
      <c r="AH484" s="1"/>
      <c r="AI484" s="1"/>
      <c r="AJ484" s="1"/>
      <c r="AK484" s="1"/>
      <c r="AL484" s="1"/>
      <c r="AM484" s="1"/>
      <c r="AN484" s="1"/>
      <c r="AO484" s="1"/>
      <c r="AP484" s="1"/>
      <c r="AQ484" s="25"/>
    </row>
    <row r="485" spans="1:43" x14ac:dyDescent="0.5">
      <c r="A485" s="22"/>
      <c r="B485" s="22" t="s">
        <v>64</v>
      </c>
      <c r="C485" s="22" t="s">
        <v>353</v>
      </c>
      <c r="D485" s="22" t="s">
        <v>175</v>
      </c>
      <c r="E485" s="23" t="s">
        <v>62</v>
      </c>
      <c r="F485" s="22">
        <v>18627</v>
      </c>
      <c r="G485" s="22">
        <v>223</v>
      </c>
      <c r="H485" s="22">
        <v>1769</v>
      </c>
      <c r="I485" s="23" t="s">
        <v>354</v>
      </c>
      <c r="J485" s="22">
        <v>1</v>
      </c>
      <c r="K485" s="22">
        <v>3</v>
      </c>
      <c r="L485" s="22">
        <v>66</v>
      </c>
      <c r="M485" s="22">
        <v>766</v>
      </c>
      <c r="N485" s="22">
        <v>1</v>
      </c>
      <c r="O485" s="22">
        <v>766</v>
      </c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4" t="s">
        <v>75</v>
      </c>
      <c r="AH485" s="1"/>
      <c r="AI485" s="1"/>
      <c r="AJ485" s="1"/>
      <c r="AK485" s="1"/>
      <c r="AL485" s="1"/>
      <c r="AM485" s="1"/>
      <c r="AN485" s="1"/>
      <c r="AO485" s="1"/>
      <c r="AP485" s="1"/>
      <c r="AQ485" s="25"/>
    </row>
    <row r="486" spans="1:43" s="74" customFormat="1" x14ac:dyDescent="0.5">
      <c r="A486" s="22"/>
      <c r="B486" s="22" t="s">
        <v>64</v>
      </c>
      <c r="C486" s="22" t="s">
        <v>353</v>
      </c>
      <c r="D486" s="22" t="s">
        <v>175</v>
      </c>
      <c r="E486" s="23" t="s">
        <v>62</v>
      </c>
      <c r="F486" s="22">
        <v>18546</v>
      </c>
      <c r="G486" s="22">
        <v>300</v>
      </c>
      <c r="H486" s="22">
        <v>1688</v>
      </c>
      <c r="I486" s="22">
        <v>2</v>
      </c>
      <c r="J486" s="22">
        <v>0</v>
      </c>
      <c r="K486" s="22">
        <v>1</v>
      </c>
      <c r="L486" s="22">
        <v>79</v>
      </c>
      <c r="M486" s="22">
        <f t="shared" ref="M486" si="8">+(J486*400)+(K486*100)+L486</f>
        <v>179</v>
      </c>
      <c r="N486" s="22">
        <v>1</v>
      </c>
      <c r="O486" s="22">
        <v>179</v>
      </c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4" t="s">
        <v>514</v>
      </c>
    </row>
    <row r="487" spans="1:43" s="31" customFormat="1" x14ac:dyDescent="0.5">
      <c r="A487" s="26"/>
      <c r="B487" s="26"/>
      <c r="C487" s="26"/>
      <c r="D487" s="26"/>
      <c r="E487" s="27"/>
      <c r="F487" s="26"/>
      <c r="G487" s="26"/>
      <c r="H487" s="26"/>
      <c r="I487" s="27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8"/>
      <c r="AH487" s="29"/>
      <c r="AI487" s="29"/>
      <c r="AJ487" s="29"/>
      <c r="AK487" s="29"/>
      <c r="AL487" s="29"/>
      <c r="AM487" s="29"/>
      <c r="AN487" s="29"/>
      <c r="AO487" s="29"/>
      <c r="AP487" s="29"/>
      <c r="AQ487" s="30"/>
    </row>
    <row r="488" spans="1:43" x14ac:dyDescent="0.5">
      <c r="A488" s="22">
        <v>129</v>
      </c>
      <c r="B488" s="22" t="s">
        <v>64</v>
      </c>
      <c r="C488" s="22" t="s">
        <v>356</v>
      </c>
      <c r="D488" s="22" t="s">
        <v>357</v>
      </c>
      <c r="E488" s="23" t="s">
        <v>62</v>
      </c>
      <c r="F488" s="22">
        <v>5903</v>
      </c>
      <c r="G488" s="22">
        <v>87</v>
      </c>
      <c r="H488" s="22">
        <v>314</v>
      </c>
      <c r="I488" s="23">
        <v>2</v>
      </c>
      <c r="J488" s="22">
        <v>0</v>
      </c>
      <c r="K488" s="22">
        <v>1</v>
      </c>
      <c r="L488" s="22">
        <v>10</v>
      </c>
      <c r="M488" s="22">
        <v>110</v>
      </c>
      <c r="N488" s="22">
        <v>2</v>
      </c>
      <c r="O488" s="22"/>
      <c r="P488" s="22">
        <v>110</v>
      </c>
      <c r="Q488" s="22"/>
      <c r="R488" s="22"/>
      <c r="S488" s="22"/>
      <c r="T488" s="22"/>
      <c r="U488" s="22" t="s">
        <v>358</v>
      </c>
      <c r="V488" s="22" t="s">
        <v>68</v>
      </c>
      <c r="W488" s="22" t="s">
        <v>69</v>
      </c>
      <c r="X488" s="22">
        <v>10</v>
      </c>
      <c r="Y488" s="22">
        <v>24</v>
      </c>
      <c r="Z488" s="22">
        <v>240</v>
      </c>
      <c r="AA488" s="22">
        <v>2</v>
      </c>
      <c r="AB488" s="22"/>
      <c r="AC488" s="22">
        <v>240</v>
      </c>
      <c r="AD488" s="22"/>
      <c r="AE488" s="22"/>
      <c r="AF488" s="22">
        <v>25</v>
      </c>
      <c r="AG488" s="24"/>
      <c r="AH488" s="1"/>
      <c r="AI488" s="1"/>
      <c r="AJ488" s="1"/>
      <c r="AK488" s="1"/>
      <c r="AL488" s="1"/>
      <c r="AM488" s="1"/>
      <c r="AN488" s="1"/>
      <c r="AO488" s="1"/>
      <c r="AP488" s="1"/>
      <c r="AQ488" s="25"/>
    </row>
    <row r="489" spans="1:43" x14ac:dyDescent="0.5">
      <c r="A489" s="22"/>
      <c r="B489" s="22"/>
      <c r="C489" s="22"/>
      <c r="D489" s="22"/>
      <c r="E489" s="23"/>
      <c r="F489" s="22"/>
      <c r="G489" s="22"/>
      <c r="H489" s="22"/>
      <c r="I489" s="23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 t="s">
        <v>69</v>
      </c>
      <c r="X489" s="22">
        <v>3</v>
      </c>
      <c r="Y489" s="22">
        <v>6</v>
      </c>
      <c r="Z489" s="22">
        <v>18</v>
      </c>
      <c r="AA489" s="22">
        <v>2</v>
      </c>
      <c r="AB489" s="22"/>
      <c r="AC489" s="22">
        <v>18</v>
      </c>
      <c r="AD489" s="22"/>
      <c r="AE489" s="22"/>
      <c r="AF489" s="22">
        <v>25</v>
      </c>
      <c r="AG489" s="24"/>
      <c r="AH489" s="1"/>
      <c r="AI489" s="1"/>
      <c r="AJ489" s="1"/>
      <c r="AK489" s="1"/>
      <c r="AL489" s="1"/>
      <c r="AM489" s="1"/>
      <c r="AN489" s="1"/>
      <c r="AO489" s="1"/>
      <c r="AP489" s="1"/>
      <c r="AQ489" s="25"/>
    </row>
    <row r="490" spans="1:43" x14ac:dyDescent="0.5">
      <c r="A490" s="22"/>
      <c r="B490" s="22"/>
      <c r="C490" s="22"/>
      <c r="D490" s="22"/>
      <c r="E490" s="23"/>
      <c r="F490" s="22"/>
      <c r="G490" s="22"/>
      <c r="H490" s="22"/>
      <c r="I490" s="23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 t="s">
        <v>71</v>
      </c>
      <c r="X490" s="22">
        <v>2</v>
      </c>
      <c r="Y490" s="22">
        <v>5</v>
      </c>
      <c r="Z490" s="22">
        <v>10</v>
      </c>
      <c r="AA490" s="22">
        <v>2</v>
      </c>
      <c r="AB490" s="22"/>
      <c r="AC490" s="22">
        <v>10</v>
      </c>
      <c r="AD490" s="22"/>
      <c r="AE490" s="22"/>
      <c r="AF490" s="22">
        <v>25</v>
      </c>
      <c r="AG490" s="24" t="s">
        <v>72</v>
      </c>
      <c r="AH490" s="1"/>
      <c r="AI490" s="1"/>
      <c r="AJ490" s="1"/>
      <c r="AK490" s="1"/>
      <c r="AL490" s="1"/>
      <c r="AM490" s="1"/>
      <c r="AN490" s="1"/>
      <c r="AO490" s="1"/>
      <c r="AP490" s="1"/>
      <c r="AQ490" s="25"/>
    </row>
    <row r="491" spans="1:43" x14ac:dyDescent="0.5">
      <c r="A491" s="22"/>
      <c r="B491" s="22" t="s">
        <v>64</v>
      </c>
      <c r="C491" s="22" t="s">
        <v>356</v>
      </c>
      <c r="D491" s="22" t="s">
        <v>357</v>
      </c>
      <c r="E491" s="23" t="s">
        <v>62</v>
      </c>
      <c r="F491" s="22">
        <v>15505</v>
      </c>
      <c r="G491" s="22">
        <v>46</v>
      </c>
      <c r="H491" s="22">
        <v>1131</v>
      </c>
      <c r="I491" s="23">
        <v>2</v>
      </c>
      <c r="J491" s="22">
        <v>2</v>
      </c>
      <c r="K491" s="22">
        <v>1</v>
      </c>
      <c r="L491" s="22">
        <v>69</v>
      </c>
      <c r="M491" s="22">
        <v>969</v>
      </c>
      <c r="N491" s="22">
        <v>1</v>
      </c>
      <c r="O491" s="22">
        <v>969</v>
      </c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4" t="s">
        <v>63</v>
      </c>
      <c r="AH491" s="1"/>
      <c r="AI491" s="1"/>
      <c r="AJ491" s="1"/>
      <c r="AK491" s="1"/>
      <c r="AL491" s="1"/>
      <c r="AM491" s="1"/>
      <c r="AN491" s="1"/>
      <c r="AO491" s="1"/>
      <c r="AP491" s="1"/>
      <c r="AQ491" s="25"/>
    </row>
    <row r="492" spans="1:43" s="31" customFormat="1" x14ac:dyDescent="0.5">
      <c r="A492" s="26"/>
      <c r="B492" s="26"/>
      <c r="C492" s="26"/>
      <c r="D492" s="26"/>
      <c r="E492" s="27"/>
      <c r="F492" s="26"/>
      <c r="G492" s="26"/>
      <c r="H492" s="26"/>
      <c r="I492" s="27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8"/>
      <c r="AH492" s="29"/>
      <c r="AI492" s="29"/>
      <c r="AJ492" s="29"/>
      <c r="AK492" s="29"/>
      <c r="AL492" s="29"/>
      <c r="AM492" s="29"/>
      <c r="AN492" s="29"/>
      <c r="AO492" s="29"/>
      <c r="AP492" s="29"/>
      <c r="AQ492" s="30"/>
    </row>
    <row r="493" spans="1:43" x14ac:dyDescent="0.5">
      <c r="A493" s="22">
        <v>130</v>
      </c>
      <c r="B493" s="22" t="s">
        <v>64</v>
      </c>
      <c r="C493" s="22" t="s">
        <v>359</v>
      </c>
      <c r="D493" s="22" t="s">
        <v>150</v>
      </c>
      <c r="E493" s="23" t="s">
        <v>62</v>
      </c>
      <c r="F493" s="22">
        <v>5916</v>
      </c>
      <c r="G493" s="22">
        <v>101</v>
      </c>
      <c r="H493" s="22">
        <v>327</v>
      </c>
      <c r="I493" s="23">
        <v>2</v>
      </c>
      <c r="J493" s="22">
        <v>0</v>
      </c>
      <c r="K493" s="22">
        <v>1</v>
      </c>
      <c r="L493" s="22">
        <v>2</v>
      </c>
      <c r="M493" s="22">
        <v>102</v>
      </c>
      <c r="N493" s="22">
        <v>2</v>
      </c>
      <c r="O493" s="22"/>
      <c r="P493" s="22">
        <v>102</v>
      </c>
      <c r="Q493" s="22"/>
      <c r="R493" s="22"/>
      <c r="S493" s="22"/>
      <c r="T493" s="22"/>
      <c r="U493" s="22" t="s">
        <v>360</v>
      </c>
      <c r="V493" s="22" t="s">
        <v>68</v>
      </c>
      <c r="W493" s="22" t="s">
        <v>69</v>
      </c>
      <c r="X493" s="22">
        <v>9</v>
      </c>
      <c r="Y493" s="22">
        <v>14</v>
      </c>
      <c r="Z493" s="22">
        <v>126</v>
      </c>
      <c r="AA493" s="22">
        <v>2</v>
      </c>
      <c r="AB493" s="22"/>
      <c r="AC493" s="22">
        <v>126</v>
      </c>
      <c r="AD493" s="22"/>
      <c r="AE493" s="22"/>
      <c r="AF493" s="22">
        <v>35</v>
      </c>
      <c r="AG493" s="24" t="s">
        <v>102</v>
      </c>
      <c r="AH493" s="1"/>
      <c r="AI493" s="1"/>
      <c r="AJ493" s="1"/>
      <c r="AK493" s="1"/>
      <c r="AL493" s="1"/>
      <c r="AM493" s="1"/>
      <c r="AN493" s="1"/>
      <c r="AO493" s="1"/>
      <c r="AP493" s="1"/>
      <c r="AQ493" s="25"/>
    </row>
    <row r="494" spans="1:43" x14ac:dyDescent="0.5">
      <c r="A494" s="22"/>
      <c r="B494" s="22"/>
      <c r="C494" s="22"/>
      <c r="D494" s="22"/>
      <c r="E494" s="23"/>
      <c r="F494" s="22"/>
      <c r="G494" s="22"/>
      <c r="H494" s="22"/>
      <c r="I494" s="23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 t="s">
        <v>69</v>
      </c>
      <c r="X494" s="22">
        <v>3</v>
      </c>
      <c r="Y494" s="22">
        <v>6</v>
      </c>
      <c r="Z494" s="22">
        <v>18</v>
      </c>
      <c r="AA494" s="22">
        <v>2</v>
      </c>
      <c r="AB494" s="22"/>
      <c r="AC494" s="22">
        <v>18</v>
      </c>
      <c r="AD494" s="22"/>
      <c r="AE494" s="22"/>
      <c r="AF494" s="22">
        <v>35</v>
      </c>
      <c r="AG494" s="24" t="s">
        <v>103</v>
      </c>
      <c r="AH494" s="1"/>
      <c r="AI494" s="1"/>
      <c r="AJ494" s="1"/>
      <c r="AK494" s="1"/>
      <c r="AL494" s="1"/>
      <c r="AM494" s="1"/>
      <c r="AN494" s="1"/>
      <c r="AO494" s="1"/>
      <c r="AP494" s="1"/>
      <c r="AQ494" s="25"/>
    </row>
    <row r="495" spans="1:43" x14ac:dyDescent="0.5">
      <c r="A495" s="22"/>
      <c r="B495" s="22"/>
      <c r="C495" s="22"/>
      <c r="D495" s="22"/>
      <c r="E495" s="23"/>
      <c r="F495" s="22"/>
      <c r="G495" s="22"/>
      <c r="H495" s="22"/>
      <c r="I495" s="23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 t="s">
        <v>71</v>
      </c>
      <c r="X495" s="22">
        <v>2</v>
      </c>
      <c r="Y495" s="22">
        <v>6</v>
      </c>
      <c r="Z495" s="22">
        <v>12</v>
      </c>
      <c r="AA495" s="22">
        <v>2</v>
      </c>
      <c r="AB495" s="22"/>
      <c r="AC495" s="22">
        <v>12</v>
      </c>
      <c r="AD495" s="22"/>
      <c r="AE495" s="22"/>
      <c r="AF495" s="22">
        <v>35</v>
      </c>
      <c r="AG495" s="24" t="s">
        <v>72</v>
      </c>
      <c r="AH495" s="1"/>
      <c r="AI495" s="1"/>
      <c r="AJ495" s="1"/>
      <c r="AK495" s="1"/>
      <c r="AL495" s="1"/>
      <c r="AM495" s="1"/>
      <c r="AN495" s="1"/>
      <c r="AO495" s="1"/>
      <c r="AP495" s="1"/>
      <c r="AQ495" s="25"/>
    </row>
    <row r="496" spans="1:43" x14ac:dyDescent="0.5">
      <c r="A496" s="22"/>
      <c r="B496" s="22" t="s">
        <v>64</v>
      </c>
      <c r="C496" s="22" t="s">
        <v>359</v>
      </c>
      <c r="D496" s="22" t="s">
        <v>150</v>
      </c>
      <c r="E496" s="23" t="s">
        <v>62</v>
      </c>
      <c r="F496" s="22">
        <v>5568</v>
      </c>
      <c r="G496" s="22">
        <v>27</v>
      </c>
      <c r="H496" s="22">
        <v>695</v>
      </c>
      <c r="I496" s="23">
        <v>2</v>
      </c>
      <c r="J496" s="22">
        <v>1</v>
      </c>
      <c r="K496" s="22">
        <v>0</v>
      </c>
      <c r="L496" s="22">
        <v>9</v>
      </c>
      <c r="M496" s="22">
        <v>409</v>
      </c>
      <c r="N496" s="22">
        <v>1</v>
      </c>
      <c r="O496" s="22">
        <v>409</v>
      </c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4" t="s">
        <v>75</v>
      </c>
      <c r="AH496" s="1"/>
      <c r="AI496" s="1"/>
      <c r="AJ496" s="1"/>
      <c r="AK496" s="1"/>
      <c r="AL496" s="1"/>
      <c r="AM496" s="1"/>
      <c r="AN496" s="1"/>
      <c r="AO496" s="1"/>
      <c r="AP496" s="1"/>
      <c r="AQ496" s="25"/>
    </row>
    <row r="497" spans="1:43" s="31" customFormat="1" x14ac:dyDescent="0.5">
      <c r="A497" s="26"/>
      <c r="B497" s="26"/>
      <c r="C497" s="26"/>
      <c r="D497" s="26"/>
      <c r="E497" s="27"/>
      <c r="F497" s="26"/>
      <c r="G497" s="26"/>
      <c r="H497" s="26"/>
      <c r="I497" s="27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8"/>
      <c r="AH497" s="29"/>
      <c r="AI497" s="29"/>
      <c r="AJ497" s="29"/>
      <c r="AK497" s="29"/>
      <c r="AL497" s="29"/>
      <c r="AM497" s="29"/>
      <c r="AN497" s="29"/>
      <c r="AO497" s="29"/>
      <c r="AP497" s="29"/>
      <c r="AQ497" s="30"/>
    </row>
    <row r="498" spans="1:43" x14ac:dyDescent="0.5">
      <c r="A498" s="22">
        <v>131</v>
      </c>
      <c r="B498" s="22" t="s">
        <v>64</v>
      </c>
      <c r="C498" s="22" t="s">
        <v>359</v>
      </c>
      <c r="D498" s="22" t="s">
        <v>83</v>
      </c>
      <c r="E498" s="23" t="s">
        <v>62</v>
      </c>
      <c r="F498" s="22">
        <v>5906</v>
      </c>
      <c r="G498" s="22">
        <v>97</v>
      </c>
      <c r="H498" s="22">
        <v>317</v>
      </c>
      <c r="I498" s="23">
        <v>2</v>
      </c>
      <c r="J498" s="22">
        <v>0</v>
      </c>
      <c r="K498" s="22">
        <v>1</v>
      </c>
      <c r="L498" s="22">
        <v>56</v>
      </c>
      <c r="M498" s="22">
        <v>156</v>
      </c>
      <c r="N498" s="22">
        <v>2</v>
      </c>
      <c r="O498" s="22"/>
      <c r="P498" s="22">
        <v>156</v>
      </c>
      <c r="Q498" s="22"/>
      <c r="R498" s="22"/>
      <c r="S498" s="22"/>
      <c r="T498" s="22"/>
      <c r="U498" s="22" t="s">
        <v>361</v>
      </c>
      <c r="V498" s="22" t="s">
        <v>68</v>
      </c>
      <c r="W498" s="22" t="s">
        <v>71</v>
      </c>
      <c r="X498" s="22">
        <v>15</v>
      </c>
      <c r="Y498" s="22">
        <v>20</v>
      </c>
      <c r="Z498" s="22">
        <v>300</v>
      </c>
      <c r="AA498" s="22">
        <v>2</v>
      </c>
      <c r="AB498" s="22"/>
      <c r="AC498" s="22">
        <v>300</v>
      </c>
      <c r="AD498" s="22"/>
      <c r="AE498" s="22"/>
      <c r="AF498" s="22">
        <v>40</v>
      </c>
      <c r="AG498" s="24"/>
      <c r="AH498" s="1"/>
      <c r="AI498" s="1"/>
      <c r="AJ498" s="1"/>
      <c r="AK498" s="1"/>
      <c r="AL498" s="1"/>
      <c r="AM498" s="1"/>
      <c r="AN498" s="1"/>
      <c r="AO498" s="1"/>
      <c r="AP498" s="1"/>
      <c r="AQ498" s="25"/>
    </row>
    <row r="499" spans="1:43" x14ac:dyDescent="0.5">
      <c r="A499" s="22"/>
      <c r="B499" s="22"/>
      <c r="C499" s="22"/>
      <c r="D499" s="22"/>
      <c r="E499" s="23"/>
      <c r="F499" s="22"/>
      <c r="G499" s="22"/>
      <c r="H499" s="22"/>
      <c r="I499" s="23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 t="s">
        <v>71</v>
      </c>
      <c r="X499" s="22">
        <v>3</v>
      </c>
      <c r="Y499" s="22">
        <v>5</v>
      </c>
      <c r="Z499" s="22">
        <v>15</v>
      </c>
      <c r="AA499" s="22">
        <v>2</v>
      </c>
      <c r="AB499" s="22"/>
      <c r="AC499" s="22">
        <v>15</v>
      </c>
      <c r="AD499" s="22"/>
      <c r="AE499" s="22"/>
      <c r="AF499" s="22">
        <v>40</v>
      </c>
      <c r="AG499" s="24" t="s">
        <v>72</v>
      </c>
      <c r="AH499" s="1"/>
      <c r="AI499" s="1"/>
      <c r="AJ499" s="1"/>
      <c r="AK499" s="1"/>
      <c r="AL499" s="1"/>
      <c r="AM499" s="1"/>
      <c r="AN499" s="1"/>
      <c r="AO499" s="1"/>
      <c r="AP499" s="1"/>
      <c r="AQ499" s="25"/>
    </row>
    <row r="500" spans="1:43" s="31" customFormat="1" x14ac:dyDescent="0.5">
      <c r="A500" s="26"/>
      <c r="B500" s="26"/>
      <c r="C500" s="26"/>
      <c r="D500" s="26"/>
      <c r="E500" s="27"/>
      <c r="F500" s="26"/>
      <c r="G500" s="26"/>
      <c r="H500" s="26"/>
      <c r="I500" s="27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8"/>
      <c r="AH500" s="29"/>
      <c r="AI500" s="29"/>
      <c r="AJ500" s="29"/>
      <c r="AK500" s="29"/>
      <c r="AL500" s="29"/>
      <c r="AM500" s="29"/>
      <c r="AN500" s="29"/>
      <c r="AO500" s="29"/>
      <c r="AP500" s="29"/>
      <c r="AQ500" s="30"/>
    </row>
    <row r="501" spans="1:43" x14ac:dyDescent="0.5">
      <c r="A501" s="22">
        <v>132</v>
      </c>
      <c r="B501" s="22" t="s">
        <v>59</v>
      </c>
      <c r="C501" s="22" t="s">
        <v>359</v>
      </c>
      <c r="D501" s="22" t="s">
        <v>362</v>
      </c>
      <c r="E501" s="23" t="s">
        <v>62</v>
      </c>
      <c r="F501" s="22">
        <v>5953</v>
      </c>
      <c r="G501" s="22">
        <v>158</v>
      </c>
      <c r="H501" s="22">
        <v>367</v>
      </c>
      <c r="I501" s="23">
        <v>2</v>
      </c>
      <c r="J501" s="22">
        <v>0</v>
      </c>
      <c r="K501" s="22">
        <v>1</v>
      </c>
      <c r="L501" s="22">
        <v>69</v>
      </c>
      <c r="M501" s="22">
        <v>169</v>
      </c>
      <c r="N501" s="22">
        <v>2</v>
      </c>
      <c r="O501" s="22"/>
      <c r="P501" s="22">
        <v>169</v>
      </c>
      <c r="Q501" s="22"/>
      <c r="R501" s="22"/>
      <c r="S501" s="22"/>
      <c r="T501" s="22">
        <v>1</v>
      </c>
      <c r="U501" s="22" t="s">
        <v>363</v>
      </c>
      <c r="V501" s="22" t="s">
        <v>68</v>
      </c>
      <c r="W501" s="22" t="s">
        <v>71</v>
      </c>
      <c r="X501" s="22">
        <v>8</v>
      </c>
      <c r="Y501" s="22">
        <v>21.5</v>
      </c>
      <c r="Z501" s="22">
        <v>172</v>
      </c>
      <c r="AA501" s="22">
        <v>2</v>
      </c>
      <c r="AB501" s="22"/>
      <c r="AC501" s="22">
        <v>172</v>
      </c>
      <c r="AD501" s="22"/>
      <c r="AE501" s="22"/>
      <c r="AF501" s="22">
        <v>35</v>
      </c>
      <c r="AG501" s="24" t="s">
        <v>102</v>
      </c>
      <c r="AH501" s="1"/>
      <c r="AI501" s="1"/>
      <c r="AJ501" s="1"/>
      <c r="AK501" s="1"/>
      <c r="AL501" s="1"/>
      <c r="AM501" s="1"/>
      <c r="AN501" s="1"/>
      <c r="AO501" s="1"/>
      <c r="AP501" s="1"/>
      <c r="AQ501" s="25"/>
    </row>
    <row r="502" spans="1:43" x14ac:dyDescent="0.5">
      <c r="A502" s="22"/>
      <c r="B502" s="22"/>
      <c r="C502" s="22"/>
      <c r="D502" s="22"/>
      <c r="E502" s="23"/>
      <c r="F502" s="22"/>
      <c r="G502" s="22"/>
      <c r="H502" s="22"/>
      <c r="I502" s="23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 t="s">
        <v>173</v>
      </c>
      <c r="X502" s="22">
        <v>3</v>
      </c>
      <c r="Y502" s="22">
        <v>9</v>
      </c>
      <c r="Z502" s="22">
        <v>27</v>
      </c>
      <c r="AA502" s="22">
        <v>2</v>
      </c>
      <c r="AB502" s="22"/>
      <c r="AC502" s="22">
        <v>27</v>
      </c>
      <c r="AD502" s="22"/>
      <c r="AE502" s="22"/>
      <c r="AF502" s="22">
        <v>30</v>
      </c>
      <c r="AG502" s="24" t="s">
        <v>103</v>
      </c>
      <c r="AH502" s="1"/>
      <c r="AI502" s="1"/>
      <c r="AJ502" s="1"/>
      <c r="AK502" s="1"/>
      <c r="AL502" s="1"/>
      <c r="AM502" s="1"/>
      <c r="AN502" s="1"/>
      <c r="AO502" s="1"/>
      <c r="AP502" s="1"/>
      <c r="AQ502" s="25"/>
    </row>
    <row r="503" spans="1:43" x14ac:dyDescent="0.5">
      <c r="A503" s="22"/>
      <c r="B503" s="22"/>
      <c r="C503" s="22"/>
      <c r="D503" s="22"/>
      <c r="E503" s="23"/>
      <c r="F503" s="22"/>
      <c r="G503" s="22"/>
      <c r="H503" s="22"/>
      <c r="I503" s="23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>
        <v>2</v>
      </c>
      <c r="U503" s="22" t="s">
        <v>364</v>
      </c>
      <c r="V503" s="22" t="s">
        <v>68</v>
      </c>
      <c r="W503" s="22" t="s">
        <v>71</v>
      </c>
      <c r="X503" s="22">
        <v>8</v>
      </c>
      <c r="Y503" s="22">
        <v>23</v>
      </c>
      <c r="Z503" s="22">
        <v>184</v>
      </c>
      <c r="AA503" s="22">
        <v>2</v>
      </c>
      <c r="AB503" s="22"/>
      <c r="AC503" s="22">
        <v>184</v>
      </c>
      <c r="AD503" s="22"/>
      <c r="AE503" s="22"/>
      <c r="AF503" s="22">
        <v>38</v>
      </c>
      <c r="AG503" s="24" t="s">
        <v>365</v>
      </c>
      <c r="AH503" s="1"/>
      <c r="AI503" s="1"/>
      <c r="AJ503" s="1"/>
      <c r="AK503" s="1"/>
      <c r="AL503" s="1"/>
      <c r="AM503" s="1"/>
      <c r="AN503" s="1"/>
      <c r="AO503" s="1"/>
      <c r="AP503" s="1"/>
      <c r="AQ503" s="25"/>
    </row>
    <row r="504" spans="1:43" x14ac:dyDescent="0.5">
      <c r="A504" s="22"/>
      <c r="B504" s="22"/>
      <c r="C504" s="22"/>
      <c r="D504" s="22"/>
      <c r="E504" s="23"/>
      <c r="F504" s="22"/>
      <c r="G504" s="22"/>
      <c r="H504" s="22"/>
      <c r="I504" s="23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 t="s">
        <v>71</v>
      </c>
      <c r="X504" s="22">
        <v>2</v>
      </c>
      <c r="Y504" s="22">
        <v>5</v>
      </c>
      <c r="Z504" s="22">
        <v>10</v>
      </c>
      <c r="AA504" s="22">
        <v>2</v>
      </c>
      <c r="AB504" s="22"/>
      <c r="AC504" s="22">
        <v>10</v>
      </c>
      <c r="AD504" s="22"/>
      <c r="AE504" s="22"/>
      <c r="AF504" s="22">
        <v>38</v>
      </c>
      <c r="AG504" s="24" t="s">
        <v>72</v>
      </c>
      <c r="AH504" s="1"/>
      <c r="AI504" s="1"/>
      <c r="AJ504" s="1"/>
      <c r="AK504" s="1"/>
      <c r="AL504" s="1"/>
      <c r="AM504" s="1"/>
      <c r="AN504" s="1"/>
      <c r="AO504" s="1"/>
      <c r="AP504" s="1"/>
      <c r="AQ504" s="25"/>
    </row>
    <row r="505" spans="1:43" x14ac:dyDescent="0.5">
      <c r="A505" s="22"/>
      <c r="B505" s="22" t="s">
        <v>59</v>
      </c>
      <c r="C505" s="22" t="s">
        <v>359</v>
      </c>
      <c r="D505" s="22" t="s">
        <v>362</v>
      </c>
      <c r="E505" s="23" t="s">
        <v>62</v>
      </c>
      <c r="F505" s="22">
        <v>5817</v>
      </c>
      <c r="G505" s="22">
        <v>119</v>
      </c>
      <c r="H505" s="22">
        <v>231</v>
      </c>
      <c r="I505" s="23">
        <v>2</v>
      </c>
      <c r="J505" s="22">
        <v>1</v>
      </c>
      <c r="K505" s="22">
        <v>0</v>
      </c>
      <c r="L505" s="22">
        <v>64</v>
      </c>
      <c r="M505" s="22">
        <v>464</v>
      </c>
      <c r="N505" s="22">
        <v>1</v>
      </c>
      <c r="O505" s="22">
        <v>464</v>
      </c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4" t="s">
        <v>143</v>
      </c>
      <c r="AH505" s="1"/>
      <c r="AI505" s="1"/>
      <c r="AJ505" s="1"/>
      <c r="AK505" s="1"/>
      <c r="AL505" s="1"/>
      <c r="AM505" s="1"/>
      <c r="AN505" s="1"/>
      <c r="AO505" s="1"/>
      <c r="AP505" s="1"/>
      <c r="AQ505" s="25"/>
    </row>
    <row r="506" spans="1:43" x14ac:dyDescent="0.5">
      <c r="A506" s="22"/>
      <c r="B506" s="22" t="s">
        <v>59</v>
      </c>
      <c r="C506" s="22" t="s">
        <v>359</v>
      </c>
      <c r="D506" s="22" t="s">
        <v>362</v>
      </c>
      <c r="E506" s="23" t="s">
        <v>279</v>
      </c>
      <c r="F506" s="22">
        <v>341</v>
      </c>
      <c r="G506" s="22">
        <v>1</v>
      </c>
      <c r="H506" s="22"/>
      <c r="I506" s="23">
        <v>2</v>
      </c>
      <c r="J506" s="22">
        <v>6</v>
      </c>
      <c r="K506" s="22">
        <v>2</v>
      </c>
      <c r="L506" s="22">
        <v>46</v>
      </c>
      <c r="M506" s="22">
        <v>2646</v>
      </c>
      <c r="N506" s="22">
        <v>1</v>
      </c>
      <c r="O506" s="22">
        <v>2646</v>
      </c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4" t="s">
        <v>75</v>
      </c>
      <c r="AH506" s="1"/>
      <c r="AI506" s="1"/>
      <c r="AJ506" s="1"/>
      <c r="AK506" s="1"/>
      <c r="AL506" s="1"/>
      <c r="AM506" s="1"/>
      <c r="AN506" s="1"/>
      <c r="AO506" s="1"/>
      <c r="AP506" s="1"/>
      <c r="AQ506" s="25"/>
    </row>
    <row r="507" spans="1:43" x14ac:dyDescent="0.5">
      <c r="A507" s="22"/>
      <c r="B507" s="22" t="s">
        <v>59</v>
      </c>
      <c r="C507" s="22" t="s">
        <v>359</v>
      </c>
      <c r="D507" s="22" t="s">
        <v>362</v>
      </c>
      <c r="E507" s="23" t="s">
        <v>141</v>
      </c>
      <c r="F507" s="22">
        <v>8</v>
      </c>
      <c r="G507" s="22">
        <v>298</v>
      </c>
      <c r="H507" s="22">
        <v>135</v>
      </c>
      <c r="I507" s="23">
        <v>2</v>
      </c>
      <c r="J507" s="22">
        <v>1</v>
      </c>
      <c r="K507" s="22">
        <v>3</v>
      </c>
      <c r="L507" s="22">
        <v>0</v>
      </c>
      <c r="M507" s="22">
        <v>700</v>
      </c>
      <c r="N507" s="22">
        <v>1</v>
      </c>
      <c r="O507" s="22">
        <v>700</v>
      </c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4" t="s">
        <v>514</v>
      </c>
      <c r="AH507" s="1"/>
      <c r="AI507" s="1"/>
      <c r="AJ507" s="1"/>
      <c r="AK507" s="1"/>
      <c r="AL507" s="1"/>
      <c r="AM507" s="1"/>
      <c r="AN507" s="1"/>
      <c r="AO507" s="1"/>
      <c r="AP507" s="1"/>
      <c r="AQ507" s="25"/>
    </row>
    <row r="508" spans="1:43" s="31" customFormat="1" x14ac:dyDescent="0.5">
      <c r="A508" s="26"/>
      <c r="B508" s="26"/>
      <c r="C508" s="26"/>
      <c r="D508" s="26"/>
      <c r="E508" s="27"/>
      <c r="F508" s="26"/>
      <c r="G508" s="26"/>
      <c r="H508" s="26"/>
      <c r="I508" s="27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8"/>
      <c r="AH508" s="29"/>
      <c r="AI508" s="29"/>
      <c r="AJ508" s="29"/>
      <c r="AK508" s="29"/>
      <c r="AL508" s="29"/>
      <c r="AM508" s="29"/>
      <c r="AN508" s="29"/>
      <c r="AO508" s="29"/>
      <c r="AP508" s="29"/>
      <c r="AQ508" s="30"/>
    </row>
    <row r="509" spans="1:43" x14ac:dyDescent="0.5">
      <c r="A509" s="22">
        <v>133</v>
      </c>
      <c r="B509" s="22" t="s">
        <v>64</v>
      </c>
      <c r="C509" s="22" t="s">
        <v>366</v>
      </c>
      <c r="D509" s="22" t="s">
        <v>367</v>
      </c>
      <c r="E509" s="23" t="s">
        <v>62</v>
      </c>
      <c r="F509" s="22">
        <v>5850</v>
      </c>
      <c r="G509" s="22">
        <v>35</v>
      </c>
      <c r="H509" s="22">
        <v>265</v>
      </c>
      <c r="I509" s="23"/>
      <c r="J509" s="22">
        <v>0</v>
      </c>
      <c r="K509" s="22">
        <v>1</v>
      </c>
      <c r="L509" s="22">
        <v>59</v>
      </c>
      <c r="M509" s="22">
        <v>159</v>
      </c>
      <c r="N509" s="22">
        <v>2</v>
      </c>
      <c r="O509" s="22"/>
      <c r="P509" s="22">
        <v>156</v>
      </c>
      <c r="Q509" s="22"/>
      <c r="R509" s="22"/>
      <c r="S509" s="22"/>
      <c r="T509" s="22"/>
      <c r="U509" s="22" t="s">
        <v>368</v>
      </c>
      <c r="V509" s="22" t="s">
        <v>68</v>
      </c>
      <c r="W509" s="22" t="s">
        <v>69</v>
      </c>
      <c r="X509" s="22">
        <v>11</v>
      </c>
      <c r="Y509" s="22">
        <v>17</v>
      </c>
      <c r="Z509" s="22">
        <v>187</v>
      </c>
      <c r="AA509" s="22">
        <v>2</v>
      </c>
      <c r="AB509" s="22"/>
      <c r="AC509" s="22">
        <v>187</v>
      </c>
      <c r="AD509" s="22"/>
      <c r="AE509" s="22"/>
      <c r="AF509" s="22">
        <v>50</v>
      </c>
      <c r="AG509" s="24" t="s">
        <v>102</v>
      </c>
      <c r="AH509" s="1"/>
      <c r="AI509" s="1"/>
      <c r="AJ509" s="1"/>
      <c r="AK509" s="1"/>
      <c r="AL509" s="1"/>
      <c r="AM509" s="1"/>
      <c r="AN509" s="1"/>
      <c r="AO509" s="1"/>
      <c r="AP509" s="1"/>
      <c r="AQ509" s="25"/>
    </row>
    <row r="510" spans="1:43" x14ac:dyDescent="0.5">
      <c r="A510" s="22"/>
      <c r="B510" s="22"/>
      <c r="C510" s="22"/>
      <c r="D510" s="22"/>
      <c r="E510" s="23"/>
      <c r="F510" s="22"/>
      <c r="G510" s="22"/>
      <c r="H510" s="22"/>
      <c r="I510" s="23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 t="s">
        <v>69</v>
      </c>
      <c r="X510" s="22">
        <v>3</v>
      </c>
      <c r="Y510" s="22">
        <v>6</v>
      </c>
      <c r="Z510" s="22">
        <v>18</v>
      </c>
      <c r="AA510" s="22">
        <v>2</v>
      </c>
      <c r="AB510" s="22"/>
      <c r="AC510" s="22">
        <v>18</v>
      </c>
      <c r="AD510" s="22"/>
      <c r="AE510" s="22"/>
      <c r="AF510" s="22">
        <v>50</v>
      </c>
      <c r="AG510" s="24" t="s">
        <v>103</v>
      </c>
      <c r="AH510" s="1"/>
      <c r="AI510" s="1"/>
      <c r="AJ510" s="1"/>
      <c r="AK510" s="1"/>
      <c r="AL510" s="1"/>
      <c r="AM510" s="1"/>
      <c r="AN510" s="1"/>
      <c r="AO510" s="1"/>
      <c r="AP510" s="1"/>
      <c r="AQ510" s="25"/>
    </row>
    <row r="511" spans="1:43" x14ac:dyDescent="0.5">
      <c r="A511" s="22"/>
      <c r="B511" s="22"/>
      <c r="C511" s="22"/>
      <c r="D511" s="22"/>
      <c r="E511" s="23"/>
      <c r="F511" s="22"/>
      <c r="G511" s="22"/>
      <c r="H511" s="22"/>
      <c r="I511" s="23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 t="s">
        <v>71</v>
      </c>
      <c r="X511" s="22">
        <v>2</v>
      </c>
      <c r="Y511" s="22">
        <v>3</v>
      </c>
      <c r="Z511" s="22">
        <v>6</v>
      </c>
      <c r="AA511" s="22">
        <v>2</v>
      </c>
      <c r="AB511" s="22"/>
      <c r="AC511" s="22">
        <v>6</v>
      </c>
      <c r="AD511" s="22"/>
      <c r="AE511" s="22"/>
      <c r="AF511" s="22">
        <v>50</v>
      </c>
      <c r="AG511" s="24" t="s">
        <v>72</v>
      </c>
      <c r="AH511" s="1"/>
      <c r="AI511" s="1"/>
      <c r="AJ511" s="1"/>
      <c r="AK511" s="1"/>
      <c r="AL511" s="1"/>
      <c r="AM511" s="1"/>
      <c r="AN511" s="1"/>
      <c r="AO511" s="1"/>
      <c r="AP511" s="1"/>
      <c r="AQ511" s="25"/>
    </row>
    <row r="512" spans="1:43" s="31" customFormat="1" x14ac:dyDescent="0.5">
      <c r="A512" s="26"/>
      <c r="B512" s="26"/>
      <c r="C512" s="26"/>
      <c r="D512" s="26"/>
      <c r="E512" s="27"/>
      <c r="F512" s="26"/>
      <c r="G512" s="26"/>
      <c r="H512" s="26"/>
      <c r="I512" s="27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8"/>
      <c r="AH512" s="29"/>
      <c r="AI512" s="29"/>
      <c r="AJ512" s="29"/>
      <c r="AK512" s="29"/>
      <c r="AL512" s="29"/>
      <c r="AM512" s="29"/>
      <c r="AN512" s="29"/>
      <c r="AO512" s="29"/>
      <c r="AP512" s="29"/>
      <c r="AQ512" s="30"/>
    </row>
    <row r="513" spans="1:43" x14ac:dyDescent="0.5">
      <c r="A513" s="22">
        <v>134</v>
      </c>
      <c r="B513" s="22" t="s">
        <v>59</v>
      </c>
      <c r="C513" s="22" t="s">
        <v>369</v>
      </c>
      <c r="D513" s="22" t="s">
        <v>349</v>
      </c>
      <c r="E513" s="23" t="s">
        <v>62</v>
      </c>
      <c r="F513" s="22">
        <v>16675</v>
      </c>
      <c r="G513" s="22">
        <v>179</v>
      </c>
      <c r="H513" s="22">
        <v>1432</v>
      </c>
      <c r="I513" s="23">
        <v>1</v>
      </c>
      <c r="J513" s="22">
        <v>0</v>
      </c>
      <c r="K513" s="22">
        <v>0</v>
      </c>
      <c r="L513" s="22">
        <v>94</v>
      </c>
      <c r="M513" s="22">
        <v>94</v>
      </c>
      <c r="N513" s="22">
        <v>2</v>
      </c>
      <c r="O513" s="22"/>
      <c r="P513" s="22">
        <v>94</v>
      </c>
      <c r="Q513" s="22"/>
      <c r="R513" s="22"/>
      <c r="S513" s="22"/>
      <c r="T513" s="22"/>
      <c r="U513" s="22" t="s">
        <v>370</v>
      </c>
      <c r="V513" s="22" t="s">
        <v>68</v>
      </c>
      <c r="W513" s="22" t="s">
        <v>69</v>
      </c>
      <c r="X513" s="22">
        <v>10.7</v>
      </c>
      <c r="Y513" s="22">
        <v>18</v>
      </c>
      <c r="Z513" s="22">
        <v>192.6</v>
      </c>
      <c r="AA513" s="22">
        <v>2</v>
      </c>
      <c r="AB513" s="22"/>
      <c r="AC513" s="22">
        <v>192.6</v>
      </c>
      <c r="AD513" s="22"/>
      <c r="AE513" s="22"/>
      <c r="AF513" s="22">
        <v>30</v>
      </c>
      <c r="AG513" s="24"/>
      <c r="AH513" s="1"/>
      <c r="AI513" s="1"/>
      <c r="AJ513" s="1"/>
      <c r="AK513" s="1"/>
      <c r="AL513" s="1"/>
      <c r="AM513" s="1"/>
      <c r="AN513" s="1"/>
      <c r="AO513" s="1"/>
      <c r="AP513" s="1"/>
      <c r="AQ513" s="25"/>
    </row>
    <row r="514" spans="1:43" x14ac:dyDescent="0.5">
      <c r="A514" s="22"/>
      <c r="B514" s="22"/>
      <c r="C514" s="22"/>
      <c r="D514" s="22"/>
      <c r="E514" s="23"/>
      <c r="F514" s="22"/>
      <c r="G514" s="22"/>
      <c r="H514" s="22"/>
      <c r="I514" s="23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 t="s">
        <v>71</v>
      </c>
      <c r="X514" s="22">
        <v>5</v>
      </c>
      <c r="Y514" s="22">
        <v>6</v>
      </c>
      <c r="Z514" s="22">
        <v>30</v>
      </c>
      <c r="AA514" s="22">
        <v>2</v>
      </c>
      <c r="AB514" s="22"/>
      <c r="AC514" s="22">
        <v>30</v>
      </c>
      <c r="AD514" s="22"/>
      <c r="AE514" s="22"/>
      <c r="AF514" s="22">
        <v>30</v>
      </c>
      <c r="AG514" s="24" t="s">
        <v>72</v>
      </c>
      <c r="AH514" s="1"/>
      <c r="AI514" s="1"/>
      <c r="AJ514" s="1"/>
      <c r="AK514" s="1"/>
      <c r="AL514" s="1"/>
      <c r="AM514" s="1"/>
      <c r="AN514" s="1"/>
      <c r="AO514" s="1"/>
      <c r="AP514" s="1"/>
      <c r="AQ514" s="25"/>
    </row>
    <row r="515" spans="1:43" s="31" customFormat="1" x14ac:dyDescent="0.5">
      <c r="A515" s="26"/>
      <c r="B515" s="26"/>
      <c r="C515" s="26"/>
      <c r="D515" s="26"/>
      <c r="E515" s="27"/>
      <c r="F515" s="26"/>
      <c r="G515" s="26"/>
      <c r="H515" s="26"/>
      <c r="I515" s="27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8"/>
      <c r="AH515" s="29"/>
      <c r="AI515" s="29"/>
      <c r="AJ515" s="29"/>
      <c r="AK515" s="29"/>
      <c r="AL515" s="29"/>
      <c r="AM515" s="29"/>
      <c r="AN515" s="29"/>
      <c r="AO515" s="29"/>
      <c r="AP515" s="29"/>
      <c r="AQ515" s="30"/>
    </row>
    <row r="516" spans="1:43" x14ac:dyDescent="0.5">
      <c r="A516" s="22">
        <v>135</v>
      </c>
      <c r="B516" s="22" t="s">
        <v>64</v>
      </c>
      <c r="C516" s="22" t="s">
        <v>371</v>
      </c>
      <c r="D516" s="22" t="s">
        <v>175</v>
      </c>
      <c r="E516" s="23" t="s">
        <v>62</v>
      </c>
      <c r="F516" s="22">
        <v>5929</v>
      </c>
      <c r="G516" s="22">
        <v>108</v>
      </c>
      <c r="H516" s="22">
        <v>342</v>
      </c>
      <c r="I516" s="23">
        <v>2</v>
      </c>
      <c r="J516" s="22">
        <v>0</v>
      </c>
      <c r="K516" s="22">
        <v>0</v>
      </c>
      <c r="L516" s="22">
        <v>81</v>
      </c>
      <c r="M516" s="22">
        <v>81</v>
      </c>
      <c r="N516" s="22">
        <v>2</v>
      </c>
      <c r="O516" s="22"/>
      <c r="P516" s="22">
        <v>81</v>
      </c>
      <c r="Q516" s="22"/>
      <c r="R516" s="22"/>
      <c r="S516" s="22"/>
      <c r="T516" s="22"/>
      <c r="U516" s="22" t="s">
        <v>372</v>
      </c>
      <c r="V516" s="22" t="s">
        <v>68</v>
      </c>
      <c r="W516" s="22" t="s">
        <v>71</v>
      </c>
      <c r="X516" s="22">
        <v>10</v>
      </c>
      <c r="Y516" s="22">
        <v>15</v>
      </c>
      <c r="Z516" s="22">
        <v>150</v>
      </c>
      <c r="AA516" s="22">
        <v>2</v>
      </c>
      <c r="AB516" s="22"/>
      <c r="AC516" s="22">
        <v>150</v>
      </c>
      <c r="AD516" s="22"/>
      <c r="AE516" s="22"/>
      <c r="AF516" s="22">
        <v>60</v>
      </c>
      <c r="AG516" s="24"/>
      <c r="AH516" s="1"/>
      <c r="AI516" s="1"/>
      <c r="AJ516" s="1"/>
      <c r="AK516" s="1"/>
      <c r="AL516" s="1"/>
      <c r="AM516" s="1"/>
      <c r="AN516" s="1"/>
      <c r="AO516" s="1"/>
      <c r="AP516" s="1"/>
      <c r="AQ516" s="25"/>
    </row>
    <row r="517" spans="1:43" x14ac:dyDescent="0.5">
      <c r="A517" s="22"/>
      <c r="B517" s="22"/>
      <c r="C517" s="22"/>
      <c r="D517" s="22"/>
      <c r="E517" s="23"/>
      <c r="F517" s="22"/>
      <c r="G517" s="22"/>
      <c r="H517" s="22"/>
      <c r="I517" s="23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 t="s">
        <v>71</v>
      </c>
      <c r="X517" s="22">
        <v>2</v>
      </c>
      <c r="Y517" s="22">
        <v>4</v>
      </c>
      <c r="Z517" s="22">
        <v>8</v>
      </c>
      <c r="AA517" s="22">
        <v>2</v>
      </c>
      <c r="AB517" s="22"/>
      <c r="AC517" s="22">
        <v>8</v>
      </c>
      <c r="AD517" s="22"/>
      <c r="AE517" s="22"/>
      <c r="AF517" s="22">
        <v>60</v>
      </c>
      <c r="AG517" s="24" t="s">
        <v>72</v>
      </c>
      <c r="AH517" s="1"/>
      <c r="AI517" s="1"/>
      <c r="AJ517" s="1"/>
      <c r="AK517" s="1"/>
      <c r="AL517" s="1"/>
      <c r="AM517" s="1"/>
      <c r="AN517" s="1"/>
      <c r="AO517" s="1"/>
      <c r="AP517" s="1"/>
      <c r="AQ517" s="25"/>
    </row>
    <row r="518" spans="1:43" x14ac:dyDescent="0.5">
      <c r="A518" s="22"/>
      <c r="B518" s="22" t="s">
        <v>64</v>
      </c>
      <c r="C518" s="22" t="s">
        <v>371</v>
      </c>
      <c r="D518" s="22" t="s">
        <v>175</v>
      </c>
      <c r="E518" s="23" t="s">
        <v>62</v>
      </c>
      <c r="F518" s="22">
        <v>16659</v>
      </c>
      <c r="G518" s="22">
        <v>161</v>
      </c>
      <c r="H518" s="22">
        <v>1416</v>
      </c>
      <c r="I518" s="23">
        <v>2</v>
      </c>
      <c r="J518" s="22">
        <v>1</v>
      </c>
      <c r="K518" s="22">
        <v>0</v>
      </c>
      <c r="L518" s="22">
        <v>22</v>
      </c>
      <c r="M518" s="22">
        <v>422</v>
      </c>
      <c r="N518" s="22">
        <v>1</v>
      </c>
      <c r="O518" s="22">
        <v>422</v>
      </c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4" t="s">
        <v>75</v>
      </c>
      <c r="AH518" s="1"/>
      <c r="AI518" s="1"/>
      <c r="AJ518" s="1"/>
      <c r="AK518" s="1"/>
      <c r="AL518" s="1"/>
      <c r="AM518" s="1"/>
      <c r="AN518" s="1"/>
      <c r="AO518" s="1"/>
      <c r="AP518" s="1"/>
      <c r="AQ518" s="25"/>
    </row>
    <row r="519" spans="1:43" s="31" customFormat="1" x14ac:dyDescent="0.5">
      <c r="A519" s="26"/>
      <c r="B519" s="26"/>
      <c r="C519" s="26"/>
      <c r="D519" s="26"/>
      <c r="E519" s="27"/>
      <c r="F519" s="26"/>
      <c r="G519" s="26"/>
      <c r="H519" s="26"/>
      <c r="I519" s="27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8"/>
      <c r="AH519" s="29"/>
      <c r="AI519" s="29"/>
      <c r="AJ519" s="29"/>
      <c r="AK519" s="29"/>
      <c r="AL519" s="29"/>
      <c r="AM519" s="29"/>
      <c r="AN519" s="29"/>
      <c r="AO519" s="29"/>
      <c r="AP519" s="29"/>
      <c r="AQ519" s="30"/>
    </row>
    <row r="520" spans="1:43" x14ac:dyDescent="0.5">
      <c r="A520" s="22">
        <v>136</v>
      </c>
      <c r="B520" s="22" t="s">
        <v>64</v>
      </c>
      <c r="C520" s="22" t="s">
        <v>373</v>
      </c>
      <c r="D520" s="22" t="s">
        <v>125</v>
      </c>
      <c r="E520" s="23" t="s">
        <v>62</v>
      </c>
      <c r="F520" s="22">
        <v>16621</v>
      </c>
      <c r="G520" s="22">
        <v>188</v>
      </c>
      <c r="H520" s="22">
        <v>1378</v>
      </c>
      <c r="I520" s="23">
        <v>2</v>
      </c>
      <c r="J520" s="22">
        <v>3</v>
      </c>
      <c r="K520" s="22">
        <v>3</v>
      </c>
      <c r="L520" s="22">
        <v>73</v>
      </c>
      <c r="M520" s="22">
        <v>1573</v>
      </c>
      <c r="N520" s="22">
        <v>1</v>
      </c>
      <c r="O520" s="22">
        <v>1573</v>
      </c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4" t="s">
        <v>75</v>
      </c>
      <c r="AH520" s="1"/>
      <c r="AI520" s="1"/>
      <c r="AJ520" s="1"/>
      <c r="AK520" s="1"/>
      <c r="AL520" s="1"/>
      <c r="AM520" s="1"/>
      <c r="AN520" s="1"/>
      <c r="AO520" s="1"/>
      <c r="AP520" s="1"/>
      <c r="AQ520" s="25"/>
    </row>
    <row r="521" spans="1:43" s="31" customFormat="1" x14ac:dyDescent="0.5">
      <c r="A521" s="26"/>
      <c r="B521" s="26"/>
      <c r="C521" s="26"/>
      <c r="D521" s="26"/>
      <c r="E521" s="27"/>
      <c r="F521" s="26"/>
      <c r="G521" s="26"/>
      <c r="H521" s="26"/>
      <c r="I521" s="27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8"/>
      <c r="AH521" s="29"/>
      <c r="AI521" s="29"/>
      <c r="AJ521" s="29"/>
      <c r="AK521" s="29"/>
      <c r="AL521" s="29"/>
      <c r="AM521" s="29"/>
      <c r="AN521" s="29"/>
      <c r="AO521" s="29"/>
      <c r="AP521" s="29"/>
      <c r="AQ521" s="30"/>
    </row>
    <row r="522" spans="1:43" x14ac:dyDescent="0.5">
      <c r="A522" s="22">
        <v>137</v>
      </c>
      <c r="B522" s="22" t="s">
        <v>59</v>
      </c>
      <c r="C522" s="22" t="s">
        <v>374</v>
      </c>
      <c r="D522" s="22" t="s">
        <v>105</v>
      </c>
      <c r="E522" s="23" t="s">
        <v>62</v>
      </c>
      <c r="F522" s="22">
        <v>5865</v>
      </c>
      <c r="G522" s="22">
        <v>57</v>
      </c>
      <c r="H522" s="22">
        <v>279</v>
      </c>
      <c r="I522" s="23">
        <v>2</v>
      </c>
      <c r="J522" s="22">
        <v>0</v>
      </c>
      <c r="K522" s="22">
        <v>0</v>
      </c>
      <c r="L522" s="22">
        <v>56</v>
      </c>
      <c r="M522" s="22">
        <v>56</v>
      </c>
      <c r="N522" s="22">
        <v>2</v>
      </c>
      <c r="O522" s="22"/>
      <c r="P522" s="22">
        <v>56</v>
      </c>
      <c r="Q522" s="22"/>
      <c r="R522" s="22"/>
      <c r="S522" s="22"/>
      <c r="T522" s="22"/>
      <c r="U522" s="22" t="s">
        <v>375</v>
      </c>
      <c r="V522" s="22" t="s">
        <v>68</v>
      </c>
      <c r="W522" s="22" t="s">
        <v>69</v>
      </c>
      <c r="X522" s="22">
        <v>8</v>
      </c>
      <c r="Y522" s="22">
        <v>12</v>
      </c>
      <c r="Z522" s="22">
        <v>96</v>
      </c>
      <c r="AA522" s="22">
        <v>2</v>
      </c>
      <c r="AB522" s="22"/>
      <c r="AC522" s="22">
        <v>96</v>
      </c>
      <c r="AD522" s="22"/>
      <c r="AE522" s="22"/>
      <c r="AF522" s="22">
        <v>40</v>
      </c>
      <c r="AG522" s="24" t="s">
        <v>102</v>
      </c>
      <c r="AH522" s="1"/>
      <c r="AI522" s="1"/>
      <c r="AJ522" s="1"/>
      <c r="AK522" s="1"/>
      <c r="AL522" s="1"/>
      <c r="AM522" s="1"/>
      <c r="AN522" s="1"/>
      <c r="AO522" s="1"/>
      <c r="AP522" s="1"/>
      <c r="AQ522" s="25"/>
    </row>
    <row r="523" spans="1:43" x14ac:dyDescent="0.5">
      <c r="A523" s="22"/>
      <c r="B523" s="22"/>
      <c r="C523" s="22"/>
      <c r="D523" s="22"/>
      <c r="E523" s="23"/>
      <c r="F523" s="22"/>
      <c r="G523" s="22"/>
      <c r="H523" s="22"/>
      <c r="I523" s="23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 t="s">
        <v>69</v>
      </c>
      <c r="X523" s="22">
        <v>3</v>
      </c>
      <c r="Y523" s="22">
        <v>6</v>
      </c>
      <c r="Z523" s="22">
        <v>18</v>
      </c>
      <c r="AA523" s="22">
        <v>2</v>
      </c>
      <c r="AB523" s="22"/>
      <c r="AC523" s="22">
        <v>18</v>
      </c>
      <c r="AD523" s="22"/>
      <c r="AE523" s="22"/>
      <c r="AF523" s="22">
        <v>40</v>
      </c>
      <c r="AG523" s="24" t="s">
        <v>103</v>
      </c>
      <c r="AH523" s="1"/>
      <c r="AI523" s="1"/>
      <c r="AJ523" s="1"/>
      <c r="AK523" s="1"/>
      <c r="AL523" s="1"/>
      <c r="AM523" s="1"/>
      <c r="AN523" s="1"/>
      <c r="AO523" s="1"/>
      <c r="AP523" s="1"/>
      <c r="AQ523" s="25"/>
    </row>
    <row r="524" spans="1:43" x14ac:dyDescent="0.5">
      <c r="A524" s="22"/>
      <c r="B524" s="22"/>
      <c r="C524" s="22"/>
      <c r="D524" s="22"/>
      <c r="E524" s="23"/>
      <c r="F524" s="22"/>
      <c r="G524" s="22"/>
      <c r="H524" s="22"/>
      <c r="I524" s="23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 t="s">
        <v>71</v>
      </c>
      <c r="X524" s="22">
        <v>2</v>
      </c>
      <c r="Y524" s="22">
        <v>3</v>
      </c>
      <c r="Z524" s="22">
        <v>6</v>
      </c>
      <c r="AA524" s="22">
        <v>2</v>
      </c>
      <c r="AB524" s="22"/>
      <c r="AC524" s="22">
        <v>6</v>
      </c>
      <c r="AD524" s="22"/>
      <c r="AE524" s="22"/>
      <c r="AF524" s="22">
        <v>50</v>
      </c>
      <c r="AG524" s="24" t="s">
        <v>72</v>
      </c>
      <c r="AH524" s="1"/>
      <c r="AI524" s="1"/>
      <c r="AJ524" s="1"/>
      <c r="AK524" s="1"/>
      <c r="AL524" s="1"/>
      <c r="AM524" s="1"/>
      <c r="AN524" s="1"/>
      <c r="AO524" s="1"/>
      <c r="AP524" s="1"/>
      <c r="AQ524" s="25"/>
    </row>
    <row r="525" spans="1:43" x14ac:dyDescent="0.5">
      <c r="A525" s="22"/>
      <c r="B525" s="22" t="s">
        <v>59</v>
      </c>
      <c r="C525" s="22" t="s">
        <v>374</v>
      </c>
      <c r="D525" s="22" t="s">
        <v>105</v>
      </c>
      <c r="E525" s="23" t="s">
        <v>62</v>
      </c>
      <c r="F525" s="22">
        <v>5251</v>
      </c>
      <c r="G525" s="22">
        <v>2</v>
      </c>
      <c r="H525" s="22">
        <v>660</v>
      </c>
      <c r="I525" s="23">
        <v>2</v>
      </c>
      <c r="J525" s="22">
        <v>1</v>
      </c>
      <c r="K525" s="22">
        <v>1</v>
      </c>
      <c r="L525" s="22">
        <v>85</v>
      </c>
      <c r="M525" s="22">
        <v>585</v>
      </c>
      <c r="N525" s="22">
        <v>1</v>
      </c>
      <c r="O525" s="22">
        <v>585</v>
      </c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4" t="s">
        <v>75</v>
      </c>
      <c r="AH525" s="1"/>
      <c r="AI525" s="1"/>
      <c r="AJ525" s="1"/>
      <c r="AK525" s="1"/>
      <c r="AL525" s="1"/>
      <c r="AM525" s="1"/>
      <c r="AN525" s="1"/>
      <c r="AO525" s="1"/>
      <c r="AP525" s="1"/>
      <c r="AQ525" s="25"/>
    </row>
    <row r="526" spans="1:43" s="31" customFormat="1" x14ac:dyDescent="0.5">
      <c r="A526" s="26"/>
      <c r="B526" s="26"/>
      <c r="C526" s="26"/>
      <c r="D526" s="26"/>
      <c r="E526" s="27"/>
      <c r="F526" s="26"/>
      <c r="G526" s="26"/>
      <c r="H526" s="26"/>
      <c r="I526" s="27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8"/>
      <c r="AH526" s="29"/>
      <c r="AI526" s="29"/>
      <c r="AJ526" s="29"/>
      <c r="AK526" s="29"/>
      <c r="AL526" s="29"/>
      <c r="AM526" s="29"/>
      <c r="AN526" s="29"/>
      <c r="AO526" s="29"/>
      <c r="AP526" s="29"/>
      <c r="AQ526" s="30"/>
    </row>
    <row r="527" spans="1:43" s="74" customFormat="1" x14ac:dyDescent="0.5">
      <c r="A527" s="22">
        <v>138</v>
      </c>
      <c r="B527" s="22" t="s">
        <v>167</v>
      </c>
      <c r="C527" s="22" t="s">
        <v>535</v>
      </c>
      <c r="D527" s="22" t="s">
        <v>534</v>
      </c>
      <c r="E527" s="22" t="s">
        <v>62</v>
      </c>
      <c r="F527" s="22">
        <v>5579</v>
      </c>
      <c r="G527" s="22">
        <v>38</v>
      </c>
      <c r="H527" s="22">
        <v>706</v>
      </c>
      <c r="I527" s="23">
        <v>2</v>
      </c>
      <c r="J527" s="22">
        <v>1</v>
      </c>
      <c r="K527" s="22">
        <v>3</v>
      </c>
      <c r="L527" s="22">
        <v>18</v>
      </c>
      <c r="M527" s="22">
        <f t="shared" ref="M527:M528" si="9">+(J527*400)+(K527*100)+L527</f>
        <v>718</v>
      </c>
      <c r="N527" s="22">
        <v>1</v>
      </c>
      <c r="O527" s="22">
        <v>718</v>
      </c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4" t="s">
        <v>514</v>
      </c>
    </row>
    <row r="528" spans="1:43" x14ac:dyDescent="0.5">
      <c r="A528" s="39"/>
      <c r="B528" s="39" t="s">
        <v>167</v>
      </c>
      <c r="C528" s="39" t="s">
        <v>535</v>
      </c>
      <c r="D528" s="39" t="s">
        <v>534</v>
      </c>
      <c r="E528" s="39" t="s">
        <v>62</v>
      </c>
      <c r="F528" s="39">
        <v>5578</v>
      </c>
      <c r="G528" s="39">
        <v>37</v>
      </c>
      <c r="H528" s="39">
        <v>705</v>
      </c>
      <c r="I528" s="67">
        <v>2</v>
      </c>
      <c r="J528" s="39">
        <v>2</v>
      </c>
      <c r="K528" s="39">
        <v>1</v>
      </c>
      <c r="L528" s="39">
        <v>23</v>
      </c>
      <c r="M528" s="39">
        <f t="shared" si="9"/>
        <v>923</v>
      </c>
      <c r="N528" s="39">
        <v>1</v>
      </c>
      <c r="O528" s="39">
        <v>923</v>
      </c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40" t="s">
        <v>75</v>
      </c>
    </row>
    <row r="529" spans="1:43" s="31" customFormat="1" x14ac:dyDescent="0.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8"/>
    </row>
    <row r="530" spans="1:43" x14ac:dyDescent="0.5">
      <c r="A530" s="22">
        <v>139</v>
      </c>
      <c r="B530" s="22" t="s">
        <v>64</v>
      </c>
      <c r="C530" s="22" t="s">
        <v>376</v>
      </c>
      <c r="D530" s="22" t="s">
        <v>80</v>
      </c>
      <c r="E530" s="23" t="s">
        <v>62</v>
      </c>
      <c r="F530" s="22">
        <v>16649</v>
      </c>
      <c r="G530" s="22">
        <v>151</v>
      </c>
      <c r="H530" s="22">
        <v>1406</v>
      </c>
      <c r="I530" s="23" t="s">
        <v>218</v>
      </c>
      <c r="J530" s="22">
        <v>1</v>
      </c>
      <c r="K530" s="22">
        <v>1</v>
      </c>
      <c r="L530" s="22">
        <v>46</v>
      </c>
      <c r="M530" s="22">
        <v>546</v>
      </c>
      <c r="N530" s="22">
        <v>1</v>
      </c>
      <c r="O530" s="22">
        <v>546</v>
      </c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4" t="s">
        <v>75</v>
      </c>
      <c r="AH530" s="1"/>
      <c r="AI530" s="1"/>
      <c r="AJ530" s="1"/>
      <c r="AK530" s="1"/>
      <c r="AL530" s="1"/>
      <c r="AM530" s="1"/>
      <c r="AN530" s="1"/>
      <c r="AO530" s="1"/>
      <c r="AP530" s="1"/>
      <c r="AQ530" s="25"/>
    </row>
    <row r="531" spans="1:43" x14ac:dyDescent="0.5">
      <c r="A531" s="22"/>
      <c r="B531" s="22" t="s">
        <v>64</v>
      </c>
      <c r="C531" s="22" t="s">
        <v>376</v>
      </c>
      <c r="D531" s="22" t="s">
        <v>80</v>
      </c>
      <c r="E531" s="23" t="s">
        <v>62</v>
      </c>
      <c r="F531" s="22">
        <v>16651</v>
      </c>
      <c r="G531" s="22">
        <v>153</v>
      </c>
      <c r="H531" s="22">
        <v>1408</v>
      </c>
      <c r="I531" s="23" t="s">
        <v>218</v>
      </c>
      <c r="J531" s="22">
        <v>1</v>
      </c>
      <c r="K531" s="22">
        <v>0</v>
      </c>
      <c r="L531" s="22">
        <v>71</v>
      </c>
      <c r="M531" s="22">
        <v>471</v>
      </c>
      <c r="N531" s="22">
        <v>1</v>
      </c>
      <c r="O531" s="22">
        <v>471</v>
      </c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4" t="s">
        <v>75</v>
      </c>
      <c r="AH531" s="1"/>
      <c r="AI531" s="1"/>
      <c r="AJ531" s="1"/>
      <c r="AK531" s="1"/>
      <c r="AL531" s="1"/>
      <c r="AM531" s="1"/>
      <c r="AN531" s="1"/>
      <c r="AO531" s="1"/>
      <c r="AP531" s="1"/>
      <c r="AQ531" s="25"/>
    </row>
    <row r="532" spans="1:43" x14ac:dyDescent="0.5">
      <c r="A532" s="22"/>
      <c r="B532" s="22" t="s">
        <v>64</v>
      </c>
      <c r="C532" s="22" t="s">
        <v>376</v>
      </c>
      <c r="D532" s="22" t="s">
        <v>80</v>
      </c>
      <c r="E532" s="23" t="s">
        <v>62</v>
      </c>
      <c r="F532" s="22">
        <v>5242</v>
      </c>
      <c r="G532" s="22">
        <v>60</v>
      </c>
      <c r="H532" s="22">
        <v>282</v>
      </c>
      <c r="I532" s="23" t="s">
        <v>131</v>
      </c>
      <c r="J532" s="22">
        <v>3</v>
      </c>
      <c r="K532" s="22">
        <v>0</v>
      </c>
      <c r="L532" s="22">
        <v>91</v>
      </c>
      <c r="M532" s="22">
        <v>1291</v>
      </c>
      <c r="N532" s="22">
        <v>1</v>
      </c>
      <c r="O532" s="22">
        <v>1291</v>
      </c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4" t="s">
        <v>75</v>
      </c>
      <c r="AH532" s="1"/>
      <c r="AI532" s="1"/>
      <c r="AJ532" s="1"/>
      <c r="AK532" s="1"/>
      <c r="AL532" s="1"/>
      <c r="AM532" s="1"/>
      <c r="AN532" s="1"/>
      <c r="AO532" s="1"/>
      <c r="AP532" s="1"/>
      <c r="AQ532" s="25"/>
    </row>
    <row r="533" spans="1:43" s="74" customFormat="1" x14ac:dyDescent="0.5">
      <c r="A533" s="22"/>
      <c r="B533" s="22" t="s">
        <v>64</v>
      </c>
      <c r="C533" s="22" t="s">
        <v>376</v>
      </c>
      <c r="D533" s="22" t="s">
        <v>80</v>
      </c>
      <c r="E533" s="23" t="s">
        <v>62</v>
      </c>
      <c r="F533" s="22">
        <v>5868</v>
      </c>
      <c r="G533" s="22">
        <v>60</v>
      </c>
      <c r="H533" s="22">
        <v>282</v>
      </c>
      <c r="I533" s="23">
        <v>2</v>
      </c>
      <c r="J533" s="22">
        <v>0</v>
      </c>
      <c r="K533" s="22">
        <v>0</v>
      </c>
      <c r="L533" s="22">
        <v>88</v>
      </c>
      <c r="M533" s="22">
        <v>88</v>
      </c>
      <c r="N533" s="22">
        <v>1</v>
      </c>
      <c r="O533" s="22">
        <v>88</v>
      </c>
      <c r="P533" s="22"/>
      <c r="Q533" s="22"/>
      <c r="R533" s="22"/>
      <c r="S533" s="22"/>
      <c r="T533" s="22"/>
      <c r="U533" s="38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4" t="s">
        <v>75</v>
      </c>
      <c r="AH533" s="1"/>
      <c r="AI533" s="1"/>
      <c r="AJ533" s="1"/>
      <c r="AK533" s="1"/>
      <c r="AL533" s="1"/>
      <c r="AM533" s="1"/>
      <c r="AN533" s="1"/>
      <c r="AO533" s="1"/>
      <c r="AP533" s="1"/>
      <c r="AQ533" s="25"/>
    </row>
    <row r="534" spans="1:43" s="74" customFormat="1" x14ac:dyDescent="0.5">
      <c r="A534" s="22"/>
      <c r="B534" s="22" t="s">
        <v>64</v>
      </c>
      <c r="C534" s="22" t="s">
        <v>376</v>
      </c>
      <c r="D534" s="22" t="s">
        <v>80</v>
      </c>
      <c r="E534" s="23" t="s">
        <v>62</v>
      </c>
      <c r="F534" s="22">
        <v>16671</v>
      </c>
      <c r="G534" s="22">
        <v>183</v>
      </c>
      <c r="H534" s="22">
        <v>1428</v>
      </c>
      <c r="I534" s="23">
        <v>2</v>
      </c>
      <c r="J534" s="22">
        <v>0</v>
      </c>
      <c r="K534" s="22">
        <v>3</v>
      </c>
      <c r="L534" s="22">
        <v>54</v>
      </c>
      <c r="M534" s="22">
        <v>354</v>
      </c>
      <c r="N534" s="22">
        <v>1</v>
      </c>
      <c r="O534" s="22">
        <v>345</v>
      </c>
      <c r="P534" s="22"/>
      <c r="Q534" s="22"/>
      <c r="R534" s="22"/>
      <c r="S534" s="22"/>
      <c r="T534" s="22"/>
      <c r="U534" s="47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4" t="s">
        <v>75</v>
      </c>
      <c r="AH534" s="1"/>
      <c r="AI534" s="1"/>
      <c r="AJ534" s="1"/>
      <c r="AK534" s="1"/>
      <c r="AL534" s="1"/>
      <c r="AM534" s="1"/>
      <c r="AN534" s="1"/>
      <c r="AO534" s="1"/>
      <c r="AP534" s="1"/>
      <c r="AQ534" s="25"/>
    </row>
    <row r="535" spans="1:43" s="31" customFormat="1" x14ac:dyDescent="0.5">
      <c r="A535" s="26"/>
      <c r="B535" s="26"/>
      <c r="C535" s="26"/>
      <c r="D535" s="26"/>
      <c r="E535" s="27"/>
      <c r="F535" s="26"/>
      <c r="G535" s="26"/>
      <c r="H535" s="26"/>
      <c r="I535" s="27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8"/>
      <c r="AH535" s="29"/>
      <c r="AI535" s="29"/>
      <c r="AJ535" s="29"/>
      <c r="AK535" s="29"/>
      <c r="AL535" s="29"/>
      <c r="AM535" s="29"/>
      <c r="AN535" s="29"/>
      <c r="AO535" s="29"/>
      <c r="AP535" s="29"/>
      <c r="AQ535" s="30"/>
    </row>
    <row r="536" spans="1:43" x14ac:dyDescent="0.5">
      <c r="A536" s="22">
        <v>140</v>
      </c>
      <c r="B536" s="22" t="s">
        <v>59</v>
      </c>
      <c r="C536" s="22" t="s">
        <v>377</v>
      </c>
      <c r="D536" s="22" t="s">
        <v>378</v>
      </c>
      <c r="E536" s="23" t="s">
        <v>62</v>
      </c>
      <c r="F536" s="22">
        <v>5168</v>
      </c>
      <c r="G536" s="22">
        <v>34</v>
      </c>
      <c r="H536" s="22">
        <v>431</v>
      </c>
      <c r="I536" s="23">
        <v>2</v>
      </c>
      <c r="J536" s="22">
        <v>1</v>
      </c>
      <c r="K536" s="22">
        <v>3</v>
      </c>
      <c r="L536" s="22">
        <v>82</v>
      </c>
      <c r="M536" s="22">
        <v>782</v>
      </c>
      <c r="N536" s="22">
        <v>1</v>
      </c>
      <c r="O536" s="22">
        <v>782</v>
      </c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4" t="s">
        <v>75</v>
      </c>
      <c r="AH536" s="1"/>
      <c r="AI536" s="1"/>
      <c r="AJ536" s="1"/>
      <c r="AK536" s="1"/>
      <c r="AL536" s="1"/>
      <c r="AM536" s="1"/>
      <c r="AN536" s="1"/>
      <c r="AO536" s="1"/>
      <c r="AP536" s="1"/>
      <c r="AQ536" s="25"/>
    </row>
    <row r="537" spans="1:43" x14ac:dyDescent="0.5">
      <c r="A537" s="22"/>
      <c r="B537" s="22" t="s">
        <v>59</v>
      </c>
      <c r="C537" s="22" t="s">
        <v>377</v>
      </c>
      <c r="D537" s="22" t="s">
        <v>378</v>
      </c>
      <c r="E537" s="23" t="s">
        <v>62</v>
      </c>
      <c r="F537" s="22">
        <v>5538</v>
      </c>
      <c r="G537" s="22">
        <v>120</v>
      </c>
      <c r="H537" s="22">
        <v>577</v>
      </c>
      <c r="I537" s="23">
        <v>2</v>
      </c>
      <c r="J537" s="22">
        <v>2</v>
      </c>
      <c r="K537" s="22">
        <v>1</v>
      </c>
      <c r="L537" s="22">
        <v>63</v>
      </c>
      <c r="M537" s="22">
        <v>963</v>
      </c>
      <c r="N537" s="22">
        <v>1</v>
      </c>
      <c r="O537" s="22">
        <v>963</v>
      </c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4" t="s">
        <v>75</v>
      </c>
      <c r="AH537" s="1"/>
      <c r="AI537" s="1"/>
      <c r="AJ537" s="1"/>
      <c r="AK537" s="1"/>
      <c r="AL537" s="1"/>
      <c r="AM537" s="1"/>
      <c r="AN537" s="1"/>
      <c r="AO537" s="1"/>
      <c r="AP537" s="1"/>
      <c r="AQ537" s="25"/>
    </row>
    <row r="538" spans="1:43" s="31" customFormat="1" x14ac:dyDescent="0.5">
      <c r="A538" s="26"/>
      <c r="B538" s="26"/>
      <c r="C538" s="26"/>
      <c r="D538" s="26"/>
      <c r="E538" s="27"/>
      <c r="F538" s="26"/>
      <c r="G538" s="26"/>
      <c r="H538" s="26"/>
      <c r="I538" s="27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8"/>
      <c r="AH538" s="29"/>
      <c r="AI538" s="29"/>
      <c r="AJ538" s="29"/>
      <c r="AK538" s="29"/>
      <c r="AL538" s="29"/>
      <c r="AM538" s="29"/>
      <c r="AN538" s="29"/>
      <c r="AO538" s="29"/>
      <c r="AP538" s="29"/>
      <c r="AQ538" s="30"/>
    </row>
    <row r="539" spans="1:43" s="74" customFormat="1" x14ac:dyDescent="0.5">
      <c r="A539" s="22">
        <v>141</v>
      </c>
      <c r="B539" s="22" t="s">
        <v>64</v>
      </c>
      <c r="C539" s="22" t="s">
        <v>379</v>
      </c>
      <c r="D539" s="22" t="s">
        <v>380</v>
      </c>
      <c r="E539" s="23" t="s">
        <v>62</v>
      </c>
      <c r="F539" s="22">
        <v>5857</v>
      </c>
      <c r="G539" s="22">
        <v>61</v>
      </c>
      <c r="H539" s="22">
        <v>272</v>
      </c>
      <c r="I539" s="23">
        <v>2</v>
      </c>
      <c r="J539" s="22">
        <v>0</v>
      </c>
      <c r="K539" s="22">
        <v>1</v>
      </c>
      <c r="L539" s="22">
        <v>70</v>
      </c>
      <c r="M539" s="22">
        <v>170</v>
      </c>
      <c r="N539" s="22">
        <v>2</v>
      </c>
      <c r="O539" s="22"/>
      <c r="P539" s="22">
        <v>170</v>
      </c>
      <c r="Q539" s="22"/>
      <c r="R539" s="22"/>
      <c r="S539" s="22"/>
      <c r="T539" s="22">
        <v>1</v>
      </c>
      <c r="U539" s="22" t="s">
        <v>381</v>
      </c>
      <c r="V539" s="22" t="s">
        <v>209</v>
      </c>
      <c r="W539" s="22" t="s">
        <v>69</v>
      </c>
      <c r="X539" s="22">
        <v>9</v>
      </c>
      <c r="Y539" s="22">
        <v>15</v>
      </c>
      <c r="Z539" s="22">
        <v>135</v>
      </c>
      <c r="AA539" s="22">
        <v>2</v>
      </c>
      <c r="AB539" s="22"/>
      <c r="AC539" s="22">
        <v>18</v>
      </c>
      <c r="AD539" s="22"/>
      <c r="AE539" s="22"/>
      <c r="AF539" s="22">
        <v>50</v>
      </c>
      <c r="AG539" s="24" t="s">
        <v>382</v>
      </c>
      <c r="AH539" s="1"/>
      <c r="AI539" s="1"/>
      <c r="AJ539" s="1"/>
      <c r="AK539" s="1"/>
      <c r="AL539" s="1"/>
      <c r="AM539" s="1"/>
      <c r="AN539" s="1"/>
      <c r="AO539" s="1"/>
      <c r="AP539" s="1"/>
      <c r="AQ539" s="25"/>
    </row>
    <row r="540" spans="1:43" s="74" customFormat="1" x14ac:dyDescent="0.5">
      <c r="A540" s="22"/>
      <c r="B540" s="22"/>
      <c r="C540" s="22"/>
      <c r="D540" s="22"/>
      <c r="E540" s="23"/>
      <c r="F540" s="22"/>
      <c r="G540" s="22"/>
      <c r="H540" s="22"/>
      <c r="I540" s="23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 t="s">
        <v>135</v>
      </c>
      <c r="W540" s="22" t="s">
        <v>69</v>
      </c>
      <c r="X540" s="22">
        <v>6</v>
      </c>
      <c r="Y540" s="22">
        <v>6</v>
      </c>
      <c r="Z540" s="22">
        <v>36</v>
      </c>
      <c r="AA540" s="22">
        <v>2</v>
      </c>
      <c r="AB540" s="22"/>
      <c r="AC540" s="22">
        <v>18</v>
      </c>
      <c r="AD540" s="22"/>
      <c r="AE540" s="22"/>
      <c r="AF540" s="22">
        <v>30</v>
      </c>
      <c r="AG540" s="24"/>
      <c r="AH540" s="1"/>
      <c r="AI540" s="1"/>
      <c r="AJ540" s="1"/>
      <c r="AK540" s="1"/>
      <c r="AL540" s="1"/>
      <c r="AM540" s="1"/>
      <c r="AN540" s="1"/>
      <c r="AO540" s="1"/>
      <c r="AP540" s="1"/>
      <c r="AQ540" s="25"/>
    </row>
    <row r="541" spans="1:43" s="74" customFormat="1" x14ac:dyDescent="0.5">
      <c r="A541" s="22"/>
      <c r="B541" s="22"/>
      <c r="C541" s="22"/>
      <c r="D541" s="22"/>
      <c r="E541" s="23"/>
      <c r="F541" s="22"/>
      <c r="G541" s="22"/>
      <c r="H541" s="22"/>
      <c r="I541" s="23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 t="s">
        <v>71</v>
      </c>
      <c r="X541" s="22">
        <v>2</v>
      </c>
      <c r="Y541" s="22">
        <v>3</v>
      </c>
      <c r="Z541" s="22">
        <v>6</v>
      </c>
      <c r="AA541" s="22">
        <v>2</v>
      </c>
      <c r="AB541" s="22"/>
      <c r="AC541" s="22">
        <v>6</v>
      </c>
      <c r="AD541" s="22"/>
      <c r="AE541" s="22"/>
      <c r="AF541" s="22">
        <v>50</v>
      </c>
      <c r="AG541" s="22" t="s">
        <v>72</v>
      </c>
      <c r="AH541" s="1"/>
      <c r="AI541" s="1"/>
      <c r="AJ541" s="1"/>
      <c r="AK541" s="1"/>
      <c r="AL541" s="1"/>
      <c r="AM541" s="1"/>
      <c r="AN541" s="1"/>
      <c r="AO541" s="1"/>
      <c r="AP541" s="1"/>
      <c r="AQ541" s="25"/>
    </row>
    <row r="542" spans="1:43" x14ac:dyDescent="0.5">
      <c r="A542" s="22"/>
      <c r="B542" s="22" t="s">
        <v>64</v>
      </c>
      <c r="C542" s="22" t="s">
        <v>379</v>
      </c>
      <c r="D542" s="22" t="s">
        <v>380</v>
      </c>
      <c r="E542" s="23" t="s">
        <v>62</v>
      </c>
      <c r="F542" s="22">
        <v>14228</v>
      </c>
      <c r="G542" s="22">
        <v>90</v>
      </c>
      <c r="H542" s="22">
        <v>1072</v>
      </c>
      <c r="I542" s="23">
        <v>2</v>
      </c>
      <c r="J542" s="22">
        <v>0</v>
      </c>
      <c r="K542" s="22">
        <v>1</v>
      </c>
      <c r="L542" s="22">
        <v>22</v>
      </c>
      <c r="M542" s="22">
        <v>122</v>
      </c>
      <c r="N542" s="22">
        <v>1</v>
      </c>
      <c r="O542" s="22">
        <v>122</v>
      </c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4" t="s">
        <v>75</v>
      </c>
      <c r="AH542" s="1"/>
      <c r="AI542" s="1"/>
      <c r="AJ542" s="1"/>
      <c r="AK542" s="1"/>
      <c r="AL542" s="1"/>
      <c r="AM542" s="1"/>
      <c r="AN542" s="1"/>
      <c r="AO542" s="1"/>
      <c r="AP542" s="1"/>
      <c r="AQ542" s="25"/>
    </row>
    <row r="543" spans="1:43" s="74" customFormat="1" x14ac:dyDescent="0.5">
      <c r="A543" s="22"/>
      <c r="B543" s="22" t="s">
        <v>64</v>
      </c>
      <c r="C543" s="22" t="s">
        <v>379</v>
      </c>
      <c r="D543" s="22" t="s">
        <v>380</v>
      </c>
      <c r="E543" s="23" t="s">
        <v>62</v>
      </c>
      <c r="F543" s="22">
        <v>14230</v>
      </c>
      <c r="G543" s="22">
        <v>92</v>
      </c>
      <c r="H543" s="22">
        <v>1078</v>
      </c>
      <c r="I543" s="23">
        <v>2</v>
      </c>
      <c r="J543" s="22">
        <v>0</v>
      </c>
      <c r="K543" s="22">
        <v>3</v>
      </c>
      <c r="L543" s="22">
        <v>70</v>
      </c>
      <c r="M543" s="22">
        <v>370</v>
      </c>
      <c r="N543" s="22">
        <v>1</v>
      </c>
      <c r="O543" s="22">
        <v>370</v>
      </c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4" t="s">
        <v>75</v>
      </c>
      <c r="AH543" s="1"/>
      <c r="AI543" s="1"/>
      <c r="AJ543" s="1"/>
      <c r="AK543" s="1"/>
      <c r="AL543" s="1"/>
      <c r="AM543" s="1"/>
      <c r="AN543" s="1"/>
      <c r="AO543" s="1"/>
      <c r="AP543" s="1"/>
      <c r="AQ543" s="25"/>
    </row>
    <row r="544" spans="1:43" s="31" customFormat="1" x14ac:dyDescent="0.5">
      <c r="A544" s="26"/>
      <c r="B544" s="26"/>
      <c r="C544" s="26"/>
      <c r="D544" s="26"/>
      <c r="E544" s="27"/>
      <c r="F544" s="26"/>
      <c r="G544" s="26"/>
      <c r="H544" s="26"/>
      <c r="I544" s="27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8"/>
      <c r="AH544" s="29"/>
      <c r="AI544" s="29"/>
      <c r="AJ544" s="29"/>
      <c r="AK544" s="29"/>
      <c r="AL544" s="29"/>
      <c r="AM544" s="29"/>
      <c r="AN544" s="29"/>
      <c r="AO544" s="29"/>
      <c r="AP544" s="29"/>
      <c r="AQ544" s="30"/>
    </row>
    <row r="545" spans="1:43" x14ac:dyDescent="0.5">
      <c r="A545" s="22">
        <v>142</v>
      </c>
      <c r="B545" s="22" t="s">
        <v>64</v>
      </c>
      <c r="C545" s="22" t="s">
        <v>379</v>
      </c>
      <c r="D545" s="22" t="s">
        <v>384</v>
      </c>
      <c r="E545" s="23" t="s">
        <v>62</v>
      </c>
      <c r="F545" s="22">
        <v>14955</v>
      </c>
      <c r="G545" s="22">
        <v>83</v>
      </c>
      <c r="H545" s="22">
        <v>1234</v>
      </c>
      <c r="I545" s="23" t="s">
        <v>131</v>
      </c>
      <c r="J545" s="22">
        <v>5</v>
      </c>
      <c r="K545" s="22">
        <v>2</v>
      </c>
      <c r="L545" s="22">
        <v>20</v>
      </c>
      <c r="M545" s="22">
        <v>2220</v>
      </c>
      <c r="N545" s="22">
        <v>1</v>
      </c>
      <c r="O545" s="22">
        <v>2220</v>
      </c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4" t="s">
        <v>75</v>
      </c>
      <c r="AH545" s="1"/>
      <c r="AI545" s="1"/>
      <c r="AJ545" s="1"/>
      <c r="AK545" s="1"/>
      <c r="AL545" s="1"/>
      <c r="AM545" s="1"/>
      <c r="AN545" s="1"/>
      <c r="AO545" s="1"/>
      <c r="AP545" s="1"/>
      <c r="AQ545" s="25"/>
    </row>
    <row r="546" spans="1:43" x14ac:dyDescent="0.5">
      <c r="A546" s="22"/>
      <c r="B546" s="22" t="s">
        <v>64</v>
      </c>
      <c r="C546" s="22" t="s">
        <v>379</v>
      </c>
      <c r="D546" s="22" t="s">
        <v>384</v>
      </c>
      <c r="E546" s="23" t="s">
        <v>62</v>
      </c>
      <c r="F546" s="22">
        <v>14952</v>
      </c>
      <c r="G546" s="22">
        <v>80</v>
      </c>
      <c r="H546" s="22">
        <v>1231</v>
      </c>
      <c r="I546" s="23">
        <v>2</v>
      </c>
      <c r="J546" s="22">
        <v>0</v>
      </c>
      <c r="K546" s="22">
        <v>0</v>
      </c>
      <c r="L546" s="22">
        <v>50</v>
      </c>
      <c r="M546" s="22">
        <v>50</v>
      </c>
      <c r="N546" s="22">
        <v>1</v>
      </c>
      <c r="O546" s="22">
        <v>50</v>
      </c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4" t="s">
        <v>75</v>
      </c>
      <c r="AH546" s="1"/>
      <c r="AI546" s="1"/>
      <c r="AJ546" s="1"/>
      <c r="AK546" s="1"/>
      <c r="AL546" s="1"/>
      <c r="AM546" s="1"/>
      <c r="AN546" s="1"/>
      <c r="AO546" s="1"/>
      <c r="AP546" s="1"/>
      <c r="AQ546" s="25"/>
    </row>
    <row r="547" spans="1:43" x14ac:dyDescent="0.5">
      <c r="A547" s="22"/>
      <c r="B547" s="22" t="s">
        <v>64</v>
      </c>
      <c r="C547" s="22" t="s">
        <v>379</v>
      </c>
      <c r="D547" s="22" t="s">
        <v>384</v>
      </c>
      <c r="E547" s="23" t="s">
        <v>62</v>
      </c>
      <c r="F547" s="22">
        <v>5815</v>
      </c>
      <c r="G547" s="22">
        <v>116</v>
      </c>
      <c r="H547" s="22">
        <v>229</v>
      </c>
      <c r="I547" s="23">
        <v>2</v>
      </c>
      <c r="J547" s="22">
        <v>0</v>
      </c>
      <c r="K547" s="22">
        <v>2</v>
      </c>
      <c r="L547" s="22">
        <v>72</v>
      </c>
      <c r="M547" s="22">
        <v>272</v>
      </c>
      <c r="N547" s="22">
        <v>1</v>
      </c>
      <c r="O547" s="22">
        <v>272</v>
      </c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4" t="s">
        <v>75</v>
      </c>
      <c r="AH547" s="1"/>
      <c r="AI547" s="1"/>
      <c r="AJ547" s="1"/>
      <c r="AK547" s="1"/>
      <c r="AL547" s="1"/>
      <c r="AM547" s="1"/>
      <c r="AN547" s="1"/>
      <c r="AO547" s="1"/>
      <c r="AP547" s="1"/>
      <c r="AQ547" s="25"/>
    </row>
    <row r="548" spans="1:43" s="31" customFormat="1" x14ac:dyDescent="0.5">
      <c r="A548" s="26"/>
      <c r="B548" s="26"/>
      <c r="C548" s="26"/>
      <c r="D548" s="26"/>
      <c r="E548" s="27"/>
      <c r="F548" s="26"/>
      <c r="G548" s="26"/>
      <c r="H548" s="26"/>
      <c r="I548" s="27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8"/>
      <c r="AH548" s="29"/>
      <c r="AI548" s="29"/>
      <c r="AJ548" s="29"/>
      <c r="AK548" s="29"/>
      <c r="AL548" s="29"/>
      <c r="AM548" s="29"/>
      <c r="AN548" s="29"/>
      <c r="AO548" s="29"/>
      <c r="AP548" s="29"/>
      <c r="AQ548" s="30"/>
    </row>
    <row r="549" spans="1:43" x14ac:dyDescent="0.5">
      <c r="A549" s="22">
        <v>143</v>
      </c>
      <c r="B549" s="22" t="s">
        <v>64</v>
      </c>
      <c r="C549" s="22" t="s">
        <v>379</v>
      </c>
      <c r="D549" s="22" t="s">
        <v>383</v>
      </c>
      <c r="E549" s="23" t="s">
        <v>62</v>
      </c>
      <c r="F549" s="22">
        <v>5445</v>
      </c>
      <c r="G549" s="22">
        <v>46</v>
      </c>
      <c r="H549" s="22">
        <v>554</v>
      </c>
      <c r="I549" s="23">
        <v>2</v>
      </c>
      <c r="J549" s="22">
        <v>1</v>
      </c>
      <c r="K549" s="22">
        <v>3</v>
      </c>
      <c r="L549" s="22">
        <v>98</v>
      </c>
      <c r="M549" s="22">
        <v>798</v>
      </c>
      <c r="N549" s="22">
        <v>1</v>
      </c>
      <c r="O549" s="22">
        <v>798</v>
      </c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4" t="s">
        <v>75</v>
      </c>
      <c r="AH549" s="1"/>
      <c r="AI549" s="1"/>
      <c r="AJ549" s="1"/>
      <c r="AK549" s="1"/>
      <c r="AL549" s="1"/>
      <c r="AM549" s="1"/>
      <c r="AN549" s="1"/>
      <c r="AO549" s="1"/>
      <c r="AP549" s="1"/>
      <c r="AQ549" s="25"/>
    </row>
    <row r="550" spans="1:43" x14ac:dyDescent="0.5">
      <c r="A550" s="22"/>
      <c r="B550" s="22" t="s">
        <v>64</v>
      </c>
      <c r="C550" s="22" t="s">
        <v>379</v>
      </c>
      <c r="D550" s="22" t="s">
        <v>383</v>
      </c>
      <c r="E550" s="23" t="s">
        <v>62</v>
      </c>
      <c r="F550" s="22">
        <v>5427</v>
      </c>
      <c r="G550" s="22">
        <v>48</v>
      </c>
      <c r="H550" s="22">
        <v>553</v>
      </c>
      <c r="I550" s="23">
        <v>4</v>
      </c>
      <c r="J550" s="22">
        <v>0</v>
      </c>
      <c r="K550" s="22">
        <v>1</v>
      </c>
      <c r="L550" s="22">
        <v>36</v>
      </c>
      <c r="M550" s="22">
        <v>136</v>
      </c>
      <c r="N550" s="22">
        <v>1</v>
      </c>
      <c r="O550" s="22">
        <v>136</v>
      </c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4" t="s">
        <v>75</v>
      </c>
      <c r="AH550" s="1"/>
      <c r="AI550" s="1"/>
      <c r="AJ550" s="1"/>
      <c r="AK550" s="1"/>
      <c r="AL550" s="1"/>
      <c r="AM550" s="1"/>
      <c r="AN550" s="1"/>
      <c r="AO550" s="1"/>
      <c r="AP550" s="1"/>
      <c r="AQ550" s="25"/>
    </row>
    <row r="551" spans="1:43" x14ac:dyDescent="0.5">
      <c r="A551" s="22"/>
      <c r="B551" s="22" t="s">
        <v>64</v>
      </c>
      <c r="C551" s="22" t="s">
        <v>379</v>
      </c>
      <c r="D551" s="22" t="s">
        <v>383</v>
      </c>
      <c r="E551" s="23" t="s">
        <v>62</v>
      </c>
      <c r="F551" s="22">
        <v>5586</v>
      </c>
      <c r="G551" s="22">
        <v>45</v>
      </c>
      <c r="H551" s="22">
        <v>717</v>
      </c>
      <c r="I551" s="23">
        <v>2</v>
      </c>
      <c r="J551" s="22">
        <v>3</v>
      </c>
      <c r="K551" s="22">
        <v>0</v>
      </c>
      <c r="L551" s="22">
        <v>49</v>
      </c>
      <c r="M551" s="22">
        <v>1249</v>
      </c>
      <c r="N551" s="22">
        <v>1</v>
      </c>
      <c r="O551" s="22">
        <v>1249</v>
      </c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4" t="s">
        <v>385</v>
      </c>
      <c r="AH551" s="1"/>
      <c r="AI551" s="1"/>
      <c r="AJ551" s="1"/>
      <c r="AK551" s="1"/>
      <c r="AL551" s="1"/>
      <c r="AM551" s="1"/>
      <c r="AN551" s="1"/>
      <c r="AO551" s="1"/>
      <c r="AP551" s="1"/>
      <c r="AQ551" s="25"/>
    </row>
    <row r="552" spans="1:43" s="31" customFormat="1" x14ac:dyDescent="0.5">
      <c r="A552" s="26"/>
      <c r="B552" s="26"/>
      <c r="C552" s="26"/>
      <c r="D552" s="26"/>
      <c r="E552" s="27"/>
      <c r="F552" s="26"/>
      <c r="G552" s="26"/>
      <c r="H552" s="26"/>
      <c r="I552" s="27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8"/>
      <c r="AH552" s="29"/>
      <c r="AI552" s="29"/>
      <c r="AJ552" s="29"/>
      <c r="AK552" s="29"/>
      <c r="AL552" s="29"/>
      <c r="AM552" s="29"/>
      <c r="AN552" s="29"/>
      <c r="AO552" s="29"/>
      <c r="AP552" s="29"/>
      <c r="AQ552" s="30"/>
    </row>
    <row r="553" spans="1:43" x14ac:dyDescent="0.5">
      <c r="A553" s="22">
        <v>144</v>
      </c>
      <c r="B553" s="22" t="s">
        <v>59</v>
      </c>
      <c r="C553" s="22" t="s">
        <v>386</v>
      </c>
      <c r="D553" s="22" t="s">
        <v>85</v>
      </c>
      <c r="E553" s="23" t="s">
        <v>279</v>
      </c>
      <c r="F553" s="22">
        <v>73</v>
      </c>
      <c r="G553" s="22">
        <v>1</v>
      </c>
      <c r="H553" s="22"/>
      <c r="I553" s="23">
        <v>2</v>
      </c>
      <c r="J553" s="22">
        <v>0</v>
      </c>
      <c r="K553" s="22">
        <v>1</v>
      </c>
      <c r="L553" s="22">
        <v>64</v>
      </c>
      <c r="M553" s="22">
        <v>164</v>
      </c>
      <c r="N553" s="22">
        <v>2</v>
      </c>
      <c r="O553" s="22"/>
      <c r="P553" s="22">
        <v>164</v>
      </c>
      <c r="Q553" s="22"/>
      <c r="R553" s="22"/>
      <c r="S553" s="22"/>
      <c r="T553" s="22"/>
      <c r="U553" s="22" t="s">
        <v>296</v>
      </c>
      <c r="V553" s="22" t="s">
        <v>209</v>
      </c>
      <c r="W553" s="22" t="s">
        <v>69</v>
      </c>
      <c r="X553" s="22">
        <v>8</v>
      </c>
      <c r="Y553" s="22">
        <v>15</v>
      </c>
      <c r="Z553" s="22">
        <v>120</v>
      </c>
      <c r="AA553" s="22">
        <v>2</v>
      </c>
      <c r="AB553" s="22"/>
      <c r="AC553" s="22">
        <v>120</v>
      </c>
      <c r="AD553" s="22"/>
      <c r="AE553" s="22"/>
      <c r="AF553" s="22">
        <v>20</v>
      </c>
      <c r="AG553" s="24"/>
      <c r="AH553" s="1"/>
      <c r="AI553" s="1"/>
      <c r="AJ553" s="1"/>
      <c r="AK553" s="1"/>
      <c r="AL553" s="1"/>
      <c r="AM553" s="1"/>
      <c r="AN553" s="1"/>
      <c r="AO553" s="1"/>
      <c r="AP553" s="1"/>
      <c r="AQ553" s="25"/>
    </row>
    <row r="554" spans="1:43" s="31" customFormat="1" x14ac:dyDescent="0.5">
      <c r="A554" s="26"/>
      <c r="B554" s="26"/>
      <c r="C554" s="26"/>
      <c r="D554" s="26"/>
      <c r="E554" s="27"/>
      <c r="F554" s="26"/>
      <c r="G554" s="26"/>
      <c r="H554" s="26"/>
      <c r="I554" s="27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8"/>
      <c r="AH554" s="29"/>
      <c r="AI554" s="29"/>
      <c r="AJ554" s="29"/>
      <c r="AK554" s="29"/>
      <c r="AL554" s="29"/>
      <c r="AM554" s="29"/>
      <c r="AN554" s="29"/>
      <c r="AO554" s="29"/>
      <c r="AP554" s="29"/>
      <c r="AQ554" s="30"/>
    </row>
    <row r="555" spans="1:43" x14ac:dyDescent="0.5">
      <c r="A555" s="22">
        <v>145</v>
      </c>
      <c r="B555" s="22" t="s">
        <v>64</v>
      </c>
      <c r="C555" s="22" t="s">
        <v>386</v>
      </c>
      <c r="D555" s="22" t="s">
        <v>80</v>
      </c>
      <c r="E555" s="23" t="s">
        <v>62</v>
      </c>
      <c r="F555" s="22">
        <v>5879</v>
      </c>
      <c r="G555" s="22">
        <v>72</v>
      </c>
      <c r="H555" s="22">
        <v>299</v>
      </c>
      <c r="I555" s="23">
        <v>2</v>
      </c>
      <c r="J555" s="22">
        <v>0</v>
      </c>
      <c r="K555" s="22">
        <v>0</v>
      </c>
      <c r="L555" s="22">
        <v>41</v>
      </c>
      <c r="M555" s="22">
        <v>41</v>
      </c>
      <c r="N555" s="22">
        <v>2</v>
      </c>
      <c r="O555" s="22"/>
      <c r="P555" s="22">
        <v>41</v>
      </c>
      <c r="Q555" s="22"/>
      <c r="R555" s="22"/>
      <c r="S555" s="22"/>
      <c r="T555" s="22"/>
      <c r="U555" s="22" t="s">
        <v>387</v>
      </c>
      <c r="V555" s="22" t="s">
        <v>68</v>
      </c>
      <c r="W555" s="22" t="s">
        <v>69</v>
      </c>
      <c r="X555" s="22">
        <v>17</v>
      </c>
      <c r="Y555" s="22">
        <v>6</v>
      </c>
      <c r="Z555" s="22">
        <f>X555*Y555</f>
        <v>102</v>
      </c>
      <c r="AA555" s="22">
        <v>2</v>
      </c>
      <c r="AB555" s="22"/>
      <c r="AC555" s="22">
        <v>102</v>
      </c>
      <c r="AD555" s="22"/>
      <c r="AE555" s="22"/>
      <c r="AF555" s="22">
        <v>50</v>
      </c>
      <c r="AG555" s="24" t="s">
        <v>388</v>
      </c>
      <c r="AH555" s="1"/>
      <c r="AI555" s="1"/>
      <c r="AJ555" s="1"/>
      <c r="AK555" s="1"/>
      <c r="AL555" s="1"/>
      <c r="AM555" s="1"/>
      <c r="AN555" s="1"/>
      <c r="AO555" s="1"/>
      <c r="AP555" s="1"/>
      <c r="AQ555" s="25"/>
    </row>
    <row r="556" spans="1:43" x14ac:dyDescent="0.5">
      <c r="A556" s="22"/>
      <c r="B556" s="22"/>
      <c r="C556" s="22"/>
      <c r="D556" s="22"/>
      <c r="E556" s="23"/>
      <c r="F556" s="22"/>
      <c r="G556" s="22"/>
      <c r="H556" s="22"/>
      <c r="I556" s="23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 t="s">
        <v>69</v>
      </c>
      <c r="X556" s="22">
        <v>5</v>
      </c>
      <c r="Y556" s="22">
        <v>6</v>
      </c>
      <c r="Z556" s="22">
        <v>30</v>
      </c>
      <c r="AA556" s="22">
        <v>2</v>
      </c>
      <c r="AB556" s="22"/>
      <c r="AC556" s="22">
        <v>30</v>
      </c>
      <c r="AD556" s="22"/>
      <c r="AE556" s="22"/>
      <c r="AF556" s="22">
        <v>50</v>
      </c>
      <c r="AG556" s="24" t="s">
        <v>103</v>
      </c>
      <c r="AH556" s="1"/>
      <c r="AI556" s="1"/>
      <c r="AJ556" s="1"/>
      <c r="AK556" s="1"/>
      <c r="AL556" s="1"/>
      <c r="AM556" s="1"/>
      <c r="AN556" s="1"/>
      <c r="AO556" s="1"/>
      <c r="AP556" s="1"/>
      <c r="AQ556" s="25"/>
    </row>
    <row r="557" spans="1:43" x14ac:dyDescent="0.5">
      <c r="A557" s="22"/>
      <c r="B557" s="22" t="s">
        <v>64</v>
      </c>
      <c r="C557" s="22" t="s">
        <v>386</v>
      </c>
      <c r="D557" s="22" t="s">
        <v>80</v>
      </c>
      <c r="E557" s="23" t="s">
        <v>62</v>
      </c>
      <c r="F557" s="22">
        <v>16640</v>
      </c>
      <c r="G557" s="22">
        <v>126</v>
      </c>
      <c r="H557" s="22">
        <v>1397</v>
      </c>
      <c r="I557" s="23" t="s">
        <v>218</v>
      </c>
      <c r="J557" s="22">
        <v>3</v>
      </c>
      <c r="K557" s="22">
        <v>3</v>
      </c>
      <c r="L557" s="22">
        <v>80</v>
      </c>
      <c r="M557" s="22">
        <v>1580</v>
      </c>
      <c r="N557" s="22">
        <v>1</v>
      </c>
      <c r="O557" s="22">
        <v>1580</v>
      </c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4" t="s">
        <v>389</v>
      </c>
      <c r="AH557" s="1"/>
      <c r="AI557" s="1"/>
      <c r="AJ557" s="1"/>
      <c r="AK557" s="1"/>
      <c r="AL557" s="1"/>
      <c r="AM557" s="1"/>
      <c r="AN557" s="1"/>
      <c r="AO557" s="1"/>
      <c r="AP557" s="1"/>
      <c r="AQ557" s="25"/>
    </row>
    <row r="558" spans="1:43" x14ac:dyDescent="0.5">
      <c r="A558" s="22"/>
      <c r="B558" s="22" t="s">
        <v>64</v>
      </c>
      <c r="C558" s="22" t="s">
        <v>386</v>
      </c>
      <c r="D558" s="22" t="s">
        <v>80</v>
      </c>
      <c r="E558" s="23" t="s">
        <v>62</v>
      </c>
      <c r="F558" s="22">
        <v>5780</v>
      </c>
      <c r="G558" s="22">
        <v>50</v>
      </c>
      <c r="H558" s="22">
        <v>198</v>
      </c>
      <c r="I558" s="23">
        <v>2</v>
      </c>
      <c r="J558" s="22">
        <v>0</v>
      </c>
      <c r="K558" s="22">
        <v>3</v>
      </c>
      <c r="L558" s="22">
        <v>80</v>
      </c>
      <c r="M558" s="22">
        <v>380</v>
      </c>
      <c r="N558" s="22">
        <v>1</v>
      </c>
      <c r="O558" s="22">
        <v>380</v>
      </c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4" t="s">
        <v>75</v>
      </c>
      <c r="AH558" s="1"/>
      <c r="AI558" s="1"/>
      <c r="AJ558" s="1"/>
      <c r="AK558" s="1"/>
      <c r="AL558" s="1"/>
      <c r="AM558" s="1"/>
      <c r="AN558" s="1"/>
      <c r="AO558" s="1"/>
      <c r="AP558" s="1"/>
      <c r="AQ558" s="25"/>
    </row>
    <row r="559" spans="1:43" s="31" customFormat="1" x14ac:dyDescent="0.5">
      <c r="A559" s="26"/>
      <c r="B559" s="26"/>
      <c r="C559" s="26"/>
      <c r="D559" s="26"/>
      <c r="E559" s="27"/>
      <c r="F559" s="26"/>
      <c r="G559" s="26"/>
      <c r="H559" s="26"/>
      <c r="I559" s="27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62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8"/>
      <c r="AH559" s="29"/>
      <c r="AI559" s="29"/>
      <c r="AJ559" s="29"/>
      <c r="AK559" s="29"/>
      <c r="AL559" s="29"/>
      <c r="AM559" s="29"/>
      <c r="AN559" s="29"/>
      <c r="AO559" s="29"/>
      <c r="AP559" s="29"/>
      <c r="AQ559" s="30"/>
    </row>
    <row r="560" spans="1:43" s="74" customFormat="1" ht="24" x14ac:dyDescent="0.55000000000000004">
      <c r="A560" s="22">
        <v>146</v>
      </c>
      <c r="B560" s="22" t="s">
        <v>64</v>
      </c>
      <c r="C560" s="22" t="s">
        <v>520</v>
      </c>
      <c r="D560" s="22" t="s">
        <v>163</v>
      </c>
      <c r="E560" s="23" t="s">
        <v>62</v>
      </c>
      <c r="F560" s="22">
        <v>5482</v>
      </c>
      <c r="G560" s="22">
        <v>27</v>
      </c>
      <c r="H560" s="22">
        <v>621</v>
      </c>
      <c r="I560" s="23">
        <v>2</v>
      </c>
      <c r="J560" s="22">
        <v>2</v>
      </c>
      <c r="K560" s="22">
        <v>1</v>
      </c>
      <c r="L560" s="22">
        <v>65</v>
      </c>
      <c r="M560" s="80">
        <f>+(J560*400)+(K560*100)+L560</f>
        <v>965</v>
      </c>
      <c r="N560" s="80">
        <v>1</v>
      </c>
      <c r="O560" s="22">
        <v>965</v>
      </c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4" t="s">
        <v>75</v>
      </c>
      <c r="AH560" s="1"/>
      <c r="AI560" s="1"/>
      <c r="AJ560" s="1"/>
      <c r="AK560" s="1"/>
      <c r="AL560" s="1"/>
      <c r="AM560" s="1"/>
      <c r="AN560" s="1"/>
      <c r="AO560" s="1"/>
      <c r="AP560" s="1"/>
      <c r="AQ560" s="25"/>
    </row>
    <row r="561" spans="1:43" s="31" customFormat="1" x14ac:dyDescent="0.5">
      <c r="A561" s="26"/>
      <c r="B561" s="26"/>
      <c r="C561" s="26"/>
      <c r="D561" s="26"/>
      <c r="E561" s="27"/>
      <c r="F561" s="26"/>
      <c r="G561" s="26"/>
      <c r="H561" s="26"/>
      <c r="I561" s="27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8"/>
      <c r="AH561" s="29"/>
      <c r="AI561" s="29"/>
      <c r="AJ561" s="29"/>
      <c r="AK561" s="29"/>
      <c r="AL561" s="29"/>
      <c r="AM561" s="29"/>
      <c r="AN561" s="29"/>
      <c r="AO561" s="29"/>
      <c r="AP561" s="29"/>
      <c r="AQ561" s="30"/>
    </row>
    <row r="562" spans="1:43" x14ac:dyDescent="0.5">
      <c r="A562" s="22">
        <v>147</v>
      </c>
      <c r="B562" s="22" t="s">
        <v>59</v>
      </c>
      <c r="C562" s="22" t="s">
        <v>390</v>
      </c>
      <c r="D562" s="22" t="s">
        <v>271</v>
      </c>
      <c r="E562" s="23" t="s">
        <v>62</v>
      </c>
      <c r="F562" s="22">
        <v>16595</v>
      </c>
      <c r="G562" s="22">
        <v>33</v>
      </c>
      <c r="H562" s="22">
        <v>884</v>
      </c>
      <c r="I562" s="23">
        <v>2</v>
      </c>
      <c r="J562" s="22">
        <v>1</v>
      </c>
      <c r="K562" s="22">
        <v>1</v>
      </c>
      <c r="L562" s="22">
        <v>22</v>
      </c>
      <c r="M562" s="22">
        <v>522</v>
      </c>
      <c r="N562" s="22">
        <v>1</v>
      </c>
      <c r="O562" s="22">
        <v>522</v>
      </c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4" t="s">
        <v>75</v>
      </c>
      <c r="AH562" s="1"/>
      <c r="AI562" s="1"/>
      <c r="AJ562" s="1"/>
      <c r="AK562" s="1"/>
      <c r="AL562" s="1"/>
      <c r="AM562" s="1"/>
      <c r="AN562" s="1"/>
      <c r="AO562" s="1"/>
      <c r="AP562" s="1"/>
      <c r="AQ562" s="25"/>
    </row>
    <row r="563" spans="1:43" x14ac:dyDescent="0.5">
      <c r="A563" s="22"/>
      <c r="B563" s="22" t="s">
        <v>59</v>
      </c>
      <c r="C563" s="22" t="s">
        <v>390</v>
      </c>
      <c r="D563" s="22" t="s">
        <v>271</v>
      </c>
      <c r="E563" s="23" t="s">
        <v>62</v>
      </c>
      <c r="F563" s="22">
        <v>16592</v>
      </c>
      <c r="G563" s="22">
        <v>34</v>
      </c>
      <c r="H563" s="22">
        <v>811</v>
      </c>
      <c r="I563" s="23">
        <v>2</v>
      </c>
      <c r="J563" s="22">
        <v>1</v>
      </c>
      <c r="K563" s="22">
        <v>1</v>
      </c>
      <c r="L563" s="22">
        <v>0</v>
      </c>
      <c r="M563" s="22">
        <v>500</v>
      </c>
      <c r="N563" s="22">
        <v>1</v>
      </c>
      <c r="O563" s="22">
        <v>500</v>
      </c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4" t="s">
        <v>75</v>
      </c>
      <c r="AH563" s="1"/>
      <c r="AI563" s="1"/>
      <c r="AJ563" s="1"/>
      <c r="AK563" s="1"/>
      <c r="AL563" s="1"/>
      <c r="AM563" s="1"/>
      <c r="AN563" s="1"/>
      <c r="AO563" s="1"/>
      <c r="AP563" s="1"/>
      <c r="AQ563" s="25"/>
    </row>
    <row r="564" spans="1:43" x14ac:dyDescent="0.5">
      <c r="A564" s="22"/>
      <c r="B564" s="22" t="s">
        <v>59</v>
      </c>
      <c r="C564" s="22" t="s">
        <v>390</v>
      </c>
      <c r="D564" s="22" t="s">
        <v>271</v>
      </c>
      <c r="E564" s="23" t="s">
        <v>62</v>
      </c>
      <c r="F564" s="22">
        <v>16739</v>
      </c>
      <c r="G564" s="22">
        <v>224</v>
      </c>
      <c r="H564" s="22">
        <v>1496</v>
      </c>
      <c r="I564" s="23">
        <v>2</v>
      </c>
      <c r="J564" s="22">
        <v>3</v>
      </c>
      <c r="K564" s="22">
        <v>3</v>
      </c>
      <c r="L564" s="22">
        <v>38</v>
      </c>
      <c r="M564" s="22">
        <v>1538</v>
      </c>
      <c r="N564" s="22">
        <v>1</v>
      </c>
      <c r="O564" s="22">
        <v>1538</v>
      </c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4" t="s">
        <v>391</v>
      </c>
      <c r="AH564" s="1"/>
      <c r="AI564" s="1"/>
      <c r="AJ564" s="1"/>
      <c r="AK564" s="1"/>
      <c r="AL564" s="1"/>
      <c r="AM564" s="1"/>
      <c r="AN564" s="1"/>
      <c r="AO564" s="1"/>
      <c r="AP564" s="1"/>
      <c r="AQ564" s="25"/>
    </row>
    <row r="565" spans="1:43" x14ac:dyDescent="0.5">
      <c r="A565" s="22"/>
      <c r="B565" s="22" t="s">
        <v>59</v>
      </c>
      <c r="C565" s="22" t="s">
        <v>390</v>
      </c>
      <c r="D565" s="22" t="s">
        <v>271</v>
      </c>
      <c r="E565" s="23" t="s">
        <v>62</v>
      </c>
      <c r="F565" s="22">
        <v>16670</v>
      </c>
      <c r="G565" s="22">
        <v>173</v>
      </c>
      <c r="H565" s="22">
        <v>1427</v>
      </c>
      <c r="I565" s="23">
        <v>2</v>
      </c>
      <c r="J565" s="22">
        <v>0</v>
      </c>
      <c r="K565" s="22">
        <v>1</v>
      </c>
      <c r="L565" s="22">
        <v>69</v>
      </c>
      <c r="M565" s="22">
        <v>169</v>
      </c>
      <c r="N565" s="22">
        <v>1</v>
      </c>
      <c r="O565" s="22">
        <v>169</v>
      </c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4" t="s">
        <v>75</v>
      </c>
      <c r="AH565" s="1"/>
      <c r="AI565" s="1"/>
      <c r="AJ565" s="1"/>
      <c r="AK565" s="1"/>
      <c r="AL565" s="1"/>
      <c r="AM565" s="1"/>
      <c r="AN565" s="1"/>
      <c r="AO565" s="1"/>
      <c r="AP565" s="1"/>
      <c r="AQ565" s="25"/>
    </row>
    <row r="566" spans="1:43" s="31" customFormat="1" x14ac:dyDescent="0.5">
      <c r="A566" s="26"/>
      <c r="B566" s="26"/>
      <c r="C566" s="26"/>
      <c r="D566" s="26"/>
      <c r="E566" s="27"/>
      <c r="F566" s="26"/>
      <c r="G566" s="26"/>
      <c r="H566" s="26"/>
      <c r="I566" s="27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8"/>
      <c r="AH566" s="29"/>
      <c r="AI566" s="29"/>
      <c r="AJ566" s="29"/>
      <c r="AK566" s="29"/>
      <c r="AL566" s="29"/>
      <c r="AM566" s="29"/>
      <c r="AN566" s="29"/>
      <c r="AO566" s="29"/>
      <c r="AP566" s="29"/>
      <c r="AQ566" s="30"/>
    </row>
    <row r="567" spans="1:43" s="74" customFormat="1" x14ac:dyDescent="0.5">
      <c r="A567" s="22">
        <v>148</v>
      </c>
      <c r="B567" s="22" t="s">
        <v>64</v>
      </c>
      <c r="C567" s="22" t="s">
        <v>525</v>
      </c>
      <c r="D567" s="22" t="s">
        <v>145</v>
      </c>
      <c r="E567" s="23" t="s">
        <v>62</v>
      </c>
      <c r="F567" s="22">
        <v>5448</v>
      </c>
      <c r="G567" s="22">
        <v>121</v>
      </c>
      <c r="H567" s="22">
        <v>578</v>
      </c>
      <c r="I567" s="23">
        <v>4</v>
      </c>
      <c r="J567" s="22">
        <v>3</v>
      </c>
      <c r="K567" s="22">
        <v>2</v>
      </c>
      <c r="L567" s="22">
        <v>31</v>
      </c>
      <c r="M567" s="22">
        <f>+(J567*400)+(K567*100)+L567</f>
        <v>1431</v>
      </c>
      <c r="N567" s="22">
        <v>1</v>
      </c>
      <c r="O567" s="22">
        <v>1431</v>
      </c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4" t="s">
        <v>75</v>
      </c>
      <c r="AH567" s="1"/>
      <c r="AI567" s="1"/>
      <c r="AJ567" s="1"/>
      <c r="AK567" s="1"/>
      <c r="AL567" s="1"/>
      <c r="AM567" s="1"/>
      <c r="AN567" s="1"/>
      <c r="AO567" s="1"/>
      <c r="AP567" s="1"/>
      <c r="AQ567" s="25"/>
    </row>
    <row r="568" spans="1:43" s="31" customFormat="1" x14ac:dyDescent="0.5">
      <c r="A568" s="26"/>
      <c r="B568" s="26"/>
      <c r="C568" s="26"/>
      <c r="D568" s="26"/>
      <c r="E568" s="27"/>
      <c r="F568" s="26"/>
      <c r="G568" s="26"/>
      <c r="H568" s="26"/>
      <c r="I568" s="27"/>
      <c r="J568" s="26"/>
      <c r="K568" s="26"/>
      <c r="L568" s="26"/>
      <c r="M568" s="75"/>
      <c r="N568" s="75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8"/>
      <c r="AH568" s="29"/>
      <c r="AI568" s="29"/>
      <c r="AJ568" s="29"/>
      <c r="AK568" s="29"/>
      <c r="AL568" s="29"/>
      <c r="AM568" s="29"/>
      <c r="AN568" s="29"/>
      <c r="AO568" s="29"/>
      <c r="AP568" s="29"/>
      <c r="AQ568" s="30"/>
    </row>
    <row r="569" spans="1:43" x14ac:dyDescent="0.5">
      <c r="A569" s="22">
        <v>149</v>
      </c>
      <c r="B569" s="22" t="s">
        <v>64</v>
      </c>
      <c r="C569" s="22" t="s">
        <v>392</v>
      </c>
      <c r="D569" s="22" t="s">
        <v>393</v>
      </c>
      <c r="E569" s="23" t="s">
        <v>62</v>
      </c>
      <c r="F569" s="22">
        <v>5446</v>
      </c>
      <c r="G569" s="22">
        <v>57</v>
      </c>
      <c r="H569" s="22">
        <v>561</v>
      </c>
      <c r="I569" s="23">
        <v>5</v>
      </c>
      <c r="J569" s="22">
        <v>5</v>
      </c>
      <c r="K569" s="22">
        <v>3</v>
      </c>
      <c r="L569" s="22">
        <v>73</v>
      </c>
      <c r="M569" s="22">
        <v>2373</v>
      </c>
      <c r="N569" s="22">
        <v>1</v>
      </c>
      <c r="O569" s="22">
        <v>2373</v>
      </c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4" t="s">
        <v>75</v>
      </c>
      <c r="AH569" s="1"/>
      <c r="AI569" s="1"/>
      <c r="AJ569" s="1"/>
      <c r="AK569" s="1"/>
      <c r="AL569" s="1"/>
      <c r="AM569" s="1"/>
      <c r="AN569" s="1"/>
      <c r="AO569" s="1"/>
      <c r="AP569" s="1"/>
      <c r="AQ569" s="25"/>
    </row>
    <row r="570" spans="1:43" s="31" customFormat="1" x14ac:dyDescent="0.5">
      <c r="A570" s="26"/>
      <c r="B570" s="26"/>
      <c r="C570" s="26"/>
      <c r="D570" s="26"/>
      <c r="E570" s="27"/>
      <c r="F570" s="26"/>
      <c r="G570" s="26"/>
      <c r="H570" s="26"/>
      <c r="I570" s="27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8"/>
      <c r="AH570" s="29"/>
      <c r="AI570" s="29"/>
      <c r="AJ570" s="29"/>
      <c r="AK570" s="29"/>
      <c r="AL570" s="29"/>
      <c r="AM570" s="29"/>
      <c r="AN570" s="29"/>
      <c r="AO570" s="29"/>
      <c r="AP570" s="29"/>
      <c r="AQ570" s="30"/>
    </row>
    <row r="571" spans="1:43" x14ac:dyDescent="0.5">
      <c r="A571" s="22">
        <v>150</v>
      </c>
      <c r="B571" s="22" t="s">
        <v>64</v>
      </c>
      <c r="C571" s="22" t="s">
        <v>394</v>
      </c>
      <c r="D571" s="22" t="s">
        <v>283</v>
      </c>
      <c r="E571" s="23" t="s">
        <v>62</v>
      </c>
      <c r="F571" s="22">
        <v>14249</v>
      </c>
      <c r="G571" s="22">
        <v>103</v>
      </c>
      <c r="H571" s="22">
        <v>1085</v>
      </c>
      <c r="I571" s="23">
        <v>2</v>
      </c>
      <c r="J571" s="22">
        <v>3</v>
      </c>
      <c r="K571" s="22">
        <v>0</v>
      </c>
      <c r="L571" s="22">
        <v>60</v>
      </c>
      <c r="M571" s="22">
        <v>1260</v>
      </c>
      <c r="N571" s="22">
        <v>1</v>
      </c>
      <c r="O571" s="22">
        <v>1260</v>
      </c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4" t="s">
        <v>395</v>
      </c>
      <c r="AH571" s="1"/>
      <c r="AI571" s="1"/>
      <c r="AJ571" s="1"/>
      <c r="AK571" s="1"/>
      <c r="AL571" s="1"/>
      <c r="AM571" s="1"/>
      <c r="AN571" s="1"/>
      <c r="AO571" s="1"/>
      <c r="AP571" s="1"/>
      <c r="AQ571" s="25"/>
    </row>
    <row r="572" spans="1:43" s="31" customFormat="1" x14ac:dyDescent="0.5">
      <c r="A572" s="26"/>
      <c r="B572" s="26"/>
      <c r="C572" s="26"/>
      <c r="D572" s="26"/>
      <c r="E572" s="27"/>
      <c r="F572" s="26"/>
      <c r="G572" s="26"/>
      <c r="H572" s="26"/>
      <c r="I572" s="27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8"/>
      <c r="AH572" s="29"/>
      <c r="AI572" s="29"/>
      <c r="AJ572" s="29"/>
      <c r="AK572" s="29"/>
      <c r="AL572" s="29"/>
      <c r="AM572" s="29"/>
      <c r="AN572" s="29"/>
      <c r="AO572" s="29"/>
      <c r="AP572" s="29"/>
      <c r="AQ572" s="30"/>
    </row>
    <row r="573" spans="1:43" x14ac:dyDescent="0.5">
      <c r="A573" s="22">
        <v>151</v>
      </c>
      <c r="B573" s="22" t="s">
        <v>64</v>
      </c>
      <c r="C573" s="22" t="s">
        <v>394</v>
      </c>
      <c r="D573" s="22" t="s">
        <v>396</v>
      </c>
      <c r="E573" s="23" t="s">
        <v>279</v>
      </c>
      <c r="F573" s="22">
        <v>75</v>
      </c>
      <c r="G573" s="22">
        <v>3</v>
      </c>
      <c r="H573" s="22"/>
      <c r="I573" s="23">
        <v>2</v>
      </c>
      <c r="J573" s="22">
        <v>0</v>
      </c>
      <c r="K573" s="22">
        <v>1</v>
      </c>
      <c r="L573" s="22">
        <v>83</v>
      </c>
      <c r="M573" s="22">
        <v>183</v>
      </c>
      <c r="N573" s="22">
        <v>2</v>
      </c>
      <c r="O573" s="22"/>
      <c r="P573" s="22">
        <v>183</v>
      </c>
      <c r="Q573" s="22"/>
      <c r="R573" s="22"/>
      <c r="S573" s="22"/>
      <c r="T573" s="22"/>
      <c r="U573" s="22" t="s">
        <v>397</v>
      </c>
      <c r="V573" s="22" t="s">
        <v>68</v>
      </c>
      <c r="W573" s="22" t="s">
        <v>69</v>
      </c>
      <c r="X573" s="22">
        <v>9</v>
      </c>
      <c r="Y573" s="22">
        <v>12</v>
      </c>
      <c r="Z573" s="22">
        <v>108</v>
      </c>
      <c r="AA573" s="22">
        <v>2</v>
      </c>
      <c r="AB573" s="22"/>
      <c r="AC573" s="22">
        <v>108</v>
      </c>
      <c r="AD573" s="22"/>
      <c r="AE573" s="22"/>
      <c r="AF573" s="22">
        <v>40</v>
      </c>
      <c r="AG573" s="24" t="s">
        <v>102</v>
      </c>
      <c r="AH573" s="1"/>
      <c r="AI573" s="1"/>
      <c r="AJ573" s="1"/>
      <c r="AK573" s="1"/>
      <c r="AL573" s="1"/>
      <c r="AM573" s="1"/>
      <c r="AN573" s="1"/>
      <c r="AO573" s="1"/>
      <c r="AP573" s="1"/>
      <c r="AQ573" s="25"/>
    </row>
    <row r="574" spans="1:43" x14ac:dyDescent="0.5">
      <c r="A574" s="22"/>
      <c r="B574" s="22"/>
      <c r="C574" s="22"/>
      <c r="D574" s="22"/>
      <c r="E574" s="23"/>
      <c r="F574" s="22"/>
      <c r="G574" s="22"/>
      <c r="H574" s="22"/>
      <c r="I574" s="23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 t="s">
        <v>69</v>
      </c>
      <c r="X574" s="22">
        <v>6</v>
      </c>
      <c r="Y574" s="22">
        <v>9</v>
      </c>
      <c r="Z574" s="22">
        <v>54</v>
      </c>
      <c r="AA574" s="22">
        <v>2</v>
      </c>
      <c r="AB574" s="22"/>
      <c r="AC574" s="22">
        <v>54</v>
      </c>
      <c r="AD574" s="22"/>
      <c r="AE574" s="22"/>
      <c r="AF574" s="22">
        <v>40</v>
      </c>
      <c r="AG574" s="24" t="s">
        <v>103</v>
      </c>
      <c r="AH574" s="1"/>
      <c r="AI574" s="1"/>
      <c r="AJ574" s="1"/>
      <c r="AK574" s="1"/>
      <c r="AL574" s="1"/>
      <c r="AM574" s="1"/>
      <c r="AN574" s="1"/>
      <c r="AO574" s="1"/>
      <c r="AP574" s="1"/>
      <c r="AQ574" s="25"/>
    </row>
    <row r="575" spans="1:43" x14ac:dyDescent="0.5">
      <c r="A575" s="22"/>
      <c r="B575" s="22"/>
      <c r="C575" s="22"/>
      <c r="D575" s="22"/>
      <c r="E575" s="23"/>
      <c r="F575" s="22"/>
      <c r="G575" s="22"/>
      <c r="H575" s="22"/>
      <c r="I575" s="23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 t="s">
        <v>71</v>
      </c>
      <c r="X575" s="22">
        <v>2</v>
      </c>
      <c r="Y575" s="22">
        <v>3</v>
      </c>
      <c r="Z575" s="22">
        <v>6</v>
      </c>
      <c r="AA575" s="22">
        <v>2</v>
      </c>
      <c r="AB575" s="22"/>
      <c r="AC575" s="22">
        <v>6</v>
      </c>
      <c r="AD575" s="22"/>
      <c r="AE575" s="22"/>
      <c r="AF575" s="22">
        <v>40</v>
      </c>
      <c r="AG575" s="24" t="s">
        <v>72</v>
      </c>
      <c r="AH575" s="1"/>
      <c r="AI575" s="1"/>
      <c r="AJ575" s="1"/>
      <c r="AK575" s="1"/>
      <c r="AL575" s="1"/>
      <c r="AM575" s="1"/>
      <c r="AN575" s="1"/>
      <c r="AO575" s="1"/>
      <c r="AP575" s="1"/>
      <c r="AQ575" s="25"/>
    </row>
    <row r="576" spans="1:43" x14ac:dyDescent="0.5">
      <c r="A576" s="22"/>
      <c r="B576" s="22" t="s">
        <v>64</v>
      </c>
      <c r="C576" s="22" t="s">
        <v>394</v>
      </c>
      <c r="D576" s="22" t="s">
        <v>396</v>
      </c>
      <c r="E576" s="23" t="s">
        <v>62</v>
      </c>
      <c r="F576" s="22">
        <v>16227</v>
      </c>
      <c r="G576" s="22">
        <v>23</v>
      </c>
      <c r="H576" s="22">
        <v>994</v>
      </c>
      <c r="I576" s="23">
        <v>2</v>
      </c>
      <c r="J576" s="22">
        <v>2</v>
      </c>
      <c r="K576" s="22">
        <v>0</v>
      </c>
      <c r="L576" s="22">
        <v>24</v>
      </c>
      <c r="M576" s="22">
        <v>824</v>
      </c>
      <c r="N576" s="22">
        <v>1</v>
      </c>
      <c r="O576" s="22">
        <v>824</v>
      </c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4" t="s">
        <v>75</v>
      </c>
      <c r="AH576" s="1"/>
      <c r="AI576" s="1"/>
      <c r="AJ576" s="1"/>
      <c r="AK576" s="1"/>
      <c r="AL576" s="1"/>
      <c r="AM576" s="1"/>
      <c r="AN576" s="1"/>
      <c r="AO576" s="1"/>
      <c r="AP576" s="1"/>
      <c r="AQ576" s="25"/>
    </row>
    <row r="577" spans="1:43" x14ac:dyDescent="0.5">
      <c r="A577" s="22"/>
      <c r="B577" s="22" t="s">
        <v>64</v>
      </c>
      <c r="C577" s="22" t="s">
        <v>394</v>
      </c>
      <c r="D577" s="22" t="s">
        <v>396</v>
      </c>
      <c r="E577" s="23" t="s">
        <v>62</v>
      </c>
      <c r="F577" s="22">
        <v>18543</v>
      </c>
      <c r="G577" s="22">
        <v>50</v>
      </c>
      <c r="H577" s="22">
        <v>1685</v>
      </c>
      <c r="I577" s="23">
        <v>2</v>
      </c>
      <c r="J577" s="22">
        <v>4</v>
      </c>
      <c r="K577" s="22">
        <v>3</v>
      </c>
      <c r="L577" s="22">
        <v>40</v>
      </c>
      <c r="M577" s="22">
        <v>1940</v>
      </c>
      <c r="N577" s="22">
        <v>1</v>
      </c>
      <c r="O577" s="22">
        <v>1940</v>
      </c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4" t="s">
        <v>75</v>
      </c>
      <c r="AH577" s="1"/>
      <c r="AI577" s="1"/>
      <c r="AJ577" s="1"/>
      <c r="AK577" s="1"/>
      <c r="AL577" s="1"/>
      <c r="AM577" s="1"/>
      <c r="AN577" s="1"/>
      <c r="AO577" s="1"/>
      <c r="AP577" s="1"/>
      <c r="AQ577" s="25"/>
    </row>
    <row r="578" spans="1:43" s="31" customFormat="1" x14ac:dyDescent="0.5">
      <c r="A578" s="26"/>
      <c r="B578" s="26"/>
      <c r="C578" s="26"/>
      <c r="D578" s="26"/>
      <c r="E578" s="27"/>
      <c r="F578" s="26"/>
      <c r="G578" s="26"/>
      <c r="H578" s="26"/>
      <c r="I578" s="27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8"/>
      <c r="AH578" s="29"/>
      <c r="AI578" s="29"/>
      <c r="AJ578" s="29"/>
      <c r="AK578" s="29"/>
      <c r="AL578" s="29"/>
      <c r="AM578" s="29"/>
      <c r="AN578" s="29"/>
      <c r="AO578" s="29"/>
      <c r="AP578" s="29"/>
      <c r="AQ578" s="30"/>
    </row>
    <row r="579" spans="1:43" s="74" customFormat="1" x14ac:dyDescent="0.5">
      <c r="A579" s="22">
        <v>152</v>
      </c>
      <c r="B579" s="22" t="s">
        <v>64</v>
      </c>
      <c r="C579" s="22" t="s">
        <v>394</v>
      </c>
      <c r="D579" s="22" t="s">
        <v>66</v>
      </c>
      <c r="E579" s="23" t="s">
        <v>62</v>
      </c>
      <c r="F579" s="22">
        <v>18576</v>
      </c>
      <c r="G579" s="22">
        <v>152</v>
      </c>
      <c r="H579" s="22">
        <v>1718</v>
      </c>
      <c r="I579" s="23">
        <v>2</v>
      </c>
      <c r="J579" s="22">
        <v>0</v>
      </c>
      <c r="K579" s="22">
        <v>0</v>
      </c>
      <c r="L579" s="22">
        <v>22</v>
      </c>
      <c r="M579" s="22">
        <v>22</v>
      </c>
      <c r="N579" s="22">
        <v>1</v>
      </c>
      <c r="O579" s="22">
        <v>22</v>
      </c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4" t="s">
        <v>289</v>
      </c>
      <c r="AH579" s="1"/>
      <c r="AI579" s="1"/>
      <c r="AJ579" s="1"/>
      <c r="AK579" s="1"/>
      <c r="AL579" s="1"/>
      <c r="AM579" s="1"/>
      <c r="AN579" s="1"/>
      <c r="AO579" s="1"/>
      <c r="AP579" s="1"/>
      <c r="AQ579" s="25"/>
    </row>
    <row r="580" spans="1:43" s="31" customFormat="1" x14ac:dyDescent="0.5">
      <c r="A580" s="26"/>
      <c r="B580" s="26"/>
      <c r="C580" s="26"/>
      <c r="D580" s="26"/>
      <c r="E580" s="27"/>
      <c r="F580" s="26"/>
      <c r="G580" s="26"/>
      <c r="H580" s="26"/>
      <c r="I580" s="27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8"/>
      <c r="AH580" s="29"/>
      <c r="AI580" s="29"/>
      <c r="AJ580" s="29"/>
      <c r="AK580" s="29"/>
      <c r="AL580" s="29"/>
      <c r="AM580" s="29"/>
      <c r="AN580" s="29"/>
      <c r="AO580" s="29"/>
      <c r="AP580" s="29"/>
      <c r="AQ580" s="30"/>
    </row>
    <row r="581" spans="1:43" x14ac:dyDescent="0.5">
      <c r="A581" s="22">
        <v>153</v>
      </c>
      <c r="B581" s="22" t="s">
        <v>64</v>
      </c>
      <c r="C581" s="22" t="s">
        <v>398</v>
      </c>
      <c r="D581" s="22" t="s">
        <v>150</v>
      </c>
      <c r="E581" s="23" t="s">
        <v>279</v>
      </c>
      <c r="F581" s="22">
        <v>76</v>
      </c>
      <c r="G581" s="22">
        <v>4</v>
      </c>
      <c r="H581" s="22"/>
      <c r="I581" s="23">
        <v>2</v>
      </c>
      <c r="J581" s="22">
        <v>0</v>
      </c>
      <c r="K581" s="22">
        <v>1</v>
      </c>
      <c r="L581" s="22">
        <v>1</v>
      </c>
      <c r="M581" s="22">
        <v>101</v>
      </c>
      <c r="N581" s="22">
        <v>2</v>
      </c>
      <c r="O581" s="22"/>
      <c r="P581" s="22">
        <v>101</v>
      </c>
      <c r="Q581" s="22"/>
      <c r="R581" s="22"/>
      <c r="S581" s="22"/>
      <c r="T581" s="22"/>
      <c r="U581" s="22" t="s">
        <v>399</v>
      </c>
      <c r="V581" s="22" t="s">
        <v>116</v>
      </c>
      <c r="W581" s="22" t="s">
        <v>69</v>
      </c>
      <c r="X581" s="22">
        <v>12</v>
      </c>
      <c r="Y581" s="22">
        <v>18</v>
      </c>
      <c r="Z581" s="22">
        <v>216</v>
      </c>
      <c r="AA581" s="22">
        <v>2</v>
      </c>
      <c r="AB581" s="22"/>
      <c r="AC581" s="22">
        <v>216</v>
      </c>
      <c r="AD581" s="22"/>
      <c r="AE581" s="22"/>
      <c r="AF581" s="22">
        <v>30</v>
      </c>
      <c r="AG581" s="24"/>
      <c r="AH581" s="1"/>
      <c r="AI581" s="1"/>
      <c r="AJ581" s="1"/>
      <c r="AK581" s="1"/>
      <c r="AL581" s="1"/>
      <c r="AM581" s="1"/>
      <c r="AN581" s="1"/>
      <c r="AO581" s="1"/>
      <c r="AP581" s="1"/>
      <c r="AQ581" s="25"/>
    </row>
    <row r="582" spans="1:43" x14ac:dyDescent="0.5">
      <c r="A582" s="22"/>
      <c r="B582" s="22"/>
      <c r="C582" s="22"/>
      <c r="D582" s="22"/>
      <c r="E582" s="23"/>
      <c r="F582" s="22"/>
      <c r="G582" s="22"/>
      <c r="H582" s="22"/>
      <c r="I582" s="23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 t="s">
        <v>71</v>
      </c>
      <c r="X582" s="22">
        <v>2</v>
      </c>
      <c r="Y582" s="22">
        <v>3</v>
      </c>
      <c r="Z582" s="22">
        <v>6</v>
      </c>
      <c r="AA582" s="22">
        <v>2</v>
      </c>
      <c r="AB582" s="22"/>
      <c r="AC582" s="22">
        <v>6</v>
      </c>
      <c r="AD582" s="22"/>
      <c r="AE582" s="22"/>
      <c r="AF582" s="22">
        <v>30</v>
      </c>
      <c r="AG582" s="24" t="s">
        <v>72</v>
      </c>
      <c r="AH582" s="1"/>
      <c r="AI582" s="1"/>
      <c r="AJ582" s="1"/>
      <c r="AK582" s="1"/>
      <c r="AL582" s="1"/>
      <c r="AM582" s="1"/>
      <c r="AN582" s="1"/>
      <c r="AO582" s="1"/>
      <c r="AP582" s="1"/>
      <c r="AQ582" s="25"/>
    </row>
    <row r="583" spans="1:43" x14ac:dyDescent="0.5">
      <c r="A583" s="22"/>
      <c r="B583" s="22" t="s">
        <v>64</v>
      </c>
      <c r="C583" s="22" t="s">
        <v>398</v>
      </c>
      <c r="D583" s="22" t="s">
        <v>150</v>
      </c>
      <c r="E583" s="23" t="s">
        <v>62</v>
      </c>
      <c r="F583" s="22">
        <v>16219</v>
      </c>
      <c r="G583" s="22">
        <v>143</v>
      </c>
      <c r="H583" s="22">
        <v>1002</v>
      </c>
      <c r="I583" s="23">
        <v>2</v>
      </c>
      <c r="J583" s="22">
        <v>1</v>
      </c>
      <c r="K583" s="22">
        <v>0</v>
      </c>
      <c r="L583" s="22">
        <v>37</v>
      </c>
      <c r="M583" s="22">
        <v>437</v>
      </c>
      <c r="N583" s="22">
        <v>1</v>
      </c>
      <c r="O583" s="22">
        <v>437</v>
      </c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4" t="s">
        <v>75</v>
      </c>
      <c r="AH583" s="1"/>
      <c r="AI583" s="1"/>
      <c r="AJ583" s="1"/>
      <c r="AK583" s="1"/>
      <c r="AL583" s="1"/>
      <c r="AM583" s="1"/>
      <c r="AN583" s="1"/>
      <c r="AO583" s="1"/>
      <c r="AP583" s="1"/>
      <c r="AQ583" s="25"/>
    </row>
    <row r="584" spans="1:43" s="31" customFormat="1" x14ac:dyDescent="0.5">
      <c r="A584" s="26"/>
      <c r="B584" s="26"/>
      <c r="C584" s="26"/>
      <c r="D584" s="26"/>
      <c r="E584" s="27"/>
      <c r="F584" s="26"/>
      <c r="G584" s="26"/>
      <c r="H584" s="26"/>
      <c r="I584" s="27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8"/>
      <c r="AH584" s="29"/>
      <c r="AI584" s="29"/>
      <c r="AJ584" s="29"/>
      <c r="AK584" s="29"/>
      <c r="AL584" s="29"/>
      <c r="AM584" s="29"/>
      <c r="AN584" s="29"/>
      <c r="AO584" s="29"/>
      <c r="AP584" s="29"/>
      <c r="AQ584" s="30"/>
    </row>
    <row r="585" spans="1:43" x14ac:dyDescent="0.5">
      <c r="A585" s="22">
        <v>154</v>
      </c>
      <c r="B585" s="22" t="s">
        <v>64</v>
      </c>
      <c r="C585" s="22" t="s">
        <v>400</v>
      </c>
      <c r="D585" s="22" t="s">
        <v>401</v>
      </c>
      <c r="E585" s="23" t="s">
        <v>62</v>
      </c>
      <c r="F585" s="22">
        <v>14623</v>
      </c>
      <c r="G585" s="22">
        <v>142</v>
      </c>
      <c r="H585" s="22">
        <v>1256</v>
      </c>
      <c r="I585" s="23">
        <v>2</v>
      </c>
      <c r="J585" s="22">
        <v>1</v>
      </c>
      <c r="K585" s="22">
        <v>1</v>
      </c>
      <c r="L585" s="22">
        <v>23</v>
      </c>
      <c r="M585" s="22">
        <v>523</v>
      </c>
      <c r="N585" s="22">
        <v>2</v>
      </c>
      <c r="O585" s="22"/>
      <c r="P585" s="22">
        <v>523</v>
      </c>
      <c r="Q585" s="22"/>
      <c r="R585" s="22"/>
      <c r="S585" s="22"/>
      <c r="T585" s="22"/>
      <c r="U585" s="22" t="s">
        <v>440</v>
      </c>
      <c r="V585" s="22" t="s">
        <v>68</v>
      </c>
      <c r="W585" s="22" t="s">
        <v>173</v>
      </c>
      <c r="X585" s="22">
        <v>9</v>
      </c>
      <c r="Y585" s="22">
        <v>12</v>
      </c>
      <c r="Z585" s="22">
        <f>X585*Y585</f>
        <v>108</v>
      </c>
      <c r="AA585" s="22">
        <v>2</v>
      </c>
      <c r="AB585" s="22"/>
      <c r="AC585" s="22">
        <v>108</v>
      </c>
      <c r="AD585" s="22"/>
      <c r="AE585" s="22"/>
      <c r="AF585" s="22">
        <v>20</v>
      </c>
      <c r="AG585" s="24" t="s">
        <v>518</v>
      </c>
      <c r="AH585" s="1"/>
      <c r="AI585" s="1"/>
      <c r="AJ585" s="1"/>
      <c r="AK585" s="1"/>
      <c r="AL585" s="1"/>
      <c r="AM585" s="1"/>
      <c r="AN585" s="1"/>
      <c r="AO585" s="1"/>
      <c r="AP585" s="1"/>
      <c r="AQ585" s="25"/>
    </row>
    <row r="586" spans="1:43" s="31" customFormat="1" x14ac:dyDescent="0.5">
      <c r="A586" s="26"/>
      <c r="B586" s="26"/>
      <c r="C586" s="26"/>
      <c r="D586" s="26"/>
      <c r="E586" s="27"/>
      <c r="F586" s="26"/>
      <c r="G586" s="26"/>
      <c r="H586" s="26"/>
      <c r="I586" s="27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8"/>
      <c r="AH586" s="29"/>
      <c r="AI586" s="29"/>
      <c r="AJ586" s="29"/>
      <c r="AK586" s="29"/>
      <c r="AL586" s="29"/>
      <c r="AM586" s="29"/>
      <c r="AN586" s="29"/>
      <c r="AO586" s="29"/>
      <c r="AP586" s="29"/>
      <c r="AQ586" s="30"/>
    </row>
    <row r="587" spans="1:43" x14ac:dyDescent="0.5">
      <c r="A587" s="22">
        <v>155</v>
      </c>
      <c r="B587" s="22" t="s">
        <v>64</v>
      </c>
      <c r="C587" s="22" t="s">
        <v>402</v>
      </c>
      <c r="D587" s="22" t="s">
        <v>175</v>
      </c>
      <c r="E587" s="23" t="s">
        <v>62</v>
      </c>
      <c r="F587" s="22">
        <v>14621</v>
      </c>
      <c r="G587" s="22">
        <v>152</v>
      </c>
      <c r="H587" s="22">
        <v>1254</v>
      </c>
      <c r="I587" s="23" t="s">
        <v>131</v>
      </c>
      <c r="J587" s="22">
        <v>5</v>
      </c>
      <c r="K587" s="22">
        <v>1</v>
      </c>
      <c r="L587" s="22">
        <v>7</v>
      </c>
      <c r="M587" s="22">
        <v>2107</v>
      </c>
      <c r="N587" s="22">
        <v>1</v>
      </c>
      <c r="O587" s="22">
        <v>2107</v>
      </c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4" t="s">
        <v>403</v>
      </c>
      <c r="AH587" s="1"/>
      <c r="AI587" s="1"/>
      <c r="AJ587" s="1"/>
      <c r="AK587" s="1"/>
      <c r="AL587" s="1"/>
      <c r="AM587" s="1"/>
      <c r="AN587" s="1"/>
      <c r="AO587" s="1"/>
      <c r="AP587" s="1"/>
      <c r="AQ587" s="25"/>
    </row>
    <row r="588" spans="1:43" s="31" customFormat="1" x14ac:dyDescent="0.5">
      <c r="A588" s="26"/>
      <c r="B588" s="26"/>
      <c r="C588" s="26"/>
      <c r="D588" s="26"/>
      <c r="E588" s="27"/>
      <c r="F588" s="26"/>
      <c r="G588" s="26"/>
      <c r="H588" s="26"/>
      <c r="I588" s="27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8"/>
      <c r="AH588" s="29"/>
      <c r="AI588" s="29"/>
      <c r="AJ588" s="29"/>
      <c r="AK588" s="29"/>
      <c r="AL588" s="29"/>
      <c r="AM588" s="29"/>
      <c r="AN588" s="29"/>
      <c r="AO588" s="29"/>
      <c r="AP588" s="29"/>
      <c r="AQ588" s="30"/>
    </row>
    <row r="589" spans="1:43" x14ac:dyDescent="0.5">
      <c r="A589" s="22">
        <v>156</v>
      </c>
      <c r="B589" s="22" t="s">
        <v>59</v>
      </c>
      <c r="C589" s="22" t="s">
        <v>404</v>
      </c>
      <c r="D589" s="22" t="s">
        <v>66</v>
      </c>
      <c r="E589" s="23" t="s">
        <v>62</v>
      </c>
      <c r="F589" s="22">
        <v>5940</v>
      </c>
      <c r="G589" s="22">
        <v>150</v>
      </c>
      <c r="H589" s="22">
        <v>354</v>
      </c>
      <c r="I589" s="23">
        <v>2</v>
      </c>
      <c r="J589" s="22">
        <v>0</v>
      </c>
      <c r="K589" s="22">
        <v>0</v>
      </c>
      <c r="L589" s="22">
        <v>90</v>
      </c>
      <c r="M589" s="22">
        <v>90</v>
      </c>
      <c r="N589" s="22">
        <v>2</v>
      </c>
      <c r="O589" s="22"/>
      <c r="P589" s="22">
        <v>90</v>
      </c>
      <c r="Q589" s="22"/>
      <c r="R589" s="22"/>
      <c r="S589" s="22"/>
      <c r="T589" s="22"/>
      <c r="U589" s="47" t="s">
        <v>405</v>
      </c>
      <c r="V589" s="22" t="s">
        <v>68</v>
      </c>
      <c r="W589" s="22" t="s">
        <v>69</v>
      </c>
      <c r="X589" s="22">
        <v>9</v>
      </c>
      <c r="Y589" s="22">
        <v>15</v>
      </c>
      <c r="Z589" s="22">
        <v>135</v>
      </c>
      <c r="AA589" s="22">
        <v>2</v>
      </c>
      <c r="AB589" s="22"/>
      <c r="AC589" s="22">
        <v>135</v>
      </c>
      <c r="AD589" s="22"/>
      <c r="AE589" s="22"/>
      <c r="AF589" s="22">
        <v>50</v>
      </c>
      <c r="AG589" s="24"/>
      <c r="AH589" s="1"/>
      <c r="AI589" s="1"/>
      <c r="AJ589" s="1"/>
      <c r="AK589" s="1"/>
      <c r="AL589" s="1"/>
      <c r="AM589" s="1"/>
      <c r="AN589" s="1"/>
      <c r="AO589" s="1"/>
      <c r="AP589" s="1"/>
      <c r="AQ589" s="25"/>
    </row>
    <row r="590" spans="1:43" x14ac:dyDescent="0.5">
      <c r="A590" s="22"/>
      <c r="B590" s="22"/>
      <c r="C590" s="22"/>
      <c r="D590" s="22"/>
      <c r="E590" s="23"/>
      <c r="F590" s="22"/>
      <c r="G590" s="22"/>
      <c r="H590" s="22"/>
      <c r="I590" s="23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63"/>
      <c r="V590" s="22"/>
      <c r="W590" s="22" t="s">
        <v>173</v>
      </c>
      <c r="X590" s="22">
        <v>3</v>
      </c>
      <c r="Y590" s="22">
        <v>6</v>
      </c>
      <c r="Z590" s="22">
        <v>18</v>
      </c>
      <c r="AA590" s="22">
        <v>2</v>
      </c>
      <c r="AB590" s="22"/>
      <c r="AC590" s="22">
        <v>18</v>
      </c>
      <c r="AD590" s="22"/>
      <c r="AE590" s="22"/>
      <c r="AF590" s="22">
        <v>50</v>
      </c>
      <c r="AG590" s="24"/>
      <c r="AH590" s="1"/>
      <c r="AI590" s="1"/>
      <c r="AJ590" s="1"/>
      <c r="AK590" s="1"/>
      <c r="AL590" s="1"/>
      <c r="AM590" s="1"/>
      <c r="AN590" s="1"/>
      <c r="AO590" s="1"/>
      <c r="AP590" s="1"/>
      <c r="AQ590" s="25"/>
    </row>
    <row r="591" spans="1:43" x14ac:dyDescent="0.5">
      <c r="A591" s="22"/>
      <c r="B591" s="22"/>
      <c r="C591" s="22"/>
      <c r="D591" s="22"/>
      <c r="E591" s="23"/>
      <c r="F591" s="22"/>
      <c r="G591" s="22"/>
      <c r="H591" s="22"/>
      <c r="I591" s="23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63"/>
      <c r="V591" s="22"/>
      <c r="W591" s="22" t="s">
        <v>71</v>
      </c>
      <c r="X591" s="22">
        <v>2</v>
      </c>
      <c r="Y591" s="22">
        <v>5</v>
      </c>
      <c r="Z591" s="22">
        <v>10</v>
      </c>
      <c r="AA591" s="22">
        <v>2</v>
      </c>
      <c r="AB591" s="22"/>
      <c r="AC591" s="22">
        <v>10</v>
      </c>
      <c r="AD591" s="22"/>
      <c r="AE591" s="22"/>
      <c r="AF591" s="22">
        <v>50</v>
      </c>
      <c r="AG591" s="24" t="s">
        <v>72</v>
      </c>
      <c r="AH591" s="1"/>
      <c r="AI591" s="1"/>
      <c r="AJ591" s="1"/>
      <c r="AK591" s="1"/>
      <c r="AL591" s="1"/>
      <c r="AM591" s="1"/>
      <c r="AN591" s="1"/>
      <c r="AO591" s="1"/>
      <c r="AP591" s="1"/>
      <c r="AQ591" s="25"/>
    </row>
    <row r="592" spans="1:43" s="31" customFormat="1" x14ac:dyDescent="0.5">
      <c r="A592" s="26"/>
      <c r="B592" s="26"/>
      <c r="C592" s="26"/>
      <c r="D592" s="26"/>
      <c r="E592" s="27"/>
      <c r="F592" s="26"/>
      <c r="G592" s="26"/>
      <c r="H592" s="26"/>
      <c r="I592" s="27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64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8"/>
      <c r="AH592" s="29"/>
      <c r="AI592" s="29"/>
      <c r="AJ592" s="29"/>
      <c r="AK592" s="29"/>
      <c r="AL592" s="29"/>
      <c r="AM592" s="29"/>
      <c r="AN592" s="29"/>
      <c r="AO592" s="29"/>
      <c r="AP592" s="29"/>
      <c r="AQ592" s="30"/>
    </row>
    <row r="593" spans="1:43" x14ac:dyDescent="0.5">
      <c r="A593" s="22">
        <v>157</v>
      </c>
      <c r="B593" s="22" t="s">
        <v>64</v>
      </c>
      <c r="C593" s="22" t="s">
        <v>406</v>
      </c>
      <c r="D593" s="22" t="s">
        <v>217</v>
      </c>
      <c r="E593" s="23" t="s">
        <v>62</v>
      </c>
      <c r="F593" s="22">
        <v>11212</v>
      </c>
      <c r="G593" s="22">
        <v>4</v>
      </c>
      <c r="H593" s="22">
        <v>775</v>
      </c>
      <c r="I593" s="23">
        <v>2</v>
      </c>
      <c r="J593" s="22">
        <v>0</v>
      </c>
      <c r="K593" s="22">
        <v>1</v>
      </c>
      <c r="L593" s="22">
        <v>36</v>
      </c>
      <c r="M593" s="22">
        <v>136</v>
      </c>
      <c r="N593" s="22">
        <v>2</v>
      </c>
      <c r="O593" s="22"/>
      <c r="P593" s="22">
        <v>136</v>
      </c>
      <c r="Q593" s="22"/>
      <c r="R593" s="22"/>
      <c r="S593" s="22"/>
      <c r="T593" s="22"/>
      <c r="U593" s="22" t="s">
        <v>407</v>
      </c>
      <c r="V593" s="22" t="s">
        <v>68</v>
      </c>
      <c r="W593" s="22" t="s">
        <v>69</v>
      </c>
      <c r="X593" s="22">
        <v>13</v>
      </c>
      <c r="Y593" s="22">
        <v>21</v>
      </c>
      <c r="Z593" s="22">
        <v>273</v>
      </c>
      <c r="AA593" s="22">
        <v>2</v>
      </c>
      <c r="AB593" s="22"/>
      <c r="AC593" s="22">
        <v>273</v>
      </c>
      <c r="AD593" s="22"/>
      <c r="AE593" s="22"/>
      <c r="AF593" s="22">
        <v>30</v>
      </c>
      <c r="AG593" s="24" t="s">
        <v>102</v>
      </c>
      <c r="AH593" s="1"/>
      <c r="AI593" s="1"/>
      <c r="AJ593" s="1"/>
      <c r="AK593" s="1"/>
      <c r="AL593" s="1"/>
      <c r="AM593" s="1"/>
      <c r="AN593" s="1"/>
      <c r="AO593" s="1"/>
      <c r="AP593" s="1"/>
      <c r="AQ593" s="25"/>
    </row>
    <row r="594" spans="1:43" x14ac:dyDescent="0.5">
      <c r="A594" s="22"/>
      <c r="B594" s="22"/>
      <c r="C594" s="22"/>
      <c r="D594" s="22"/>
      <c r="E594" s="23"/>
      <c r="F594" s="22"/>
      <c r="G594" s="22"/>
      <c r="H594" s="22"/>
      <c r="I594" s="23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 t="s">
        <v>69</v>
      </c>
      <c r="X594" s="22">
        <v>3</v>
      </c>
      <c r="Y594" s="22">
        <v>9</v>
      </c>
      <c r="Z594" s="22">
        <v>27</v>
      </c>
      <c r="AA594" s="22">
        <v>2</v>
      </c>
      <c r="AB594" s="22"/>
      <c r="AC594" s="22">
        <v>27</v>
      </c>
      <c r="AD594" s="22"/>
      <c r="AE594" s="22"/>
      <c r="AF594" s="22">
        <v>30</v>
      </c>
      <c r="AG594" s="24" t="s">
        <v>103</v>
      </c>
      <c r="AH594" s="1"/>
      <c r="AI594" s="1"/>
      <c r="AJ594" s="1"/>
      <c r="AK594" s="1"/>
      <c r="AL594" s="1"/>
      <c r="AM594" s="1"/>
      <c r="AN594" s="1"/>
      <c r="AO594" s="1"/>
      <c r="AP594" s="1"/>
      <c r="AQ594" s="25"/>
    </row>
    <row r="595" spans="1:43" x14ac:dyDescent="0.5">
      <c r="A595" s="22"/>
      <c r="B595" s="22"/>
      <c r="C595" s="22"/>
      <c r="D595" s="22"/>
      <c r="E595" s="23"/>
      <c r="F595" s="22"/>
      <c r="G595" s="22"/>
      <c r="H595" s="22"/>
      <c r="I595" s="23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 t="s">
        <v>71</v>
      </c>
      <c r="X595" s="22">
        <v>3</v>
      </c>
      <c r="Y595" s="22">
        <v>5</v>
      </c>
      <c r="Z595" s="22">
        <v>15</v>
      </c>
      <c r="AA595" s="22">
        <v>2</v>
      </c>
      <c r="AB595" s="22"/>
      <c r="AC595" s="22">
        <v>15</v>
      </c>
      <c r="AD595" s="22"/>
      <c r="AE595" s="22"/>
      <c r="AF595" s="22">
        <v>30</v>
      </c>
      <c r="AG595" s="24" t="s">
        <v>72</v>
      </c>
      <c r="AH595" s="1"/>
      <c r="AI595" s="1"/>
      <c r="AJ595" s="1"/>
      <c r="AK595" s="1"/>
      <c r="AL595" s="1"/>
      <c r="AM595" s="1"/>
      <c r="AN595" s="1"/>
      <c r="AO595" s="1"/>
      <c r="AP595" s="1"/>
      <c r="AQ595" s="25"/>
    </row>
    <row r="596" spans="1:43" x14ac:dyDescent="0.5">
      <c r="A596" s="22"/>
      <c r="B596" s="22" t="s">
        <v>64</v>
      </c>
      <c r="C596" s="22" t="s">
        <v>406</v>
      </c>
      <c r="D596" s="22" t="s">
        <v>217</v>
      </c>
      <c r="E596" s="23" t="s">
        <v>62</v>
      </c>
      <c r="F596" s="22">
        <v>11737</v>
      </c>
      <c r="G596" s="22">
        <v>64</v>
      </c>
      <c r="H596" s="22">
        <v>845</v>
      </c>
      <c r="I596" s="23">
        <v>1</v>
      </c>
      <c r="J596" s="22">
        <v>0</v>
      </c>
      <c r="K596" s="22">
        <v>0</v>
      </c>
      <c r="L596" s="22">
        <v>90</v>
      </c>
      <c r="M596" s="22">
        <v>90</v>
      </c>
      <c r="N596" s="22">
        <v>1</v>
      </c>
      <c r="O596" s="22">
        <v>90</v>
      </c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4" t="s">
        <v>75</v>
      </c>
      <c r="AH596" s="1"/>
      <c r="AI596" s="1"/>
      <c r="AJ596" s="1"/>
      <c r="AK596" s="1"/>
      <c r="AL596" s="1"/>
      <c r="AM596" s="1"/>
      <c r="AN596" s="1"/>
      <c r="AO596" s="1"/>
      <c r="AP596" s="1"/>
      <c r="AQ596" s="25"/>
    </row>
    <row r="597" spans="1:43" x14ac:dyDescent="0.5">
      <c r="A597" s="22"/>
      <c r="B597" s="22" t="s">
        <v>64</v>
      </c>
      <c r="C597" s="22" t="s">
        <v>406</v>
      </c>
      <c r="D597" s="22" t="s">
        <v>217</v>
      </c>
      <c r="E597" s="23" t="s">
        <v>62</v>
      </c>
      <c r="F597" s="22">
        <v>11736</v>
      </c>
      <c r="G597" s="22">
        <v>63</v>
      </c>
      <c r="H597" s="22">
        <v>844</v>
      </c>
      <c r="I597" s="23">
        <v>1</v>
      </c>
      <c r="J597" s="22">
        <v>1</v>
      </c>
      <c r="K597" s="22">
        <v>1</v>
      </c>
      <c r="L597" s="22">
        <v>75</v>
      </c>
      <c r="M597" s="22">
        <v>575</v>
      </c>
      <c r="N597" s="22">
        <v>1</v>
      </c>
      <c r="O597" s="22">
        <v>757</v>
      </c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4" t="s">
        <v>75</v>
      </c>
      <c r="AH597" s="1"/>
      <c r="AI597" s="1"/>
      <c r="AJ597" s="1"/>
      <c r="AK597" s="1"/>
      <c r="AL597" s="1"/>
      <c r="AM597" s="1"/>
      <c r="AN597" s="1"/>
      <c r="AO597" s="1"/>
      <c r="AP597" s="1"/>
      <c r="AQ597" s="25"/>
    </row>
    <row r="598" spans="1:43" x14ac:dyDescent="0.5">
      <c r="A598" s="22"/>
      <c r="B598" s="22" t="s">
        <v>64</v>
      </c>
      <c r="C598" s="22" t="s">
        <v>406</v>
      </c>
      <c r="D598" s="22" t="s">
        <v>217</v>
      </c>
      <c r="E598" s="23" t="s">
        <v>62</v>
      </c>
      <c r="F598" s="22">
        <v>5195</v>
      </c>
      <c r="G598" s="22">
        <v>61</v>
      </c>
      <c r="H598" s="22">
        <v>458</v>
      </c>
      <c r="I598" s="23">
        <v>4</v>
      </c>
      <c r="J598" s="22">
        <v>4</v>
      </c>
      <c r="K598" s="22">
        <v>2</v>
      </c>
      <c r="L598" s="22">
        <v>73</v>
      </c>
      <c r="M598" s="22">
        <v>1873</v>
      </c>
      <c r="N598" s="22">
        <v>1</v>
      </c>
      <c r="O598" s="22">
        <v>1873</v>
      </c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4" t="s">
        <v>75</v>
      </c>
      <c r="AH598" s="1"/>
      <c r="AI598" s="1"/>
      <c r="AJ598" s="1"/>
      <c r="AK598" s="1"/>
      <c r="AL598" s="1"/>
      <c r="AM598" s="1"/>
      <c r="AN598" s="1"/>
      <c r="AO598" s="1"/>
      <c r="AP598" s="1"/>
      <c r="AQ598" s="25"/>
    </row>
    <row r="599" spans="1:43" x14ac:dyDescent="0.5">
      <c r="A599" s="22"/>
      <c r="B599" s="40" t="s">
        <v>64</v>
      </c>
      <c r="C599" s="41" t="s">
        <v>406</v>
      </c>
      <c r="D599" s="41" t="s">
        <v>217</v>
      </c>
      <c r="E599" s="42" t="s">
        <v>62</v>
      </c>
      <c r="F599" s="40">
        <v>18655</v>
      </c>
      <c r="G599" s="40">
        <v>251</v>
      </c>
      <c r="H599" s="40">
        <v>1797</v>
      </c>
      <c r="I599" s="42">
        <v>4</v>
      </c>
      <c r="J599" s="40">
        <v>1</v>
      </c>
      <c r="K599" s="40">
        <v>2</v>
      </c>
      <c r="L599" s="40">
        <v>53</v>
      </c>
      <c r="M599" s="22">
        <f>+(J599*400)+(K599*100)+L599</f>
        <v>653</v>
      </c>
      <c r="N599" s="22">
        <v>1</v>
      </c>
      <c r="O599" s="40">
        <v>653</v>
      </c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24"/>
      <c r="AA599" s="24"/>
      <c r="AB599" s="40"/>
      <c r="AC599" s="40"/>
      <c r="AD599" s="40"/>
      <c r="AE599" s="40"/>
      <c r="AF599" s="40"/>
      <c r="AG599" s="40" t="s">
        <v>143</v>
      </c>
      <c r="AH599" s="1"/>
      <c r="AI599" s="1"/>
      <c r="AJ599" s="1"/>
      <c r="AK599" s="1"/>
      <c r="AL599" s="1"/>
      <c r="AM599" s="1"/>
      <c r="AN599" s="1"/>
      <c r="AO599" s="1"/>
      <c r="AP599" s="1"/>
      <c r="AQ599" s="25"/>
    </row>
    <row r="600" spans="1:43" s="31" customFormat="1" x14ac:dyDescent="0.5">
      <c r="A600" s="26"/>
      <c r="B600" s="28"/>
      <c r="C600" s="44"/>
      <c r="D600" s="44"/>
      <c r="E600" s="45"/>
      <c r="F600" s="28"/>
      <c r="G600" s="28"/>
      <c r="H600" s="28"/>
      <c r="I600" s="45"/>
      <c r="J600" s="28"/>
      <c r="K600" s="28"/>
      <c r="L600" s="28"/>
      <c r="M600" s="26"/>
      <c r="N600" s="26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9"/>
      <c r="AI600" s="29"/>
      <c r="AJ600" s="29"/>
      <c r="AK600" s="29"/>
      <c r="AL600" s="29"/>
      <c r="AM600" s="29"/>
      <c r="AN600" s="29"/>
      <c r="AO600" s="29"/>
      <c r="AP600" s="29"/>
      <c r="AQ600" s="30"/>
    </row>
    <row r="601" spans="1:43" x14ac:dyDescent="0.5">
      <c r="A601" s="22">
        <v>158</v>
      </c>
      <c r="B601" s="22" t="s">
        <v>64</v>
      </c>
      <c r="C601" s="22" t="s">
        <v>408</v>
      </c>
      <c r="D601" s="22" t="s">
        <v>409</v>
      </c>
      <c r="E601" s="23" t="s">
        <v>62</v>
      </c>
      <c r="F601" s="22">
        <v>5918</v>
      </c>
      <c r="G601" s="22">
        <v>111</v>
      </c>
      <c r="H601" s="22">
        <v>329</v>
      </c>
      <c r="I601" s="23">
        <v>2</v>
      </c>
      <c r="J601" s="22">
        <v>0</v>
      </c>
      <c r="K601" s="22">
        <v>1</v>
      </c>
      <c r="L601" s="22">
        <v>50</v>
      </c>
      <c r="M601" s="22">
        <v>150</v>
      </c>
      <c r="N601" s="22">
        <v>2</v>
      </c>
      <c r="O601" s="22"/>
      <c r="P601" s="22">
        <v>150</v>
      </c>
      <c r="Q601" s="22"/>
      <c r="R601" s="22"/>
      <c r="S601" s="22"/>
      <c r="T601" s="22"/>
      <c r="U601" s="22" t="s">
        <v>410</v>
      </c>
      <c r="V601" s="22" t="s">
        <v>68</v>
      </c>
      <c r="W601" s="22" t="s">
        <v>69</v>
      </c>
      <c r="X601" s="22">
        <v>13</v>
      </c>
      <c r="Y601" s="22">
        <v>17</v>
      </c>
      <c r="Z601" s="22">
        <v>221</v>
      </c>
      <c r="AA601" s="22">
        <v>2</v>
      </c>
      <c r="AB601" s="22"/>
      <c r="AC601" s="22">
        <v>221</v>
      </c>
      <c r="AD601" s="22"/>
      <c r="AE601" s="22"/>
      <c r="AF601" s="22">
        <v>30</v>
      </c>
      <c r="AG601" s="24" t="s">
        <v>102</v>
      </c>
      <c r="AH601" s="1"/>
      <c r="AI601" s="1"/>
      <c r="AJ601" s="1"/>
      <c r="AK601" s="1"/>
      <c r="AL601" s="1"/>
      <c r="AM601" s="1"/>
      <c r="AN601" s="1"/>
      <c r="AO601" s="1"/>
      <c r="AP601" s="1"/>
      <c r="AQ601" s="25"/>
    </row>
    <row r="602" spans="1:43" x14ac:dyDescent="0.5">
      <c r="A602" s="22"/>
      <c r="B602" s="22"/>
      <c r="C602" s="22"/>
      <c r="D602" s="22"/>
      <c r="E602" s="23"/>
      <c r="F602" s="22"/>
      <c r="G602" s="22"/>
      <c r="H602" s="22"/>
      <c r="I602" s="23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 t="s">
        <v>69</v>
      </c>
      <c r="X602" s="22">
        <v>6</v>
      </c>
      <c r="Y602" s="22">
        <v>6</v>
      </c>
      <c r="Z602" s="22">
        <v>36</v>
      </c>
      <c r="AA602" s="22">
        <v>2</v>
      </c>
      <c r="AB602" s="22"/>
      <c r="AC602" s="22">
        <v>36</v>
      </c>
      <c r="AD602" s="22"/>
      <c r="AE602" s="22"/>
      <c r="AF602" s="22">
        <v>30</v>
      </c>
      <c r="AG602" s="24" t="s">
        <v>103</v>
      </c>
      <c r="AH602" s="1"/>
      <c r="AI602" s="1"/>
      <c r="AJ602" s="1"/>
      <c r="AK602" s="1"/>
      <c r="AL602" s="1"/>
      <c r="AM602" s="1"/>
      <c r="AN602" s="1"/>
      <c r="AO602" s="1"/>
      <c r="AP602" s="1"/>
      <c r="AQ602" s="25"/>
    </row>
    <row r="603" spans="1:43" x14ac:dyDescent="0.5">
      <c r="A603" s="22"/>
      <c r="B603" s="22"/>
      <c r="C603" s="22"/>
      <c r="D603" s="22"/>
      <c r="E603" s="23"/>
      <c r="F603" s="22"/>
      <c r="G603" s="22"/>
      <c r="H603" s="22"/>
      <c r="I603" s="23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 t="s">
        <v>71</v>
      </c>
      <c r="X603" s="22">
        <v>2</v>
      </c>
      <c r="Y603" s="22">
        <v>5</v>
      </c>
      <c r="Z603" s="22">
        <v>10</v>
      </c>
      <c r="AA603" s="22">
        <v>2</v>
      </c>
      <c r="AB603" s="22"/>
      <c r="AC603" s="22">
        <v>10</v>
      </c>
      <c r="AD603" s="22"/>
      <c r="AE603" s="22"/>
      <c r="AF603" s="22">
        <v>30</v>
      </c>
      <c r="AG603" s="24" t="s">
        <v>72</v>
      </c>
      <c r="AH603" s="1"/>
      <c r="AI603" s="1"/>
      <c r="AJ603" s="1"/>
      <c r="AK603" s="1"/>
      <c r="AL603" s="1"/>
      <c r="AM603" s="1"/>
      <c r="AN603" s="1"/>
      <c r="AO603" s="1"/>
      <c r="AP603" s="1"/>
      <c r="AQ603" s="25"/>
    </row>
    <row r="604" spans="1:43" x14ac:dyDescent="0.5">
      <c r="A604" s="22"/>
      <c r="B604" s="22" t="s">
        <v>64</v>
      </c>
      <c r="C604" s="22" t="s">
        <v>408</v>
      </c>
      <c r="D604" s="22" t="s">
        <v>409</v>
      </c>
      <c r="E604" s="23" t="s">
        <v>62</v>
      </c>
      <c r="F604" s="22">
        <v>16612</v>
      </c>
      <c r="G604" s="22">
        <v>124</v>
      </c>
      <c r="H604" s="22">
        <v>1369</v>
      </c>
      <c r="I604" s="23">
        <v>2</v>
      </c>
      <c r="J604" s="22">
        <v>1</v>
      </c>
      <c r="K604" s="22">
        <v>1</v>
      </c>
      <c r="L604" s="22">
        <v>44</v>
      </c>
      <c r="M604" s="22">
        <v>544</v>
      </c>
      <c r="N604" s="22">
        <v>1</v>
      </c>
      <c r="O604" s="22">
        <v>544</v>
      </c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4" t="s">
        <v>75</v>
      </c>
      <c r="AH604" s="1"/>
      <c r="AI604" s="1"/>
      <c r="AJ604" s="1"/>
      <c r="AK604" s="1"/>
      <c r="AL604" s="1"/>
      <c r="AM604" s="1"/>
      <c r="AN604" s="1"/>
      <c r="AO604" s="1"/>
      <c r="AP604" s="1"/>
      <c r="AQ604" s="25"/>
    </row>
    <row r="605" spans="1:43" x14ac:dyDescent="0.5">
      <c r="A605" s="22"/>
      <c r="B605" s="22" t="s">
        <v>64</v>
      </c>
      <c r="C605" s="22" t="s">
        <v>408</v>
      </c>
      <c r="D605" s="22" t="s">
        <v>409</v>
      </c>
      <c r="E605" s="23" t="s">
        <v>62</v>
      </c>
      <c r="F605" s="22">
        <v>18665</v>
      </c>
      <c r="G605" s="22">
        <v>175</v>
      </c>
      <c r="H605" s="22">
        <v>1807</v>
      </c>
      <c r="I605" s="23">
        <v>2</v>
      </c>
      <c r="J605" s="22">
        <v>1</v>
      </c>
      <c r="K605" s="22">
        <v>3</v>
      </c>
      <c r="L605" s="22">
        <v>47</v>
      </c>
      <c r="M605" s="22">
        <v>747</v>
      </c>
      <c r="N605" s="22">
        <v>1</v>
      </c>
      <c r="O605" s="22">
        <v>747</v>
      </c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4" t="s">
        <v>75</v>
      </c>
      <c r="AH605" s="1"/>
      <c r="AI605" s="1"/>
      <c r="AJ605" s="1"/>
      <c r="AK605" s="1"/>
      <c r="AL605" s="1"/>
      <c r="AM605" s="1"/>
      <c r="AN605" s="1"/>
      <c r="AO605" s="1"/>
      <c r="AP605" s="1"/>
      <c r="AQ605" s="25"/>
    </row>
    <row r="606" spans="1:43" x14ac:dyDescent="0.5">
      <c r="A606" s="22"/>
      <c r="B606" s="22" t="s">
        <v>64</v>
      </c>
      <c r="C606" s="22" t="s">
        <v>408</v>
      </c>
      <c r="D606" s="22" t="s">
        <v>409</v>
      </c>
      <c r="E606" s="23" t="s">
        <v>62</v>
      </c>
      <c r="F606" s="22">
        <v>18552</v>
      </c>
      <c r="G606" s="22">
        <v>306</v>
      </c>
      <c r="H606" s="22">
        <v>1694</v>
      </c>
      <c r="I606" s="23">
        <v>2</v>
      </c>
      <c r="J606" s="22">
        <v>0</v>
      </c>
      <c r="K606" s="22">
        <v>3</v>
      </c>
      <c r="L606" s="22">
        <v>69</v>
      </c>
      <c r="M606" s="22">
        <v>369</v>
      </c>
      <c r="N606" s="22">
        <v>1</v>
      </c>
      <c r="O606" s="22">
        <v>369</v>
      </c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4" t="s">
        <v>155</v>
      </c>
      <c r="AH606" s="1"/>
      <c r="AI606" s="1"/>
      <c r="AJ606" s="1"/>
      <c r="AK606" s="1"/>
      <c r="AL606" s="1"/>
      <c r="AM606" s="1"/>
      <c r="AN606" s="1"/>
      <c r="AO606" s="1"/>
      <c r="AP606" s="1"/>
      <c r="AQ606" s="25"/>
    </row>
    <row r="607" spans="1:43" s="31" customFormat="1" x14ac:dyDescent="0.5">
      <c r="A607" s="26"/>
      <c r="B607" s="26"/>
      <c r="C607" s="26"/>
      <c r="D607" s="26"/>
      <c r="E607" s="27"/>
      <c r="F607" s="26"/>
      <c r="G607" s="26"/>
      <c r="H607" s="26"/>
      <c r="I607" s="27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8"/>
      <c r="AH607" s="29"/>
      <c r="AI607" s="29"/>
      <c r="AJ607" s="29"/>
      <c r="AK607" s="29"/>
      <c r="AL607" s="29"/>
      <c r="AM607" s="29"/>
      <c r="AN607" s="29"/>
      <c r="AO607" s="29"/>
      <c r="AP607" s="29"/>
      <c r="AQ607" s="30"/>
    </row>
    <row r="608" spans="1:43" s="74" customFormat="1" x14ac:dyDescent="0.5">
      <c r="A608" s="22">
        <v>159</v>
      </c>
      <c r="B608" s="22" t="s">
        <v>64</v>
      </c>
      <c r="C608" s="22" t="s">
        <v>411</v>
      </c>
      <c r="D608" s="22" t="s">
        <v>148</v>
      </c>
      <c r="E608" s="23" t="s">
        <v>62</v>
      </c>
      <c r="F608" s="22">
        <v>18146</v>
      </c>
      <c r="G608" s="22">
        <v>170</v>
      </c>
      <c r="H608" s="22">
        <v>1594</v>
      </c>
      <c r="I608" s="23">
        <v>2</v>
      </c>
      <c r="J608" s="22">
        <v>0</v>
      </c>
      <c r="K608" s="22">
        <v>1</v>
      </c>
      <c r="L608" s="22">
        <v>63</v>
      </c>
      <c r="M608" s="22">
        <v>163</v>
      </c>
      <c r="N608" s="22">
        <v>2</v>
      </c>
      <c r="O608" s="22"/>
      <c r="P608" s="22">
        <v>163</v>
      </c>
      <c r="Q608" s="22"/>
      <c r="R608" s="22"/>
      <c r="S608" s="22"/>
      <c r="T608" s="22"/>
      <c r="U608" s="22" t="s">
        <v>412</v>
      </c>
      <c r="V608" s="22" t="s">
        <v>209</v>
      </c>
      <c r="W608" s="22" t="s">
        <v>69</v>
      </c>
      <c r="X608" s="22">
        <v>8</v>
      </c>
      <c r="Y608" s="22">
        <v>15</v>
      </c>
      <c r="Z608" s="22">
        <v>120</v>
      </c>
      <c r="AA608" s="22">
        <v>2</v>
      </c>
      <c r="AB608" s="22"/>
      <c r="AC608" s="22">
        <v>120</v>
      </c>
      <c r="AD608" s="22"/>
      <c r="AE608" s="22"/>
      <c r="AF608" s="22">
        <v>40</v>
      </c>
      <c r="AG608" s="24"/>
      <c r="AH608" s="1"/>
      <c r="AI608" s="1"/>
      <c r="AJ608" s="1"/>
      <c r="AK608" s="1"/>
      <c r="AL608" s="1"/>
      <c r="AM608" s="1"/>
      <c r="AN608" s="1"/>
      <c r="AO608" s="1"/>
      <c r="AP608" s="1"/>
      <c r="AQ608" s="25"/>
    </row>
    <row r="609" spans="1:43" x14ac:dyDescent="0.5">
      <c r="A609" s="22"/>
      <c r="B609" s="22"/>
      <c r="C609" s="22"/>
      <c r="D609" s="22"/>
      <c r="E609" s="23"/>
      <c r="F609" s="22"/>
      <c r="G609" s="22"/>
      <c r="H609" s="22"/>
      <c r="I609" s="23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 t="s">
        <v>71</v>
      </c>
      <c r="X609" s="22">
        <v>2</v>
      </c>
      <c r="Y609" s="22">
        <v>5</v>
      </c>
      <c r="Z609" s="22">
        <v>10</v>
      </c>
      <c r="AA609" s="22">
        <v>2</v>
      </c>
      <c r="AB609" s="22"/>
      <c r="AC609" s="22">
        <v>10</v>
      </c>
      <c r="AD609" s="22"/>
      <c r="AE609" s="22"/>
      <c r="AF609" s="22">
        <v>40</v>
      </c>
      <c r="AG609" s="24" t="s">
        <v>72</v>
      </c>
      <c r="AH609" s="1"/>
      <c r="AI609" s="1"/>
      <c r="AJ609" s="1"/>
      <c r="AK609" s="1"/>
      <c r="AL609" s="1"/>
      <c r="AM609" s="1"/>
      <c r="AN609" s="1"/>
      <c r="AO609" s="1"/>
      <c r="AP609" s="1"/>
      <c r="AQ609" s="25"/>
    </row>
    <row r="610" spans="1:43" s="31" customFormat="1" x14ac:dyDescent="0.5">
      <c r="A610" s="26"/>
      <c r="B610" s="26"/>
      <c r="C610" s="26"/>
      <c r="D610" s="26"/>
      <c r="E610" s="27"/>
      <c r="F610" s="26"/>
      <c r="G610" s="26"/>
      <c r="H610" s="26"/>
      <c r="I610" s="27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8"/>
      <c r="AH610" s="29"/>
      <c r="AI610" s="29"/>
      <c r="AJ610" s="29"/>
      <c r="AK610" s="29"/>
      <c r="AL610" s="29"/>
      <c r="AM610" s="29"/>
      <c r="AN610" s="29"/>
      <c r="AO610" s="29"/>
      <c r="AP610" s="29"/>
      <c r="AQ610" s="30"/>
    </row>
    <row r="611" spans="1:43" x14ac:dyDescent="0.5">
      <c r="A611" s="22">
        <v>160</v>
      </c>
      <c r="B611" s="22" t="s">
        <v>167</v>
      </c>
      <c r="C611" s="22" t="s">
        <v>413</v>
      </c>
      <c r="D611" s="22" t="s">
        <v>414</v>
      </c>
      <c r="E611" s="23" t="s">
        <v>62</v>
      </c>
      <c r="F611" s="22">
        <v>14257</v>
      </c>
      <c r="G611" s="22">
        <v>14</v>
      </c>
      <c r="H611" s="22">
        <v>1092</v>
      </c>
      <c r="I611" s="23">
        <v>2</v>
      </c>
      <c r="J611" s="22">
        <v>0</v>
      </c>
      <c r="K611" s="22">
        <v>1</v>
      </c>
      <c r="L611" s="22">
        <v>34</v>
      </c>
      <c r="M611" s="22">
        <v>134</v>
      </c>
      <c r="N611" s="22">
        <v>2</v>
      </c>
      <c r="O611" s="22"/>
      <c r="P611" s="22">
        <v>134</v>
      </c>
      <c r="Q611" s="22"/>
      <c r="R611" s="22"/>
      <c r="S611" s="22"/>
      <c r="T611" s="22"/>
      <c r="U611" s="22"/>
      <c r="V611" s="22"/>
      <c r="W611" s="24" t="s">
        <v>415</v>
      </c>
      <c r="X611" s="22">
        <v>6</v>
      </c>
      <c r="Y611" s="22">
        <v>9</v>
      </c>
      <c r="Z611" s="22">
        <v>54</v>
      </c>
      <c r="AA611" s="22">
        <v>2</v>
      </c>
      <c r="AB611" s="22"/>
      <c r="AC611" s="22">
        <v>54</v>
      </c>
      <c r="AD611" s="22"/>
      <c r="AE611" s="22"/>
      <c r="AF611" s="22">
        <v>20</v>
      </c>
      <c r="AG611" s="24" t="s">
        <v>415</v>
      </c>
      <c r="AH611" s="1"/>
      <c r="AI611" s="1"/>
      <c r="AJ611" s="1"/>
      <c r="AK611" s="1"/>
      <c r="AL611" s="1"/>
      <c r="AM611" s="1"/>
      <c r="AN611" s="1"/>
      <c r="AO611" s="1"/>
      <c r="AP611" s="1"/>
      <c r="AQ611" s="25"/>
    </row>
    <row r="612" spans="1:43" s="31" customFormat="1" x14ac:dyDescent="0.5">
      <c r="A612" s="26"/>
      <c r="B612" s="26"/>
      <c r="C612" s="26"/>
      <c r="D612" s="26"/>
      <c r="E612" s="27"/>
      <c r="F612" s="26"/>
      <c r="G612" s="26"/>
      <c r="H612" s="26"/>
      <c r="I612" s="27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8"/>
      <c r="X612" s="26"/>
      <c r="Y612" s="26"/>
      <c r="Z612" s="26"/>
      <c r="AA612" s="26"/>
      <c r="AB612" s="26"/>
      <c r="AC612" s="26"/>
      <c r="AD612" s="26"/>
      <c r="AE612" s="26"/>
      <c r="AF612" s="26"/>
      <c r="AG612" s="28"/>
      <c r="AH612" s="29"/>
      <c r="AI612" s="29"/>
      <c r="AJ612" s="29"/>
      <c r="AK612" s="29"/>
      <c r="AL612" s="29"/>
      <c r="AM612" s="29"/>
      <c r="AN612" s="29"/>
      <c r="AO612" s="29"/>
      <c r="AP612" s="29"/>
      <c r="AQ612" s="30"/>
    </row>
    <row r="613" spans="1:43" x14ac:dyDescent="0.5">
      <c r="A613" s="22">
        <v>161</v>
      </c>
      <c r="B613" s="22" t="s">
        <v>59</v>
      </c>
      <c r="C613" s="22" t="s">
        <v>416</v>
      </c>
      <c r="D613" s="22" t="s">
        <v>170</v>
      </c>
      <c r="E613" s="23" t="s">
        <v>62</v>
      </c>
      <c r="F613" s="22">
        <v>5837</v>
      </c>
      <c r="G613" s="22">
        <v>127</v>
      </c>
      <c r="H613" s="22">
        <v>252</v>
      </c>
      <c r="I613" s="23">
        <v>2</v>
      </c>
      <c r="J613" s="22">
        <v>0</v>
      </c>
      <c r="K613" s="22">
        <v>0</v>
      </c>
      <c r="L613" s="22">
        <v>92</v>
      </c>
      <c r="M613" s="22">
        <v>92</v>
      </c>
      <c r="N613" s="22">
        <v>2</v>
      </c>
      <c r="O613" s="22"/>
      <c r="P613" s="22">
        <v>92</v>
      </c>
      <c r="Q613" s="22"/>
      <c r="R613" s="22"/>
      <c r="S613" s="22"/>
      <c r="T613" s="22"/>
      <c r="U613" s="22" t="s">
        <v>417</v>
      </c>
      <c r="V613" s="22" t="s">
        <v>68</v>
      </c>
      <c r="W613" s="22" t="s">
        <v>69</v>
      </c>
      <c r="X613" s="22">
        <v>12.5</v>
      </c>
      <c r="Y613" s="22">
        <v>15</v>
      </c>
      <c r="Z613" s="22">
        <v>187.5</v>
      </c>
      <c r="AA613" s="22">
        <v>2</v>
      </c>
      <c r="AB613" s="22"/>
      <c r="AC613" s="22">
        <v>187.5</v>
      </c>
      <c r="AD613" s="22"/>
      <c r="AE613" s="22"/>
      <c r="AF613" s="22">
        <v>30</v>
      </c>
      <c r="AG613" s="24"/>
      <c r="AH613" s="1"/>
      <c r="AI613" s="1"/>
      <c r="AJ613" s="1"/>
      <c r="AK613" s="1"/>
      <c r="AL613" s="1"/>
      <c r="AM613" s="1"/>
      <c r="AN613" s="1"/>
      <c r="AO613" s="1"/>
      <c r="AP613" s="1"/>
      <c r="AQ613" s="25"/>
    </row>
    <row r="614" spans="1:43" x14ac:dyDescent="0.5">
      <c r="A614" s="22"/>
      <c r="B614" s="22"/>
      <c r="C614" s="22"/>
      <c r="D614" s="22"/>
      <c r="E614" s="23"/>
      <c r="F614" s="22"/>
      <c r="G614" s="22"/>
      <c r="H614" s="22"/>
      <c r="I614" s="23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 t="s">
        <v>173</v>
      </c>
      <c r="X614" s="22">
        <v>3</v>
      </c>
      <c r="Y614" s="22">
        <v>6</v>
      </c>
      <c r="Z614" s="22">
        <v>18</v>
      </c>
      <c r="AA614" s="22">
        <v>2</v>
      </c>
      <c r="AB614" s="22"/>
      <c r="AC614" s="22">
        <v>18</v>
      </c>
      <c r="AD614" s="22"/>
      <c r="AE614" s="22"/>
      <c r="AF614" s="22">
        <v>30</v>
      </c>
      <c r="AG614" s="24"/>
      <c r="AH614" s="1"/>
      <c r="AI614" s="1"/>
      <c r="AJ614" s="1"/>
      <c r="AK614" s="1"/>
      <c r="AL614" s="1"/>
      <c r="AM614" s="1"/>
      <c r="AN614" s="1"/>
      <c r="AO614" s="1"/>
      <c r="AP614" s="1"/>
      <c r="AQ614" s="25"/>
    </row>
    <row r="615" spans="1:43" x14ac:dyDescent="0.5">
      <c r="A615" s="22"/>
      <c r="B615" s="22"/>
      <c r="C615" s="22"/>
      <c r="D615" s="22"/>
      <c r="E615" s="23"/>
      <c r="F615" s="22"/>
      <c r="G615" s="22"/>
      <c r="H615" s="22"/>
      <c r="I615" s="23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 t="s">
        <v>71</v>
      </c>
      <c r="X615" s="22">
        <v>2</v>
      </c>
      <c r="Y615" s="22">
        <v>3</v>
      </c>
      <c r="Z615" s="22">
        <v>6</v>
      </c>
      <c r="AA615" s="22">
        <v>2</v>
      </c>
      <c r="AB615" s="22"/>
      <c r="AC615" s="22">
        <v>6</v>
      </c>
      <c r="AD615" s="22"/>
      <c r="AE615" s="22"/>
      <c r="AF615" s="22">
        <v>30</v>
      </c>
      <c r="AG615" s="24"/>
      <c r="AH615" s="1"/>
      <c r="AI615" s="1"/>
      <c r="AJ615" s="1"/>
      <c r="AK615" s="1"/>
      <c r="AL615" s="1"/>
      <c r="AM615" s="1"/>
      <c r="AN615" s="1"/>
      <c r="AO615" s="1"/>
      <c r="AP615" s="1"/>
      <c r="AQ615" s="25"/>
    </row>
    <row r="616" spans="1:43" x14ac:dyDescent="0.5">
      <c r="A616" s="22"/>
      <c r="B616" s="22" t="s">
        <v>59</v>
      </c>
      <c r="C616" s="22" t="s">
        <v>416</v>
      </c>
      <c r="D616" s="22" t="s">
        <v>170</v>
      </c>
      <c r="E616" s="23" t="s">
        <v>62</v>
      </c>
      <c r="F616" s="22">
        <v>16553</v>
      </c>
      <c r="G616" s="22">
        <v>166</v>
      </c>
      <c r="H616" s="22">
        <v>1357</v>
      </c>
      <c r="I616" s="23">
        <v>2</v>
      </c>
      <c r="J616" s="22">
        <v>2</v>
      </c>
      <c r="K616" s="22">
        <v>2</v>
      </c>
      <c r="L616" s="22">
        <v>20</v>
      </c>
      <c r="M616" s="22">
        <v>1020</v>
      </c>
      <c r="N616" s="22">
        <v>1</v>
      </c>
      <c r="O616" s="22">
        <v>1020</v>
      </c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4" t="s">
        <v>75</v>
      </c>
      <c r="AH616" s="1"/>
      <c r="AI616" s="1"/>
      <c r="AJ616" s="1"/>
      <c r="AK616" s="1"/>
      <c r="AL616" s="1"/>
      <c r="AM616" s="1"/>
      <c r="AN616" s="1"/>
      <c r="AO616" s="1"/>
      <c r="AP616" s="1"/>
      <c r="AQ616" s="25"/>
    </row>
    <row r="617" spans="1:43" x14ac:dyDescent="0.5">
      <c r="A617" s="22"/>
      <c r="B617" s="22" t="s">
        <v>59</v>
      </c>
      <c r="C617" s="22" t="s">
        <v>416</v>
      </c>
      <c r="D617" s="22" t="s">
        <v>170</v>
      </c>
      <c r="E617" s="23" t="s">
        <v>62</v>
      </c>
      <c r="F617" s="22">
        <v>18658</v>
      </c>
      <c r="G617" s="22">
        <v>254</v>
      </c>
      <c r="H617" s="22">
        <v>1800</v>
      </c>
      <c r="I617" s="23">
        <v>2</v>
      </c>
      <c r="J617" s="22">
        <v>2</v>
      </c>
      <c r="K617" s="22">
        <v>2</v>
      </c>
      <c r="L617" s="22">
        <v>26</v>
      </c>
      <c r="M617" s="22">
        <v>1026</v>
      </c>
      <c r="N617" s="22">
        <v>1</v>
      </c>
      <c r="O617" s="22">
        <v>1026</v>
      </c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4" t="s">
        <v>155</v>
      </c>
      <c r="AH617" s="1"/>
      <c r="AI617" s="1"/>
      <c r="AJ617" s="1"/>
      <c r="AK617" s="1"/>
      <c r="AL617" s="1"/>
      <c r="AM617" s="1"/>
      <c r="AN617" s="1"/>
      <c r="AO617" s="1"/>
      <c r="AP617" s="1"/>
      <c r="AQ617" s="25"/>
    </row>
    <row r="618" spans="1:43" s="31" customFormat="1" x14ac:dyDescent="0.5">
      <c r="A618" s="26"/>
      <c r="B618" s="26"/>
      <c r="C618" s="26"/>
      <c r="D618" s="26"/>
      <c r="E618" s="27"/>
      <c r="F618" s="26"/>
      <c r="G618" s="26"/>
      <c r="H618" s="26"/>
      <c r="I618" s="27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8"/>
      <c r="AH618" s="29"/>
      <c r="AI618" s="29"/>
      <c r="AJ618" s="29"/>
      <c r="AK618" s="29"/>
      <c r="AL618" s="29"/>
      <c r="AM618" s="29"/>
      <c r="AN618" s="29"/>
      <c r="AO618" s="29"/>
      <c r="AP618" s="29"/>
      <c r="AQ618" s="30"/>
    </row>
    <row r="619" spans="1:43" x14ac:dyDescent="0.5">
      <c r="A619" s="22">
        <v>162</v>
      </c>
      <c r="B619" s="22" t="s">
        <v>59</v>
      </c>
      <c r="C619" s="22" t="s">
        <v>418</v>
      </c>
      <c r="D619" s="22" t="s">
        <v>80</v>
      </c>
      <c r="E619" s="23" t="s">
        <v>62</v>
      </c>
      <c r="F619" s="22">
        <v>19203</v>
      </c>
      <c r="G619" s="22">
        <v>198</v>
      </c>
      <c r="H619" s="22">
        <v>1831</v>
      </c>
      <c r="I619" s="23">
        <v>2</v>
      </c>
      <c r="J619" s="22">
        <v>2</v>
      </c>
      <c r="K619" s="22">
        <v>3</v>
      </c>
      <c r="L619" s="22">
        <v>21</v>
      </c>
      <c r="M619" s="22">
        <v>1121</v>
      </c>
      <c r="N619" s="22">
        <v>1</v>
      </c>
      <c r="O619" s="22">
        <v>1121</v>
      </c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4" t="s">
        <v>75</v>
      </c>
      <c r="AH619" s="1"/>
      <c r="AI619" s="1"/>
      <c r="AJ619" s="1"/>
      <c r="AK619" s="1"/>
      <c r="AL619" s="1"/>
      <c r="AM619" s="1"/>
      <c r="AN619" s="1"/>
      <c r="AO619" s="1"/>
      <c r="AP619" s="1"/>
      <c r="AQ619" s="25"/>
    </row>
    <row r="620" spans="1:43" s="31" customFormat="1" x14ac:dyDescent="0.5">
      <c r="A620" s="26"/>
      <c r="B620" s="26"/>
      <c r="C620" s="26"/>
      <c r="D620" s="26"/>
      <c r="E620" s="27"/>
      <c r="F620" s="26"/>
      <c r="G620" s="26"/>
      <c r="H620" s="26"/>
      <c r="I620" s="27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8"/>
      <c r="AH620" s="29"/>
      <c r="AI620" s="29"/>
      <c r="AJ620" s="29"/>
      <c r="AK620" s="29"/>
      <c r="AL620" s="29"/>
      <c r="AM620" s="29"/>
      <c r="AN620" s="29"/>
      <c r="AO620" s="29"/>
      <c r="AP620" s="29"/>
      <c r="AQ620" s="30"/>
    </row>
    <row r="621" spans="1:43" x14ac:dyDescent="0.5">
      <c r="A621" s="22">
        <v>163</v>
      </c>
      <c r="B621" s="22" t="s">
        <v>64</v>
      </c>
      <c r="C621" s="22" t="s">
        <v>419</v>
      </c>
      <c r="D621" s="22" t="s">
        <v>217</v>
      </c>
      <c r="E621" s="23" t="s">
        <v>62</v>
      </c>
      <c r="F621" s="22">
        <v>18532</v>
      </c>
      <c r="G621" s="22">
        <v>287</v>
      </c>
      <c r="H621" s="22">
        <v>1674</v>
      </c>
      <c r="I621" s="23">
        <v>2</v>
      </c>
      <c r="J621" s="22">
        <v>0</v>
      </c>
      <c r="K621" s="22">
        <v>2</v>
      </c>
      <c r="L621" s="22">
        <v>45</v>
      </c>
      <c r="M621" s="22">
        <v>245</v>
      </c>
      <c r="N621" s="22">
        <v>1</v>
      </c>
      <c r="O621" s="22">
        <v>245</v>
      </c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4" t="s">
        <v>91</v>
      </c>
      <c r="AH621" s="1"/>
      <c r="AI621" s="1"/>
      <c r="AJ621" s="1"/>
      <c r="AK621" s="1"/>
      <c r="AL621" s="1"/>
      <c r="AM621" s="1"/>
      <c r="AN621" s="1"/>
      <c r="AO621" s="1"/>
      <c r="AP621" s="1"/>
      <c r="AQ621" s="25"/>
    </row>
    <row r="622" spans="1:43" x14ac:dyDescent="0.5">
      <c r="A622" s="22"/>
      <c r="B622" s="22" t="s">
        <v>64</v>
      </c>
      <c r="C622" s="22" t="s">
        <v>419</v>
      </c>
      <c r="D622" s="22" t="s">
        <v>217</v>
      </c>
      <c r="E622" s="23" t="s">
        <v>62</v>
      </c>
      <c r="F622" s="22">
        <v>11749</v>
      </c>
      <c r="G622" s="22">
        <v>18</v>
      </c>
      <c r="H622" s="22">
        <v>857</v>
      </c>
      <c r="I622" s="23">
        <v>2</v>
      </c>
      <c r="J622" s="22">
        <v>0</v>
      </c>
      <c r="K622" s="22">
        <v>1</v>
      </c>
      <c r="L622" s="22">
        <v>25</v>
      </c>
      <c r="M622" s="22">
        <v>125</v>
      </c>
      <c r="N622" s="22">
        <v>1</v>
      </c>
      <c r="O622" s="22">
        <v>125</v>
      </c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4" t="s">
        <v>215</v>
      </c>
      <c r="AH622" s="1"/>
      <c r="AI622" s="1"/>
      <c r="AJ622" s="1"/>
      <c r="AK622" s="1"/>
      <c r="AL622" s="1"/>
      <c r="AM622" s="1"/>
      <c r="AN622" s="1"/>
      <c r="AO622" s="1"/>
      <c r="AP622" s="1"/>
      <c r="AQ622" s="25"/>
    </row>
    <row r="623" spans="1:43" s="31" customFormat="1" x14ac:dyDescent="0.5">
      <c r="A623" s="26"/>
      <c r="B623" s="26"/>
      <c r="C623" s="26"/>
      <c r="D623" s="26"/>
      <c r="E623" s="27"/>
      <c r="F623" s="26"/>
      <c r="G623" s="26"/>
      <c r="H623" s="26"/>
      <c r="I623" s="27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8"/>
      <c r="AH623" s="29"/>
      <c r="AI623" s="29"/>
      <c r="AJ623" s="29"/>
      <c r="AK623" s="29"/>
      <c r="AL623" s="29"/>
      <c r="AM623" s="29"/>
      <c r="AN623" s="29"/>
      <c r="AO623" s="29"/>
      <c r="AP623" s="29"/>
      <c r="AQ623" s="30"/>
    </row>
    <row r="624" spans="1:43" x14ac:dyDescent="0.5">
      <c r="A624" s="22">
        <v>164</v>
      </c>
      <c r="B624" s="22" t="s">
        <v>167</v>
      </c>
      <c r="C624" s="22" t="s">
        <v>420</v>
      </c>
      <c r="D624" s="22" t="s">
        <v>217</v>
      </c>
      <c r="E624" s="23" t="s">
        <v>62</v>
      </c>
      <c r="F624" s="22">
        <v>5830</v>
      </c>
      <c r="G624" s="22">
        <v>92</v>
      </c>
      <c r="H624" s="22">
        <v>288</v>
      </c>
      <c r="I624" s="23" t="s">
        <v>421</v>
      </c>
      <c r="J624" s="22">
        <v>0</v>
      </c>
      <c r="K624" s="22">
        <v>1</v>
      </c>
      <c r="L624" s="22">
        <v>57</v>
      </c>
      <c r="M624" s="22">
        <v>157</v>
      </c>
      <c r="N624" s="22">
        <v>2</v>
      </c>
      <c r="O624" s="22"/>
      <c r="P624" s="22">
        <v>157</v>
      </c>
      <c r="Q624" s="22"/>
      <c r="R624" s="22"/>
      <c r="S624" s="22"/>
      <c r="T624" s="22"/>
      <c r="U624" s="22" t="s">
        <v>422</v>
      </c>
      <c r="V624" s="22" t="s">
        <v>68</v>
      </c>
      <c r="W624" s="22" t="s">
        <v>69</v>
      </c>
      <c r="X624" s="22">
        <v>12</v>
      </c>
      <c r="Y624" s="22">
        <v>18</v>
      </c>
      <c r="Z624" s="22">
        <v>216</v>
      </c>
      <c r="AA624" s="22">
        <v>2</v>
      </c>
      <c r="AB624" s="22"/>
      <c r="AC624" s="22">
        <v>216</v>
      </c>
      <c r="AD624" s="22"/>
      <c r="AE624" s="22"/>
      <c r="AF624" s="22">
        <v>30</v>
      </c>
      <c r="AG624" s="24" t="s">
        <v>102</v>
      </c>
      <c r="AH624" s="1"/>
      <c r="AI624" s="1"/>
      <c r="AJ624" s="1"/>
      <c r="AK624" s="1"/>
      <c r="AL624" s="1"/>
      <c r="AM624" s="1"/>
      <c r="AN624" s="1"/>
      <c r="AO624" s="1"/>
      <c r="AP624" s="1"/>
      <c r="AQ624" s="25"/>
    </row>
    <row r="625" spans="1:43" x14ac:dyDescent="0.5">
      <c r="A625" s="22"/>
      <c r="B625" s="22"/>
      <c r="C625" s="22"/>
      <c r="D625" s="22"/>
      <c r="E625" s="23"/>
      <c r="F625" s="22"/>
      <c r="G625" s="22"/>
      <c r="H625" s="22"/>
      <c r="I625" s="23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 t="s">
        <v>69</v>
      </c>
      <c r="X625" s="22">
        <v>2</v>
      </c>
      <c r="Y625" s="22">
        <v>3</v>
      </c>
      <c r="Z625" s="22">
        <v>6</v>
      </c>
      <c r="AA625" s="22">
        <v>2</v>
      </c>
      <c r="AB625" s="22"/>
      <c r="AC625" s="22">
        <v>6</v>
      </c>
      <c r="AD625" s="22"/>
      <c r="AE625" s="22"/>
      <c r="AF625" s="22">
        <v>30</v>
      </c>
      <c r="AG625" s="24" t="s">
        <v>103</v>
      </c>
      <c r="AH625" s="1"/>
      <c r="AI625" s="1"/>
      <c r="AJ625" s="1"/>
      <c r="AK625" s="1"/>
      <c r="AL625" s="1"/>
      <c r="AM625" s="1"/>
      <c r="AN625" s="1"/>
      <c r="AO625" s="1"/>
      <c r="AP625" s="1"/>
      <c r="AQ625" s="25"/>
    </row>
    <row r="626" spans="1:43" x14ac:dyDescent="0.5">
      <c r="A626" s="22"/>
      <c r="B626" s="22"/>
      <c r="C626" s="22"/>
      <c r="D626" s="22"/>
      <c r="E626" s="23"/>
      <c r="F626" s="22"/>
      <c r="G626" s="22"/>
      <c r="H626" s="22"/>
      <c r="I626" s="23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 t="s">
        <v>71</v>
      </c>
      <c r="X626" s="22">
        <v>2</v>
      </c>
      <c r="Y626" s="22">
        <v>3</v>
      </c>
      <c r="Z626" s="22">
        <v>6</v>
      </c>
      <c r="AA626" s="22">
        <v>2</v>
      </c>
      <c r="AB626" s="22"/>
      <c r="AC626" s="22">
        <v>6</v>
      </c>
      <c r="AD626" s="22"/>
      <c r="AE626" s="22"/>
      <c r="AF626" s="22">
        <v>30</v>
      </c>
      <c r="AG626" s="24" t="s">
        <v>72</v>
      </c>
      <c r="AH626" s="1"/>
      <c r="AI626" s="1"/>
      <c r="AJ626" s="1"/>
      <c r="AK626" s="1"/>
      <c r="AL626" s="1"/>
      <c r="AM626" s="1"/>
      <c r="AN626" s="1"/>
      <c r="AO626" s="1"/>
      <c r="AP626" s="1"/>
      <c r="AQ626" s="25"/>
    </row>
    <row r="627" spans="1:43" x14ac:dyDescent="0.5">
      <c r="A627" s="22"/>
      <c r="B627" s="22" t="s">
        <v>167</v>
      </c>
      <c r="C627" s="22" t="s">
        <v>420</v>
      </c>
      <c r="D627" s="22" t="s">
        <v>217</v>
      </c>
      <c r="E627" s="23" t="s">
        <v>62</v>
      </c>
      <c r="F627" s="22">
        <v>17229</v>
      </c>
      <c r="G627" s="22">
        <v>39</v>
      </c>
      <c r="H627" s="22">
        <v>815</v>
      </c>
      <c r="I627" s="23" t="s">
        <v>131</v>
      </c>
      <c r="J627" s="22">
        <v>1</v>
      </c>
      <c r="K627" s="22">
        <v>3</v>
      </c>
      <c r="L627" s="22">
        <v>65</v>
      </c>
      <c r="M627" s="22">
        <v>765</v>
      </c>
      <c r="N627" s="22">
        <v>1</v>
      </c>
      <c r="O627" s="22">
        <v>765</v>
      </c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4" t="s">
        <v>75</v>
      </c>
      <c r="AH627" s="1"/>
      <c r="AI627" s="1"/>
      <c r="AJ627" s="1"/>
      <c r="AK627" s="1"/>
      <c r="AL627" s="1"/>
      <c r="AM627" s="1"/>
      <c r="AN627" s="1"/>
      <c r="AO627" s="1"/>
      <c r="AP627" s="1"/>
      <c r="AQ627" s="25"/>
    </row>
    <row r="628" spans="1:43" x14ac:dyDescent="0.5">
      <c r="A628" s="22"/>
      <c r="B628" s="22" t="s">
        <v>167</v>
      </c>
      <c r="C628" s="22" t="s">
        <v>420</v>
      </c>
      <c r="D628" s="22" t="s">
        <v>217</v>
      </c>
      <c r="E628" s="23" t="s">
        <v>62</v>
      </c>
      <c r="F628" s="22">
        <v>17537</v>
      </c>
      <c r="G628" s="22">
        <v>6</v>
      </c>
      <c r="H628" s="22">
        <v>1535</v>
      </c>
      <c r="I628" s="23" t="s">
        <v>218</v>
      </c>
      <c r="J628" s="22">
        <v>0</v>
      </c>
      <c r="K628" s="22">
        <v>1</v>
      </c>
      <c r="L628" s="22">
        <v>56</v>
      </c>
      <c r="M628" s="22">
        <v>156</v>
      </c>
      <c r="N628" s="22">
        <v>1</v>
      </c>
      <c r="O628" s="22">
        <v>156</v>
      </c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4" t="s">
        <v>155</v>
      </c>
      <c r="AH628" s="1"/>
      <c r="AI628" s="1"/>
      <c r="AJ628" s="1"/>
      <c r="AK628" s="1"/>
      <c r="AL628" s="1"/>
      <c r="AM628" s="1"/>
      <c r="AN628" s="1"/>
      <c r="AO628" s="1"/>
      <c r="AP628" s="1"/>
      <c r="AQ628" s="25"/>
    </row>
    <row r="629" spans="1:43" x14ac:dyDescent="0.5">
      <c r="A629" s="22"/>
      <c r="B629" s="22" t="s">
        <v>167</v>
      </c>
      <c r="C629" s="22" t="s">
        <v>420</v>
      </c>
      <c r="D629" s="22" t="s">
        <v>217</v>
      </c>
      <c r="E629" s="23" t="s">
        <v>62</v>
      </c>
      <c r="F629" s="22">
        <v>5437</v>
      </c>
      <c r="G629" s="22">
        <v>63</v>
      </c>
      <c r="H629" s="22">
        <v>565</v>
      </c>
      <c r="I629" s="23" t="s">
        <v>131</v>
      </c>
      <c r="J629" s="22">
        <v>1</v>
      </c>
      <c r="K629" s="22">
        <v>3</v>
      </c>
      <c r="L629" s="22">
        <v>76</v>
      </c>
      <c r="M629" s="22">
        <v>776</v>
      </c>
      <c r="N629" s="22">
        <v>1</v>
      </c>
      <c r="O629" s="22">
        <v>776</v>
      </c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4" t="s">
        <v>75</v>
      </c>
      <c r="AH629" s="1"/>
      <c r="AI629" s="1"/>
      <c r="AJ629" s="1"/>
      <c r="AK629" s="1"/>
      <c r="AL629" s="1"/>
      <c r="AM629" s="1"/>
      <c r="AN629" s="1"/>
      <c r="AO629" s="1"/>
      <c r="AP629" s="1"/>
      <c r="AQ629" s="25"/>
    </row>
    <row r="630" spans="1:43" s="31" customFormat="1" x14ac:dyDescent="0.5">
      <c r="A630" s="26"/>
      <c r="B630" s="26"/>
      <c r="C630" s="26"/>
      <c r="D630" s="26"/>
      <c r="E630" s="27"/>
      <c r="F630" s="26"/>
      <c r="G630" s="26"/>
      <c r="H630" s="26"/>
      <c r="I630" s="27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8"/>
      <c r="AH630" s="29"/>
      <c r="AI630" s="29"/>
      <c r="AJ630" s="29"/>
      <c r="AK630" s="29"/>
      <c r="AL630" s="29"/>
      <c r="AM630" s="29"/>
      <c r="AN630" s="29"/>
      <c r="AO630" s="29"/>
      <c r="AP630" s="29"/>
      <c r="AQ630" s="30"/>
    </row>
    <row r="631" spans="1:43" x14ac:dyDescent="0.5">
      <c r="A631" s="22">
        <v>165</v>
      </c>
      <c r="B631" s="22" t="s">
        <v>64</v>
      </c>
      <c r="C631" s="22" t="s">
        <v>423</v>
      </c>
      <c r="D631" s="22" t="s">
        <v>125</v>
      </c>
      <c r="E631" s="23" t="s">
        <v>62</v>
      </c>
      <c r="F631" s="22">
        <v>17535</v>
      </c>
      <c r="G631" s="22">
        <v>35</v>
      </c>
      <c r="H631" s="22">
        <v>1542</v>
      </c>
      <c r="I631" s="23">
        <v>2</v>
      </c>
      <c r="J631" s="22">
        <v>1</v>
      </c>
      <c r="K631" s="22">
        <v>2</v>
      </c>
      <c r="L631" s="22">
        <v>94</v>
      </c>
      <c r="M631" s="22">
        <v>694</v>
      </c>
      <c r="N631" s="22">
        <v>1</v>
      </c>
      <c r="O631" s="22">
        <v>694</v>
      </c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4" t="s">
        <v>424</v>
      </c>
      <c r="AH631" s="1"/>
      <c r="AI631" s="1"/>
      <c r="AJ631" s="1"/>
      <c r="AK631" s="1"/>
      <c r="AL631" s="1"/>
      <c r="AM631" s="1"/>
      <c r="AN631" s="1"/>
      <c r="AO631" s="1"/>
      <c r="AP631" s="1"/>
      <c r="AQ631" s="25"/>
    </row>
    <row r="632" spans="1:43" x14ac:dyDescent="0.5">
      <c r="A632" s="22"/>
      <c r="B632" s="22" t="s">
        <v>64</v>
      </c>
      <c r="C632" s="22" t="s">
        <v>423</v>
      </c>
      <c r="D632" s="22" t="s">
        <v>125</v>
      </c>
      <c r="E632" s="23" t="s">
        <v>62</v>
      </c>
      <c r="F632" s="22">
        <v>14949</v>
      </c>
      <c r="G632" s="22">
        <v>77</v>
      </c>
      <c r="H632" s="22">
        <v>1228</v>
      </c>
      <c r="I632" s="23">
        <v>2</v>
      </c>
      <c r="J632" s="22">
        <v>3</v>
      </c>
      <c r="K632" s="22">
        <v>0</v>
      </c>
      <c r="L632" s="22">
        <v>72</v>
      </c>
      <c r="M632" s="22">
        <v>1272</v>
      </c>
      <c r="N632" s="22">
        <v>1</v>
      </c>
      <c r="O632" s="22">
        <v>1272</v>
      </c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4" t="s">
        <v>75</v>
      </c>
      <c r="AH632" s="1"/>
      <c r="AI632" s="1"/>
      <c r="AJ632" s="1"/>
      <c r="AK632" s="1"/>
      <c r="AL632" s="1"/>
      <c r="AM632" s="1"/>
      <c r="AN632" s="1"/>
      <c r="AO632" s="1"/>
      <c r="AP632" s="1"/>
      <c r="AQ632" s="25"/>
    </row>
    <row r="633" spans="1:43" s="31" customFormat="1" x14ac:dyDescent="0.5">
      <c r="A633" s="26"/>
      <c r="B633" s="26"/>
      <c r="C633" s="26"/>
      <c r="D633" s="26"/>
      <c r="E633" s="27"/>
      <c r="F633" s="26"/>
      <c r="G633" s="26"/>
      <c r="H633" s="26"/>
      <c r="I633" s="27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8"/>
      <c r="AH633" s="29"/>
      <c r="AI633" s="29"/>
      <c r="AJ633" s="29"/>
      <c r="AK633" s="29"/>
      <c r="AL633" s="29"/>
      <c r="AM633" s="29"/>
      <c r="AN633" s="29"/>
      <c r="AO633" s="29"/>
      <c r="AP633" s="29"/>
      <c r="AQ633" s="30"/>
    </row>
    <row r="634" spans="1:43" x14ac:dyDescent="0.5">
      <c r="A634" s="22">
        <v>166</v>
      </c>
      <c r="B634" s="22" t="s">
        <v>59</v>
      </c>
      <c r="C634" s="22" t="s">
        <v>426</v>
      </c>
      <c r="D634" s="22" t="s">
        <v>85</v>
      </c>
      <c r="E634" s="23" t="s">
        <v>62</v>
      </c>
      <c r="F634" s="22">
        <v>14624</v>
      </c>
      <c r="G634" s="22">
        <v>141</v>
      </c>
      <c r="H634" s="22">
        <v>1257</v>
      </c>
      <c r="I634" s="23" t="s">
        <v>131</v>
      </c>
      <c r="J634" s="22">
        <v>1</v>
      </c>
      <c r="K634" s="22">
        <v>1</v>
      </c>
      <c r="L634" s="22">
        <v>44</v>
      </c>
      <c r="M634" s="22">
        <v>544</v>
      </c>
      <c r="N634" s="22">
        <v>1</v>
      </c>
      <c r="O634" s="22">
        <v>544</v>
      </c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4" t="s">
        <v>251</v>
      </c>
      <c r="AH634" s="1"/>
      <c r="AI634" s="1"/>
      <c r="AJ634" s="1"/>
      <c r="AK634" s="1"/>
      <c r="AL634" s="1"/>
      <c r="AM634" s="1"/>
      <c r="AN634" s="1"/>
      <c r="AO634" s="1"/>
      <c r="AP634" s="1"/>
      <c r="AQ634" s="25"/>
    </row>
    <row r="635" spans="1:43" s="31" customFormat="1" x14ac:dyDescent="0.5">
      <c r="A635" s="26"/>
      <c r="B635" s="26"/>
      <c r="C635" s="26"/>
      <c r="D635" s="26"/>
      <c r="E635" s="27"/>
      <c r="F635" s="26"/>
      <c r="G635" s="26"/>
      <c r="H635" s="26"/>
      <c r="I635" s="27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8"/>
      <c r="AH635" s="29"/>
      <c r="AI635" s="29"/>
      <c r="AJ635" s="29"/>
      <c r="AK635" s="29"/>
      <c r="AL635" s="29"/>
      <c r="AM635" s="29"/>
      <c r="AN635" s="29"/>
      <c r="AO635" s="29"/>
      <c r="AP635" s="29"/>
      <c r="AQ635" s="30"/>
    </row>
    <row r="636" spans="1:43" x14ac:dyDescent="0.5">
      <c r="A636" s="22">
        <v>167</v>
      </c>
      <c r="B636" s="22" t="s">
        <v>64</v>
      </c>
      <c r="C636" s="22" t="s">
        <v>427</v>
      </c>
      <c r="D636" s="22" t="s">
        <v>89</v>
      </c>
      <c r="E636" s="23" t="s">
        <v>62</v>
      </c>
      <c r="F636" s="22">
        <v>14261</v>
      </c>
      <c r="G636" s="22">
        <v>126</v>
      </c>
      <c r="H636" s="22">
        <v>1096</v>
      </c>
      <c r="I636" s="23">
        <v>2</v>
      </c>
      <c r="J636" s="22">
        <v>0</v>
      </c>
      <c r="K636" s="22">
        <v>0</v>
      </c>
      <c r="L636" s="22">
        <v>52</v>
      </c>
      <c r="M636" s="22">
        <v>52</v>
      </c>
      <c r="N636" s="22">
        <v>1</v>
      </c>
      <c r="O636" s="22">
        <v>52</v>
      </c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4" t="s">
        <v>428</v>
      </c>
      <c r="AH636" s="1"/>
      <c r="AI636" s="1"/>
      <c r="AJ636" s="1"/>
      <c r="AK636" s="1"/>
      <c r="AL636" s="1"/>
      <c r="AM636" s="1"/>
      <c r="AN636" s="1"/>
      <c r="AO636" s="1"/>
      <c r="AP636" s="1"/>
      <c r="AQ636" s="25"/>
    </row>
    <row r="637" spans="1:43" s="31" customFormat="1" x14ac:dyDescent="0.5">
      <c r="A637" s="26"/>
      <c r="B637" s="26"/>
      <c r="C637" s="26"/>
      <c r="D637" s="26"/>
      <c r="E637" s="27"/>
      <c r="F637" s="26"/>
      <c r="G637" s="26"/>
      <c r="H637" s="26"/>
      <c r="I637" s="27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8"/>
      <c r="AH637" s="29"/>
      <c r="AI637" s="29"/>
      <c r="AJ637" s="29"/>
      <c r="AK637" s="29"/>
      <c r="AL637" s="29"/>
      <c r="AM637" s="29"/>
      <c r="AN637" s="29"/>
      <c r="AO637" s="29"/>
      <c r="AP637" s="29"/>
      <c r="AQ637" s="30"/>
    </row>
    <row r="638" spans="1:43" x14ac:dyDescent="0.5">
      <c r="A638" s="22">
        <v>168</v>
      </c>
      <c r="B638" s="22" t="s">
        <v>59</v>
      </c>
      <c r="C638" s="22" t="s">
        <v>431</v>
      </c>
      <c r="D638" s="22" t="s">
        <v>175</v>
      </c>
      <c r="E638" s="23" t="s">
        <v>62</v>
      </c>
      <c r="F638" s="22">
        <v>5928</v>
      </c>
      <c r="G638" s="22">
        <v>107</v>
      </c>
      <c r="H638" s="22">
        <v>341</v>
      </c>
      <c r="I638" s="23">
        <v>2</v>
      </c>
      <c r="J638" s="22">
        <v>0</v>
      </c>
      <c r="K638" s="22">
        <v>1</v>
      </c>
      <c r="L638" s="22">
        <v>64</v>
      </c>
      <c r="M638" s="22">
        <v>164</v>
      </c>
      <c r="N638" s="22">
        <v>2</v>
      </c>
      <c r="O638" s="22"/>
      <c r="P638" s="22">
        <v>164</v>
      </c>
      <c r="Q638" s="22"/>
      <c r="R638" s="22"/>
      <c r="S638" s="22"/>
      <c r="T638" s="22"/>
      <c r="U638" s="22" t="s">
        <v>432</v>
      </c>
      <c r="V638" s="22" t="s">
        <v>68</v>
      </c>
      <c r="W638" s="22" t="s">
        <v>71</v>
      </c>
      <c r="X638" s="22">
        <v>9</v>
      </c>
      <c r="Y638" s="22">
        <v>24</v>
      </c>
      <c r="Z638" s="22">
        <v>216</v>
      </c>
      <c r="AA638" s="22">
        <v>2</v>
      </c>
      <c r="AB638" s="22"/>
      <c r="AC638" s="22">
        <v>216</v>
      </c>
      <c r="AD638" s="22"/>
      <c r="AE638" s="22"/>
      <c r="AF638" s="22">
        <v>50</v>
      </c>
      <c r="AG638" s="24"/>
      <c r="AH638" s="1"/>
      <c r="AI638" s="1"/>
      <c r="AJ638" s="1"/>
      <c r="AK638" s="1"/>
      <c r="AL638" s="1"/>
      <c r="AM638" s="1"/>
      <c r="AN638" s="1"/>
      <c r="AO638" s="1"/>
      <c r="AP638" s="1"/>
      <c r="AQ638" s="25"/>
    </row>
    <row r="639" spans="1:43" x14ac:dyDescent="0.5">
      <c r="A639" s="22"/>
      <c r="B639" s="22"/>
      <c r="C639" s="22"/>
      <c r="D639" s="22"/>
      <c r="E639" s="23"/>
      <c r="F639" s="22"/>
      <c r="G639" s="22"/>
      <c r="H639" s="22"/>
      <c r="I639" s="23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 t="s">
        <v>71</v>
      </c>
      <c r="X639" s="22">
        <v>2</v>
      </c>
      <c r="Y639" s="22">
        <v>3</v>
      </c>
      <c r="Z639" s="22">
        <v>6</v>
      </c>
      <c r="AA639" s="22">
        <v>2</v>
      </c>
      <c r="AB639" s="22"/>
      <c r="AC639" s="22">
        <v>6</v>
      </c>
      <c r="AD639" s="22"/>
      <c r="AE639" s="22"/>
      <c r="AF639" s="22">
        <v>50</v>
      </c>
      <c r="AG639" s="24" t="s">
        <v>72</v>
      </c>
      <c r="AH639" s="1"/>
      <c r="AI639" s="1"/>
      <c r="AJ639" s="1"/>
      <c r="AK639" s="1"/>
      <c r="AL639" s="1"/>
      <c r="AM639" s="1"/>
      <c r="AN639" s="1"/>
      <c r="AO639" s="1"/>
      <c r="AP639" s="1"/>
      <c r="AQ639" s="25"/>
    </row>
    <row r="640" spans="1:43" x14ac:dyDescent="0.5">
      <c r="A640" s="22"/>
      <c r="B640" s="22" t="s">
        <v>59</v>
      </c>
      <c r="C640" s="22" t="s">
        <v>431</v>
      </c>
      <c r="D640" s="22" t="s">
        <v>175</v>
      </c>
      <c r="E640" s="23" t="s">
        <v>62</v>
      </c>
      <c r="F640" s="22">
        <v>5219</v>
      </c>
      <c r="G640" s="22">
        <v>85</v>
      </c>
      <c r="H640" s="22">
        <v>482</v>
      </c>
      <c r="I640" s="23"/>
      <c r="J640" s="22">
        <v>3</v>
      </c>
      <c r="K640" s="22">
        <v>2</v>
      </c>
      <c r="L640" s="22">
        <v>65</v>
      </c>
      <c r="M640" s="22">
        <v>1465</v>
      </c>
      <c r="N640" s="22">
        <v>1</v>
      </c>
      <c r="O640" s="22">
        <v>1465</v>
      </c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4" t="s">
        <v>75</v>
      </c>
      <c r="AH640" s="1"/>
      <c r="AI640" s="1"/>
      <c r="AJ640" s="1"/>
      <c r="AK640" s="1"/>
      <c r="AL640" s="1"/>
      <c r="AM640" s="1"/>
      <c r="AN640" s="1"/>
      <c r="AO640" s="1"/>
      <c r="AP640" s="1"/>
      <c r="AQ640" s="25"/>
    </row>
    <row r="641" spans="1:43" x14ac:dyDescent="0.5">
      <c r="A641" s="22"/>
      <c r="B641" s="22" t="s">
        <v>59</v>
      </c>
      <c r="C641" s="22" t="s">
        <v>431</v>
      </c>
      <c r="D641" s="22" t="s">
        <v>175</v>
      </c>
      <c r="E641" s="23" t="s">
        <v>62</v>
      </c>
      <c r="F641" s="22">
        <v>5225</v>
      </c>
      <c r="G641" s="22">
        <v>91</v>
      </c>
      <c r="H641" s="22">
        <v>488</v>
      </c>
      <c r="I641" s="23"/>
      <c r="J641" s="22">
        <v>4</v>
      </c>
      <c r="K641" s="22">
        <v>1</v>
      </c>
      <c r="L641" s="22">
        <v>12</v>
      </c>
      <c r="M641" s="22">
        <v>1712</v>
      </c>
      <c r="N641" s="22">
        <v>1</v>
      </c>
      <c r="O641" s="22">
        <v>1712</v>
      </c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4" t="s">
        <v>75</v>
      </c>
      <c r="AH641" s="1"/>
      <c r="AI641" s="1"/>
      <c r="AJ641" s="1"/>
      <c r="AK641" s="1"/>
      <c r="AL641" s="1"/>
      <c r="AM641" s="1"/>
      <c r="AN641" s="1"/>
      <c r="AO641" s="1"/>
      <c r="AP641" s="1"/>
      <c r="AQ641" s="25"/>
    </row>
    <row r="642" spans="1:43" x14ac:dyDescent="0.5">
      <c r="A642" s="22"/>
      <c r="B642" s="22" t="s">
        <v>59</v>
      </c>
      <c r="C642" s="22" t="s">
        <v>431</v>
      </c>
      <c r="D642" s="22" t="s">
        <v>175</v>
      </c>
      <c r="E642" s="23" t="s">
        <v>62</v>
      </c>
      <c r="F642" s="22">
        <v>5228</v>
      </c>
      <c r="G642" s="22">
        <v>94</v>
      </c>
      <c r="H642" s="22">
        <v>491</v>
      </c>
      <c r="I642" s="23"/>
      <c r="J642" s="22">
        <v>2</v>
      </c>
      <c r="K642" s="22">
        <v>2</v>
      </c>
      <c r="L642" s="22">
        <v>13</v>
      </c>
      <c r="M642" s="22">
        <v>1013</v>
      </c>
      <c r="N642" s="22">
        <v>1</v>
      </c>
      <c r="O642" s="22">
        <v>1013</v>
      </c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4" t="s">
        <v>75</v>
      </c>
      <c r="AH642" s="1"/>
      <c r="AI642" s="1"/>
      <c r="AJ642" s="1"/>
      <c r="AK642" s="1"/>
      <c r="AL642" s="1"/>
      <c r="AM642" s="1"/>
      <c r="AN642" s="1"/>
      <c r="AO642" s="1"/>
      <c r="AP642" s="1"/>
      <c r="AQ642" s="25"/>
    </row>
    <row r="643" spans="1:43" x14ac:dyDescent="0.5">
      <c r="A643" s="22"/>
      <c r="B643" s="22" t="s">
        <v>59</v>
      </c>
      <c r="C643" s="22" t="s">
        <v>431</v>
      </c>
      <c r="D643" s="22" t="s">
        <v>175</v>
      </c>
      <c r="E643" s="23" t="s">
        <v>62</v>
      </c>
      <c r="F643" s="22">
        <v>5471</v>
      </c>
      <c r="G643" s="22">
        <v>13</v>
      </c>
      <c r="H643" s="22">
        <v>636</v>
      </c>
      <c r="I643" s="23"/>
      <c r="J643" s="22">
        <v>0</v>
      </c>
      <c r="K643" s="22">
        <v>3</v>
      </c>
      <c r="L643" s="22">
        <v>22</v>
      </c>
      <c r="M643" s="22">
        <v>322</v>
      </c>
      <c r="N643" s="22">
        <v>1</v>
      </c>
      <c r="O643" s="22">
        <v>322</v>
      </c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4" t="s">
        <v>75</v>
      </c>
      <c r="AH643" s="1"/>
      <c r="AI643" s="1"/>
      <c r="AJ643" s="1"/>
      <c r="AK643" s="1"/>
      <c r="AL643" s="1"/>
      <c r="AM643" s="1"/>
      <c r="AN643" s="1"/>
      <c r="AO643" s="1"/>
      <c r="AP643" s="1"/>
      <c r="AQ643" s="25"/>
    </row>
    <row r="644" spans="1:43" x14ac:dyDescent="0.5">
      <c r="A644" s="22"/>
      <c r="B644" s="22" t="s">
        <v>59</v>
      </c>
      <c r="C644" s="22" t="s">
        <v>431</v>
      </c>
      <c r="D644" s="22" t="s">
        <v>175</v>
      </c>
      <c r="E644" s="23" t="s">
        <v>62</v>
      </c>
      <c r="F644" s="22">
        <v>5487</v>
      </c>
      <c r="G644" s="22">
        <v>4</v>
      </c>
      <c r="H644" s="22">
        <v>627</v>
      </c>
      <c r="I644" s="23"/>
      <c r="J644" s="22">
        <v>0</v>
      </c>
      <c r="K644" s="22">
        <v>2</v>
      </c>
      <c r="L644" s="22">
        <v>67</v>
      </c>
      <c r="M644" s="22">
        <v>267</v>
      </c>
      <c r="N644" s="22">
        <v>1</v>
      </c>
      <c r="O644" s="22">
        <v>267</v>
      </c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4" t="s">
        <v>75</v>
      </c>
      <c r="AH644" s="1"/>
      <c r="AI644" s="1"/>
      <c r="AJ644" s="1"/>
      <c r="AK644" s="1"/>
      <c r="AL644" s="1"/>
      <c r="AM644" s="1"/>
      <c r="AN644" s="1"/>
      <c r="AO644" s="1"/>
      <c r="AP644" s="1"/>
      <c r="AQ644" s="25"/>
    </row>
    <row r="645" spans="1:43" x14ac:dyDescent="0.5">
      <c r="A645" s="22"/>
      <c r="B645" s="22" t="s">
        <v>59</v>
      </c>
      <c r="C645" s="22" t="s">
        <v>431</v>
      </c>
      <c r="D645" s="22" t="s">
        <v>175</v>
      </c>
      <c r="E645" s="23" t="s">
        <v>62</v>
      </c>
      <c r="F645" s="22">
        <v>5583</v>
      </c>
      <c r="G645" s="22">
        <v>42</v>
      </c>
      <c r="H645" s="22">
        <v>710</v>
      </c>
      <c r="I645" s="23"/>
      <c r="J645" s="22">
        <v>2</v>
      </c>
      <c r="K645" s="22">
        <v>0</v>
      </c>
      <c r="L645" s="22">
        <v>76</v>
      </c>
      <c r="M645" s="22">
        <v>876</v>
      </c>
      <c r="N645" s="22">
        <v>1</v>
      </c>
      <c r="O645" s="22">
        <v>876</v>
      </c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4" t="s">
        <v>391</v>
      </c>
      <c r="AH645" s="1"/>
      <c r="AI645" s="1"/>
      <c r="AJ645" s="1"/>
      <c r="AK645" s="1"/>
      <c r="AL645" s="1"/>
      <c r="AM645" s="1"/>
      <c r="AN645" s="1"/>
      <c r="AO645" s="1"/>
      <c r="AP645" s="1"/>
      <c r="AQ645" s="25"/>
    </row>
    <row r="646" spans="1:43" s="31" customFormat="1" x14ac:dyDescent="0.5">
      <c r="A646" s="26"/>
      <c r="B646" s="26"/>
      <c r="C646" s="26"/>
      <c r="D646" s="26"/>
      <c r="E646" s="27"/>
      <c r="F646" s="26"/>
      <c r="G646" s="26"/>
      <c r="H646" s="26"/>
      <c r="I646" s="27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8"/>
      <c r="AH646" s="29"/>
      <c r="AI646" s="29"/>
      <c r="AJ646" s="29"/>
      <c r="AK646" s="29"/>
      <c r="AL646" s="29"/>
      <c r="AM646" s="29"/>
      <c r="AN646" s="29"/>
      <c r="AO646" s="29"/>
      <c r="AP646" s="29"/>
      <c r="AQ646" s="30"/>
    </row>
    <row r="647" spans="1:43" x14ac:dyDescent="0.5">
      <c r="A647" s="22">
        <v>169</v>
      </c>
      <c r="B647" s="22" t="s">
        <v>167</v>
      </c>
      <c r="C647" s="22" t="s">
        <v>433</v>
      </c>
      <c r="D647" s="22" t="s">
        <v>163</v>
      </c>
      <c r="E647" s="23" t="s">
        <v>62</v>
      </c>
      <c r="F647" s="22">
        <v>5932</v>
      </c>
      <c r="G647" s="22">
        <v>123</v>
      </c>
      <c r="H647" s="22">
        <v>345</v>
      </c>
      <c r="I647" s="23">
        <v>2</v>
      </c>
      <c r="J647" s="22">
        <v>0</v>
      </c>
      <c r="K647" s="22">
        <v>0</v>
      </c>
      <c r="L647" s="22">
        <v>91</v>
      </c>
      <c r="M647" s="22">
        <v>91</v>
      </c>
      <c r="N647" s="22">
        <v>2</v>
      </c>
      <c r="O647" s="22"/>
      <c r="P647" s="22">
        <v>91</v>
      </c>
      <c r="Q647" s="22"/>
      <c r="R647" s="22"/>
      <c r="S647" s="22"/>
      <c r="T647" s="22"/>
      <c r="U647" s="22" t="s">
        <v>434</v>
      </c>
      <c r="V647" s="22" t="s">
        <v>68</v>
      </c>
      <c r="W647" s="22" t="s">
        <v>69</v>
      </c>
      <c r="X647" s="22">
        <v>12</v>
      </c>
      <c r="Y647" s="22">
        <v>15</v>
      </c>
      <c r="Z647" s="22">
        <v>180</v>
      </c>
      <c r="AA647" s="22">
        <v>2</v>
      </c>
      <c r="AB647" s="22"/>
      <c r="AC647" s="22">
        <v>180</v>
      </c>
      <c r="AD647" s="22"/>
      <c r="AE647" s="22"/>
      <c r="AF647" s="22">
        <v>30</v>
      </c>
      <c r="AG647" s="24"/>
      <c r="AH647" s="1"/>
      <c r="AI647" s="1"/>
      <c r="AJ647" s="1"/>
      <c r="AK647" s="1"/>
      <c r="AL647" s="1"/>
      <c r="AM647" s="1"/>
      <c r="AN647" s="1"/>
      <c r="AO647" s="1"/>
      <c r="AP647" s="1"/>
      <c r="AQ647" s="25"/>
    </row>
    <row r="648" spans="1:43" x14ac:dyDescent="0.5">
      <c r="A648" s="22"/>
      <c r="B648" s="22"/>
      <c r="C648" s="22"/>
      <c r="D648" s="22"/>
      <c r="E648" s="23"/>
      <c r="F648" s="22"/>
      <c r="G648" s="22"/>
      <c r="H648" s="22"/>
      <c r="I648" s="23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 t="s">
        <v>173</v>
      </c>
      <c r="X648" s="22">
        <v>6</v>
      </c>
      <c r="Y648" s="22">
        <v>6</v>
      </c>
      <c r="Z648" s="22">
        <v>36</v>
      </c>
      <c r="AA648" s="22">
        <v>2</v>
      </c>
      <c r="AB648" s="22"/>
      <c r="AC648" s="22">
        <v>36</v>
      </c>
      <c r="AD648" s="22"/>
      <c r="AE648" s="22"/>
      <c r="AF648" s="22">
        <v>30</v>
      </c>
      <c r="AG648" s="24"/>
      <c r="AH648" s="1"/>
      <c r="AI648" s="1"/>
      <c r="AJ648" s="1"/>
      <c r="AK648" s="1"/>
      <c r="AL648" s="1"/>
      <c r="AM648" s="1"/>
      <c r="AN648" s="1"/>
      <c r="AO648" s="1"/>
      <c r="AP648" s="1"/>
      <c r="AQ648" s="25"/>
    </row>
    <row r="649" spans="1:43" s="31" customFormat="1" x14ac:dyDescent="0.5">
      <c r="A649" s="26"/>
      <c r="B649" s="26"/>
      <c r="C649" s="26"/>
      <c r="D649" s="26"/>
      <c r="E649" s="27"/>
      <c r="F649" s="26"/>
      <c r="G649" s="26"/>
      <c r="H649" s="26"/>
      <c r="I649" s="27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8"/>
      <c r="AH649" s="29"/>
      <c r="AI649" s="29"/>
      <c r="AJ649" s="29"/>
      <c r="AK649" s="29"/>
      <c r="AL649" s="29"/>
      <c r="AM649" s="29"/>
      <c r="AN649" s="29"/>
      <c r="AO649" s="29"/>
      <c r="AP649" s="29"/>
      <c r="AQ649" s="30"/>
    </row>
    <row r="650" spans="1:43" x14ac:dyDescent="0.5">
      <c r="A650" s="22">
        <v>170</v>
      </c>
      <c r="B650" s="22" t="s">
        <v>59</v>
      </c>
      <c r="C650" s="22" t="s">
        <v>435</v>
      </c>
      <c r="D650" s="22" t="s">
        <v>61</v>
      </c>
      <c r="E650" s="23" t="s">
        <v>62</v>
      </c>
      <c r="F650" s="22">
        <v>16737</v>
      </c>
      <c r="G650" s="22">
        <v>226</v>
      </c>
      <c r="H650" s="22">
        <v>1494</v>
      </c>
      <c r="I650" s="23">
        <v>2</v>
      </c>
      <c r="J650" s="22">
        <v>2</v>
      </c>
      <c r="K650" s="22">
        <v>0</v>
      </c>
      <c r="L650" s="22">
        <v>56</v>
      </c>
      <c r="M650" s="22">
        <v>856</v>
      </c>
      <c r="N650" s="22">
        <v>1</v>
      </c>
      <c r="O650" s="22">
        <v>856</v>
      </c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4" t="s">
        <v>75</v>
      </c>
      <c r="AH650" s="1"/>
      <c r="AI650" s="1"/>
      <c r="AJ650" s="1"/>
      <c r="AK650" s="1"/>
      <c r="AL650" s="1"/>
      <c r="AM650" s="1"/>
      <c r="AN650" s="1"/>
      <c r="AO650" s="1"/>
      <c r="AP650" s="1"/>
      <c r="AQ650" s="25"/>
    </row>
    <row r="651" spans="1:43" s="31" customFormat="1" x14ac:dyDescent="0.5">
      <c r="A651" s="26"/>
      <c r="B651" s="26"/>
      <c r="C651" s="26"/>
      <c r="D651" s="26"/>
      <c r="E651" s="27"/>
      <c r="F651" s="26"/>
      <c r="G651" s="26"/>
      <c r="H651" s="26"/>
      <c r="I651" s="27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8"/>
      <c r="AH651" s="29"/>
      <c r="AI651" s="29"/>
      <c r="AJ651" s="29"/>
      <c r="AK651" s="29"/>
      <c r="AL651" s="29"/>
      <c r="AM651" s="29"/>
      <c r="AN651" s="29"/>
      <c r="AO651" s="29"/>
      <c r="AP651" s="29"/>
      <c r="AQ651" s="30"/>
    </row>
    <row r="652" spans="1:43" s="74" customFormat="1" x14ac:dyDescent="0.5">
      <c r="A652" s="22">
        <v>171</v>
      </c>
      <c r="B652" s="22" t="s">
        <v>64</v>
      </c>
      <c r="C652" s="22" t="s">
        <v>510</v>
      </c>
      <c r="D652" s="22" t="s">
        <v>170</v>
      </c>
      <c r="E652" s="23" t="s">
        <v>62</v>
      </c>
      <c r="F652" s="22">
        <v>5890</v>
      </c>
      <c r="G652" s="22">
        <v>74</v>
      </c>
      <c r="H652" s="22">
        <v>301</v>
      </c>
      <c r="I652" s="23">
        <v>2</v>
      </c>
      <c r="J652" s="22">
        <v>0</v>
      </c>
      <c r="K652" s="22">
        <v>0</v>
      </c>
      <c r="L652" s="22">
        <v>91</v>
      </c>
      <c r="M652" s="22">
        <v>91</v>
      </c>
      <c r="N652" s="22">
        <v>2</v>
      </c>
      <c r="O652" s="22"/>
      <c r="P652" s="22">
        <v>91</v>
      </c>
      <c r="Q652" s="22"/>
      <c r="R652" s="22"/>
      <c r="S652" s="22"/>
      <c r="T652" s="22"/>
      <c r="U652" s="22" t="s">
        <v>195</v>
      </c>
      <c r="V652" s="22" t="s">
        <v>68</v>
      </c>
      <c r="W652" s="22" t="s">
        <v>69</v>
      </c>
      <c r="X652" s="22">
        <v>12</v>
      </c>
      <c r="Y652" s="22">
        <v>12</v>
      </c>
      <c r="Z652" s="22">
        <v>144</v>
      </c>
      <c r="AA652" s="22">
        <v>2</v>
      </c>
      <c r="AB652" s="22"/>
      <c r="AC652" s="22">
        <v>144</v>
      </c>
      <c r="AD652" s="22"/>
      <c r="AE652" s="22"/>
      <c r="AF652" s="22">
        <v>40</v>
      </c>
      <c r="AG652" s="24" t="s">
        <v>102</v>
      </c>
      <c r="AH652" s="1"/>
      <c r="AI652" s="1"/>
      <c r="AJ652" s="1"/>
      <c r="AK652" s="1"/>
      <c r="AL652" s="1"/>
      <c r="AM652" s="1"/>
      <c r="AN652" s="1"/>
      <c r="AO652" s="1"/>
      <c r="AP652" s="1"/>
      <c r="AQ652" s="25"/>
    </row>
    <row r="653" spans="1:43" x14ac:dyDescent="0.5">
      <c r="A653" s="22"/>
      <c r="B653" s="22"/>
      <c r="C653" s="22"/>
      <c r="D653" s="22"/>
      <c r="E653" s="23"/>
      <c r="F653" s="22"/>
      <c r="G653" s="22"/>
      <c r="H653" s="22"/>
      <c r="I653" s="23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 t="s">
        <v>69</v>
      </c>
      <c r="X653" s="22">
        <v>6</v>
      </c>
      <c r="Y653" s="22">
        <v>6</v>
      </c>
      <c r="Z653" s="22">
        <v>36</v>
      </c>
      <c r="AA653" s="22">
        <v>2</v>
      </c>
      <c r="AB653" s="22"/>
      <c r="AC653" s="22">
        <v>36</v>
      </c>
      <c r="AD653" s="22"/>
      <c r="AE653" s="22"/>
      <c r="AF653" s="22">
        <v>40</v>
      </c>
      <c r="AG653" s="24" t="s">
        <v>103</v>
      </c>
      <c r="AH653" s="1"/>
      <c r="AI653" s="1"/>
      <c r="AJ653" s="1"/>
      <c r="AK653" s="1"/>
      <c r="AL653" s="1"/>
      <c r="AM653" s="1"/>
      <c r="AN653" s="1"/>
      <c r="AO653" s="1"/>
      <c r="AP653" s="1"/>
      <c r="AQ653" s="25"/>
    </row>
    <row r="654" spans="1:43" x14ac:dyDescent="0.5">
      <c r="A654" s="22"/>
      <c r="B654" s="22"/>
      <c r="C654" s="22"/>
      <c r="D654" s="22"/>
      <c r="E654" s="23"/>
      <c r="F654" s="22"/>
      <c r="G654" s="22"/>
      <c r="H654" s="22"/>
      <c r="I654" s="23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 t="s">
        <v>71</v>
      </c>
      <c r="X654" s="22">
        <v>2</v>
      </c>
      <c r="Y654" s="22">
        <v>4</v>
      </c>
      <c r="Z654" s="22">
        <v>8</v>
      </c>
      <c r="AA654" s="22">
        <v>2</v>
      </c>
      <c r="AB654" s="22"/>
      <c r="AC654" s="22">
        <v>36</v>
      </c>
      <c r="AD654" s="22"/>
      <c r="AE654" s="22"/>
      <c r="AF654" s="22">
        <v>40</v>
      </c>
      <c r="AG654" s="24" t="s">
        <v>72</v>
      </c>
      <c r="AH654" s="1"/>
      <c r="AI654" s="1"/>
      <c r="AJ654" s="1"/>
      <c r="AK654" s="1"/>
      <c r="AL654" s="1"/>
      <c r="AM654" s="1"/>
      <c r="AN654" s="1"/>
      <c r="AO654" s="1"/>
      <c r="AP654" s="1"/>
      <c r="AQ654" s="25"/>
    </row>
    <row r="655" spans="1:43" s="31" customFormat="1" x14ac:dyDescent="0.5">
      <c r="A655" s="31" t="s">
        <v>509</v>
      </c>
      <c r="AG655" s="46"/>
    </row>
    <row r="656" spans="1:43" x14ac:dyDescent="0.5">
      <c r="A656" s="22">
        <v>172</v>
      </c>
      <c r="B656" s="22" t="s">
        <v>59</v>
      </c>
      <c r="C656" s="22" t="s">
        <v>436</v>
      </c>
      <c r="D656" s="22" t="s">
        <v>283</v>
      </c>
      <c r="E656" s="23" t="s">
        <v>62</v>
      </c>
      <c r="F656" s="22">
        <v>5902</v>
      </c>
      <c r="G656" s="22">
        <v>85</v>
      </c>
      <c r="H656" s="22">
        <v>313</v>
      </c>
      <c r="I656" s="23">
        <v>2</v>
      </c>
      <c r="J656" s="22">
        <v>1</v>
      </c>
      <c r="K656" s="22">
        <v>2</v>
      </c>
      <c r="L656" s="22">
        <v>43</v>
      </c>
      <c r="M656" s="22">
        <v>643</v>
      </c>
      <c r="N656" s="22">
        <v>2</v>
      </c>
      <c r="O656" s="22"/>
      <c r="P656" s="22">
        <v>643</v>
      </c>
      <c r="Q656" s="22"/>
      <c r="R656" s="22"/>
      <c r="S656" s="22"/>
      <c r="T656" s="22"/>
      <c r="U656" s="22" t="s">
        <v>437</v>
      </c>
      <c r="V656" s="22" t="s">
        <v>68</v>
      </c>
      <c r="W656" s="22" t="s">
        <v>69</v>
      </c>
      <c r="X656" s="22">
        <v>12</v>
      </c>
      <c r="Y656" s="22">
        <v>17</v>
      </c>
      <c r="Z656" s="22">
        <v>204</v>
      </c>
      <c r="AA656" s="22">
        <v>2</v>
      </c>
      <c r="AB656" s="22"/>
      <c r="AC656" s="22">
        <v>204</v>
      </c>
      <c r="AD656" s="22"/>
      <c r="AE656" s="22"/>
      <c r="AF656" s="22">
        <v>34</v>
      </c>
      <c r="AG656" s="24" t="s">
        <v>102</v>
      </c>
      <c r="AH656" s="1"/>
      <c r="AI656" s="1"/>
      <c r="AJ656" s="1"/>
      <c r="AK656" s="1"/>
      <c r="AL656" s="1"/>
      <c r="AM656" s="1"/>
      <c r="AN656" s="1"/>
      <c r="AO656" s="1"/>
      <c r="AP656" s="1"/>
      <c r="AQ656" s="25"/>
    </row>
    <row r="657" spans="1:43" x14ac:dyDescent="0.5">
      <c r="A657" s="22"/>
      <c r="B657" s="22"/>
      <c r="C657" s="22"/>
      <c r="D657" s="22"/>
      <c r="E657" s="23"/>
      <c r="F657" s="22"/>
      <c r="G657" s="22"/>
      <c r="H657" s="22"/>
      <c r="I657" s="23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 t="s">
        <v>69</v>
      </c>
      <c r="X657" s="22">
        <v>6</v>
      </c>
      <c r="Y657" s="22">
        <v>9</v>
      </c>
      <c r="Z657" s="22">
        <v>54</v>
      </c>
      <c r="AA657" s="22">
        <v>2</v>
      </c>
      <c r="AB657" s="22"/>
      <c r="AC657" s="22">
        <v>54</v>
      </c>
      <c r="AD657" s="22"/>
      <c r="AE657" s="22"/>
      <c r="AF657" s="22">
        <v>30</v>
      </c>
      <c r="AG657" s="24" t="s">
        <v>103</v>
      </c>
      <c r="AH657" s="1"/>
      <c r="AI657" s="1"/>
      <c r="AJ657" s="1"/>
      <c r="AK657" s="1"/>
      <c r="AL657" s="1"/>
      <c r="AM657" s="1"/>
      <c r="AN657" s="1"/>
      <c r="AO657" s="1"/>
      <c r="AP657" s="1"/>
      <c r="AQ657" s="25"/>
    </row>
    <row r="658" spans="1:43" x14ac:dyDescent="0.5">
      <c r="A658" s="22"/>
      <c r="B658" s="22"/>
      <c r="C658" s="22"/>
      <c r="D658" s="22"/>
      <c r="E658" s="23"/>
      <c r="F658" s="22"/>
      <c r="G658" s="22"/>
      <c r="H658" s="22"/>
      <c r="I658" s="23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 t="s">
        <v>71</v>
      </c>
      <c r="X658" s="22">
        <v>2</v>
      </c>
      <c r="Y658" s="22">
        <v>6</v>
      </c>
      <c r="Z658" s="22">
        <v>12</v>
      </c>
      <c r="AA658" s="22">
        <v>2</v>
      </c>
      <c r="AB658" s="22"/>
      <c r="AC658" s="22">
        <v>12</v>
      </c>
      <c r="AD658" s="22"/>
      <c r="AE658" s="22"/>
      <c r="AF658" s="22">
        <v>34</v>
      </c>
      <c r="AG658" s="24" t="s">
        <v>72</v>
      </c>
      <c r="AH658" s="1"/>
      <c r="AI658" s="1"/>
      <c r="AJ658" s="1"/>
      <c r="AK658" s="1"/>
      <c r="AL658" s="1"/>
      <c r="AM658" s="1"/>
      <c r="AN658" s="1"/>
      <c r="AO658" s="1"/>
      <c r="AP658" s="1"/>
      <c r="AQ658" s="25"/>
    </row>
    <row r="659" spans="1:43" x14ac:dyDescent="0.5">
      <c r="A659" s="22"/>
      <c r="B659" s="22" t="s">
        <v>59</v>
      </c>
      <c r="C659" s="22" t="s">
        <v>436</v>
      </c>
      <c r="D659" s="22" t="s">
        <v>283</v>
      </c>
      <c r="E659" s="23" t="s">
        <v>62</v>
      </c>
      <c r="F659" s="22">
        <v>16243</v>
      </c>
      <c r="G659" s="22">
        <v>24</v>
      </c>
      <c r="H659" s="22">
        <v>995</v>
      </c>
      <c r="I659" s="23" t="s">
        <v>131</v>
      </c>
      <c r="J659" s="22">
        <v>2</v>
      </c>
      <c r="K659" s="22">
        <v>3</v>
      </c>
      <c r="L659" s="22">
        <v>84</v>
      </c>
      <c r="M659" s="22">
        <v>1184</v>
      </c>
      <c r="N659" s="22">
        <v>1</v>
      </c>
      <c r="O659" s="22">
        <v>1184</v>
      </c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4" t="s">
        <v>438</v>
      </c>
      <c r="AH659" s="1"/>
      <c r="AI659" s="1"/>
      <c r="AJ659" s="1"/>
      <c r="AK659" s="1"/>
      <c r="AL659" s="1"/>
      <c r="AM659" s="1"/>
      <c r="AN659" s="1"/>
      <c r="AO659" s="1"/>
      <c r="AP659" s="1"/>
      <c r="AQ659" s="25"/>
    </row>
    <row r="660" spans="1:43" x14ac:dyDescent="0.5">
      <c r="A660" s="22"/>
      <c r="B660" s="22" t="s">
        <v>59</v>
      </c>
      <c r="C660" s="22" t="s">
        <v>436</v>
      </c>
      <c r="D660" s="22" t="s">
        <v>283</v>
      </c>
      <c r="E660" s="23" t="s">
        <v>62</v>
      </c>
      <c r="F660" s="22">
        <v>5913</v>
      </c>
      <c r="G660" s="22">
        <v>116</v>
      </c>
      <c r="H660" s="22">
        <v>324</v>
      </c>
      <c r="I660" s="23" t="s">
        <v>131</v>
      </c>
      <c r="J660" s="22">
        <v>0</v>
      </c>
      <c r="K660" s="22">
        <v>0</v>
      </c>
      <c r="L660" s="22">
        <v>85</v>
      </c>
      <c r="M660" s="22">
        <v>85</v>
      </c>
      <c r="N660" s="22">
        <v>1</v>
      </c>
      <c r="O660" s="22">
        <v>85</v>
      </c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4" t="s">
        <v>75</v>
      </c>
      <c r="AH660" s="1"/>
      <c r="AI660" s="1"/>
      <c r="AJ660" s="1"/>
      <c r="AK660" s="1"/>
      <c r="AL660" s="1"/>
      <c r="AM660" s="1"/>
      <c r="AN660" s="1"/>
      <c r="AO660" s="1"/>
      <c r="AP660" s="1"/>
      <c r="AQ660" s="25"/>
    </row>
    <row r="661" spans="1:43" x14ac:dyDescent="0.5">
      <c r="A661" s="22"/>
      <c r="B661" s="22" t="s">
        <v>59</v>
      </c>
      <c r="C661" s="22" t="s">
        <v>436</v>
      </c>
      <c r="D661" s="22" t="s">
        <v>283</v>
      </c>
      <c r="E661" s="23" t="s">
        <v>62</v>
      </c>
      <c r="F661" s="22">
        <v>5434</v>
      </c>
      <c r="G661" s="22">
        <v>60</v>
      </c>
      <c r="H661" s="22">
        <v>562</v>
      </c>
      <c r="I661" s="23">
        <v>2</v>
      </c>
      <c r="J661" s="22">
        <v>5</v>
      </c>
      <c r="K661" s="22">
        <v>3</v>
      </c>
      <c r="L661" s="22">
        <v>38</v>
      </c>
      <c r="M661" s="22">
        <v>2338</v>
      </c>
      <c r="N661" s="22">
        <v>1</v>
      </c>
      <c r="O661" s="22">
        <v>2338</v>
      </c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4" t="s">
        <v>75</v>
      </c>
      <c r="AH661" s="1"/>
      <c r="AI661" s="1"/>
      <c r="AJ661" s="1"/>
      <c r="AK661" s="1"/>
      <c r="AL661" s="1"/>
      <c r="AM661" s="1"/>
      <c r="AN661" s="1"/>
      <c r="AO661" s="1"/>
      <c r="AP661" s="1"/>
      <c r="AQ661" s="25"/>
    </row>
    <row r="662" spans="1:43" x14ac:dyDescent="0.5">
      <c r="A662" s="22"/>
      <c r="B662" s="22" t="s">
        <v>59</v>
      </c>
      <c r="C662" s="22" t="s">
        <v>436</v>
      </c>
      <c r="D662" s="22" t="s">
        <v>283</v>
      </c>
      <c r="E662" s="23" t="s">
        <v>62</v>
      </c>
      <c r="F662" s="22">
        <v>5526</v>
      </c>
      <c r="G662" s="22">
        <v>93</v>
      </c>
      <c r="H662" s="22">
        <v>592</v>
      </c>
      <c r="I662" s="23" t="s">
        <v>131</v>
      </c>
      <c r="J662" s="22">
        <v>0</v>
      </c>
      <c r="K662" s="22">
        <v>1</v>
      </c>
      <c r="L662" s="22">
        <v>14</v>
      </c>
      <c r="M662" s="22">
        <v>114</v>
      </c>
      <c r="N662" s="22">
        <v>1</v>
      </c>
      <c r="O662" s="22">
        <v>114</v>
      </c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4" t="s">
        <v>75</v>
      </c>
      <c r="AH662" s="1"/>
      <c r="AI662" s="1"/>
      <c r="AJ662" s="1"/>
      <c r="AK662" s="1"/>
      <c r="AL662" s="1"/>
      <c r="AM662" s="1"/>
      <c r="AN662" s="1"/>
      <c r="AO662" s="1"/>
      <c r="AP662" s="1"/>
      <c r="AQ662" s="25"/>
    </row>
    <row r="663" spans="1:43" x14ac:dyDescent="0.5">
      <c r="A663" s="22"/>
      <c r="B663" s="22" t="s">
        <v>59</v>
      </c>
      <c r="C663" s="22" t="s">
        <v>436</v>
      </c>
      <c r="D663" s="22" t="s">
        <v>283</v>
      </c>
      <c r="E663" s="23" t="s">
        <v>62</v>
      </c>
      <c r="F663" s="22">
        <v>18639</v>
      </c>
      <c r="G663" s="22">
        <v>235</v>
      </c>
      <c r="H663" s="22">
        <v>1781</v>
      </c>
      <c r="I663" s="23" t="s">
        <v>131</v>
      </c>
      <c r="J663" s="22">
        <v>1</v>
      </c>
      <c r="K663" s="22">
        <v>0</v>
      </c>
      <c r="L663" s="22">
        <v>68</v>
      </c>
      <c r="M663" s="22">
        <v>468</v>
      </c>
      <c r="N663" s="22">
        <v>1</v>
      </c>
      <c r="O663" s="22">
        <v>468</v>
      </c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4" t="s">
        <v>75</v>
      </c>
      <c r="AH663" s="1"/>
      <c r="AI663" s="1"/>
      <c r="AJ663" s="1"/>
      <c r="AK663" s="1"/>
      <c r="AL663" s="1"/>
      <c r="AM663" s="1"/>
      <c r="AN663" s="1"/>
      <c r="AO663" s="1"/>
      <c r="AP663" s="1"/>
      <c r="AQ663" s="25"/>
    </row>
    <row r="664" spans="1:43" x14ac:dyDescent="0.5">
      <c r="A664" s="22"/>
      <c r="B664" s="22" t="s">
        <v>59</v>
      </c>
      <c r="C664" s="22" t="s">
        <v>436</v>
      </c>
      <c r="D664" s="22" t="s">
        <v>283</v>
      </c>
      <c r="E664" s="23" t="s">
        <v>62</v>
      </c>
      <c r="F664" s="22">
        <v>18651</v>
      </c>
      <c r="G664" s="22">
        <v>247</v>
      </c>
      <c r="H664" s="22">
        <v>1793</v>
      </c>
      <c r="I664" s="23" t="s">
        <v>131</v>
      </c>
      <c r="J664" s="22">
        <v>0</v>
      </c>
      <c r="K664" s="22">
        <v>1</v>
      </c>
      <c r="L664" s="22">
        <v>52</v>
      </c>
      <c r="M664" s="22">
        <v>152</v>
      </c>
      <c r="N664" s="22">
        <v>1</v>
      </c>
      <c r="O664" s="22">
        <v>152</v>
      </c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4" t="s">
        <v>75</v>
      </c>
      <c r="AH664" s="1"/>
      <c r="AI664" s="1"/>
      <c r="AJ664" s="1"/>
      <c r="AK664" s="1"/>
      <c r="AL664" s="1"/>
      <c r="AM664" s="1"/>
      <c r="AN664" s="1"/>
      <c r="AO664" s="1"/>
      <c r="AP664" s="1"/>
      <c r="AQ664" s="25"/>
    </row>
    <row r="665" spans="1:43" x14ac:dyDescent="0.5">
      <c r="A665" s="22"/>
      <c r="B665" s="22" t="s">
        <v>59</v>
      </c>
      <c r="C665" s="22" t="s">
        <v>436</v>
      </c>
      <c r="D665" s="22" t="s">
        <v>283</v>
      </c>
      <c r="E665" s="23" t="s">
        <v>62</v>
      </c>
      <c r="F665" s="22">
        <v>18640</v>
      </c>
      <c r="G665" s="22">
        <v>236</v>
      </c>
      <c r="H665" s="22">
        <v>1782</v>
      </c>
      <c r="I665" s="23" t="s">
        <v>131</v>
      </c>
      <c r="J665" s="22">
        <v>0</v>
      </c>
      <c r="K665" s="22">
        <v>2</v>
      </c>
      <c r="L665" s="22">
        <v>22</v>
      </c>
      <c r="M665" s="22">
        <v>222</v>
      </c>
      <c r="N665" s="22">
        <v>1</v>
      </c>
      <c r="O665" s="22">
        <v>222</v>
      </c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4" t="s">
        <v>75</v>
      </c>
      <c r="AH665" s="1"/>
      <c r="AI665" s="1"/>
      <c r="AJ665" s="1"/>
      <c r="AK665" s="1"/>
      <c r="AL665" s="1"/>
      <c r="AM665" s="1"/>
      <c r="AN665" s="1"/>
      <c r="AO665" s="1"/>
      <c r="AP665" s="1"/>
      <c r="AQ665" s="25"/>
    </row>
    <row r="666" spans="1:43" x14ac:dyDescent="0.5">
      <c r="A666" s="22"/>
      <c r="B666" s="22" t="s">
        <v>59</v>
      </c>
      <c r="C666" s="22" t="s">
        <v>436</v>
      </c>
      <c r="D666" s="22" t="s">
        <v>283</v>
      </c>
      <c r="E666" s="23" t="s">
        <v>62</v>
      </c>
      <c r="F666" s="22">
        <v>18647</v>
      </c>
      <c r="G666" s="22">
        <v>243</v>
      </c>
      <c r="H666" s="22">
        <v>1789</v>
      </c>
      <c r="I666" s="23" t="s">
        <v>131</v>
      </c>
      <c r="J666" s="22">
        <v>12</v>
      </c>
      <c r="K666" s="22">
        <v>1</v>
      </c>
      <c r="L666" s="22">
        <v>22</v>
      </c>
      <c r="M666" s="22">
        <v>4922</v>
      </c>
      <c r="N666" s="22">
        <v>1</v>
      </c>
      <c r="O666" s="22">
        <v>4922</v>
      </c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4" t="s">
        <v>521</v>
      </c>
      <c r="AH666" s="1"/>
      <c r="AI666" s="1"/>
      <c r="AJ666" s="1"/>
      <c r="AK666" s="1"/>
      <c r="AL666" s="1"/>
      <c r="AM666" s="1"/>
      <c r="AN666" s="1"/>
      <c r="AO666" s="1"/>
      <c r="AP666" s="1"/>
      <c r="AQ666" s="25"/>
    </row>
    <row r="667" spans="1:43" s="31" customFormat="1" x14ac:dyDescent="0.5">
      <c r="A667" s="26"/>
      <c r="B667" s="26"/>
      <c r="C667" s="26"/>
      <c r="D667" s="26"/>
      <c r="E667" s="27"/>
      <c r="F667" s="26"/>
      <c r="G667" s="26"/>
      <c r="H667" s="26"/>
      <c r="I667" s="27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8"/>
      <c r="AH667" s="29"/>
      <c r="AI667" s="29"/>
      <c r="AJ667" s="29"/>
      <c r="AK667" s="29"/>
      <c r="AL667" s="29"/>
      <c r="AM667" s="29"/>
      <c r="AN667" s="29"/>
      <c r="AO667" s="29"/>
      <c r="AP667" s="29"/>
      <c r="AQ667" s="30"/>
    </row>
    <row r="668" spans="1:43" x14ac:dyDescent="0.5">
      <c r="A668" s="22">
        <v>173</v>
      </c>
      <c r="B668" s="22" t="s">
        <v>64</v>
      </c>
      <c r="C668" s="22" t="s">
        <v>439</v>
      </c>
      <c r="D668" s="22" t="s">
        <v>145</v>
      </c>
      <c r="E668" s="23" t="s">
        <v>62</v>
      </c>
      <c r="F668" s="22">
        <v>5930</v>
      </c>
      <c r="G668" s="22">
        <v>106</v>
      </c>
      <c r="H668" s="22">
        <v>343</v>
      </c>
      <c r="I668" s="23">
        <v>2</v>
      </c>
      <c r="J668" s="22">
        <v>0</v>
      </c>
      <c r="K668" s="22">
        <v>1</v>
      </c>
      <c r="L668" s="22">
        <v>30</v>
      </c>
      <c r="M668" s="22">
        <v>130</v>
      </c>
      <c r="N668" s="22">
        <v>2</v>
      </c>
      <c r="O668" s="22"/>
      <c r="P668" s="22">
        <v>130</v>
      </c>
      <c r="Q668" s="22"/>
      <c r="R668" s="22"/>
      <c r="S668" s="22"/>
      <c r="T668" s="22"/>
      <c r="U668" s="22" t="s">
        <v>440</v>
      </c>
      <c r="V668" s="22" t="s">
        <v>209</v>
      </c>
      <c r="W668" s="22" t="s">
        <v>69</v>
      </c>
      <c r="X668" s="22">
        <v>12</v>
      </c>
      <c r="Y668" s="22">
        <v>17</v>
      </c>
      <c r="Z668" s="22">
        <v>204</v>
      </c>
      <c r="AA668" s="22">
        <v>2</v>
      </c>
      <c r="AB668" s="22"/>
      <c r="AC668" s="22">
        <v>204</v>
      </c>
      <c r="AD668" s="22"/>
      <c r="AE668" s="22"/>
      <c r="AF668" s="22">
        <v>35</v>
      </c>
      <c r="AG668" s="24"/>
      <c r="AH668" s="1"/>
      <c r="AI668" s="1"/>
      <c r="AJ668" s="1"/>
      <c r="AK668" s="1"/>
      <c r="AL668" s="1"/>
      <c r="AM668" s="1"/>
      <c r="AN668" s="1"/>
      <c r="AO668" s="1"/>
      <c r="AP668" s="1"/>
      <c r="AQ668" s="25"/>
    </row>
    <row r="669" spans="1:43" x14ac:dyDescent="0.5">
      <c r="A669" s="22"/>
      <c r="B669" s="22"/>
      <c r="C669" s="22"/>
      <c r="D669" s="22"/>
      <c r="E669" s="23"/>
      <c r="F669" s="22"/>
      <c r="G669" s="22"/>
      <c r="H669" s="22"/>
      <c r="I669" s="23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 t="s">
        <v>71</v>
      </c>
      <c r="X669" s="22">
        <v>2</v>
      </c>
      <c r="Y669" s="22">
        <v>6</v>
      </c>
      <c r="Z669" s="22">
        <v>12</v>
      </c>
      <c r="AA669" s="22">
        <v>2</v>
      </c>
      <c r="AB669" s="22"/>
      <c r="AC669" s="22">
        <v>12</v>
      </c>
      <c r="AD669" s="22"/>
      <c r="AE669" s="22"/>
      <c r="AF669" s="22">
        <v>35</v>
      </c>
      <c r="AG669" s="24" t="s">
        <v>72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25"/>
    </row>
    <row r="670" spans="1:43" s="31" customFormat="1" x14ac:dyDescent="0.5">
      <c r="A670" s="26"/>
      <c r="B670" s="26"/>
      <c r="C670" s="26"/>
      <c r="D670" s="26"/>
      <c r="E670" s="27"/>
      <c r="F670" s="26"/>
      <c r="G670" s="26"/>
      <c r="H670" s="26"/>
      <c r="I670" s="27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8"/>
      <c r="AH670" s="29"/>
      <c r="AI670" s="29"/>
      <c r="AJ670" s="29"/>
      <c r="AK670" s="29"/>
      <c r="AL670" s="29"/>
      <c r="AM670" s="29"/>
      <c r="AN670" s="29"/>
      <c r="AO670" s="29"/>
      <c r="AP670" s="29"/>
      <c r="AQ670" s="30"/>
    </row>
    <row r="671" spans="1:43" x14ac:dyDescent="0.5">
      <c r="A671" s="22">
        <v>174</v>
      </c>
      <c r="B671" s="22" t="s">
        <v>59</v>
      </c>
      <c r="C671" s="22" t="s">
        <v>441</v>
      </c>
      <c r="D671" s="22" t="s">
        <v>344</v>
      </c>
      <c r="E671" s="23" t="s">
        <v>62</v>
      </c>
      <c r="F671" s="22">
        <v>5832</v>
      </c>
      <c r="G671" s="22">
        <v>93</v>
      </c>
      <c r="H671" s="22">
        <v>290</v>
      </c>
      <c r="I671" s="23">
        <v>2</v>
      </c>
      <c r="J671" s="22">
        <v>0</v>
      </c>
      <c r="K671" s="22">
        <v>1</v>
      </c>
      <c r="L671" s="22">
        <v>27</v>
      </c>
      <c r="M671" s="22">
        <v>127</v>
      </c>
      <c r="N671" s="22">
        <v>2</v>
      </c>
      <c r="O671" s="22"/>
      <c r="P671" s="22">
        <v>127</v>
      </c>
      <c r="Q671" s="22"/>
      <c r="R671" s="22"/>
      <c r="S671" s="22"/>
      <c r="T671" s="22"/>
      <c r="U671" s="65" t="s">
        <v>442</v>
      </c>
      <c r="V671" s="22" t="s">
        <v>209</v>
      </c>
      <c r="W671" s="22" t="s">
        <v>173</v>
      </c>
      <c r="X671" s="22">
        <v>9</v>
      </c>
      <c r="Y671" s="22">
        <v>19</v>
      </c>
      <c r="Z671" s="22">
        <v>171</v>
      </c>
      <c r="AA671" s="22">
        <v>2</v>
      </c>
      <c r="AB671" s="22"/>
      <c r="AC671" s="22">
        <v>171</v>
      </c>
      <c r="AD671" s="22"/>
      <c r="AE671" s="22"/>
      <c r="AF671" s="22">
        <v>20</v>
      </c>
      <c r="AG671" s="24"/>
      <c r="AH671" s="1"/>
      <c r="AI671" s="1"/>
      <c r="AJ671" s="1"/>
      <c r="AK671" s="1"/>
      <c r="AL671" s="1"/>
      <c r="AM671" s="1"/>
      <c r="AN671" s="1"/>
      <c r="AO671" s="1"/>
      <c r="AP671" s="1"/>
      <c r="AQ671" s="25"/>
    </row>
    <row r="672" spans="1:43" x14ac:dyDescent="0.5">
      <c r="A672" s="22"/>
      <c r="B672" s="22"/>
      <c r="C672" s="22"/>
      <c r="D672" s="22"/>
      <c r="E672" s="23"/>
      <c r="F672" s="22"/>
      <c r="G672" s="22"/>
      <c r="H672" s="22"/>
      <c r="I672" s="23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65"/>
      <c r="V672" s="22"/>
      <c r="W672" s="22" t="s">
        <v>71</v>
      </c>
      <c r="X672" s="22">
        <v>2</v>
      </c>
      <c r="Y672" s="22">
        <v>3</v>
      </c>
      <c r="Z672" s="22">
        <v>6</v>
      </c>
      <c r="AA672" s="22">
        <v>2</v>
      </c>
      <c r="AB672" s="22"/>
      <c r="AC672" s="22">
        <v>6</v>
      </c>
      <c r="AD672" s="22"/>
      <c r="AE672" s="22"/>
      <c r="AF672" s="22">
        <v>20</v>
      </c>
      <c r="AG672" s="24" t="s">
        <v>72</v>
      </c>
      <c r="AH672" s="1"/>
      <c r="AI672" s="1"/>
      <c r="AJ672" s="1"/>
      <c r="AK672" s="1"/>
      <c r="AL672" s="1"/>
      <c r="AM672" s="1"/>
      <c r="AN672" s="1"/>
      <c r="AO672" s="1"/>
      <c r="AP672" s="1"/>
      <c r="AQ672" s="25"/>
    </row>
    <row r="673" spans="1:43" x14ac:dyDescent="0.5">
      <c r="A673" s="22"/>
      <c r="B673" s="22" t="s">
        <v>59</v>
      </c>
      <c r="C673" s="22" t="s">
        <v>441</v>
      </c>
      <c r="D673" s="22" t="s">
        <v>344</v>
      </c>
      <c r="E673" s="23" t="s">
        <v>62</v>
      </c>
      <c r="F673" s="22">
        <v>5573</v>
      </c>
      <c r="G673" s="22">
        <v>32</v>
      </c>
      <c r="H673" s="22">
        <v>700</v>
      </c>
      <c r="I673" s="23">
        <v>2</v>
      </c>
      <c r="J673" s="22">
        <v>1</v>
      </c>
      <c r="K673" s="22">
        <v>1</v>
      </c>
      <c r="L673" s="22">
        <v>50</v>
      </c>
      <c r="M673" s="22">
        <v>550</v>
      </c>
      <c r="N673" s="22">
        <v>1</v>
      </c>
      <c r="O673" s="22">
        <v>550</v>
      </c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4" t="s">
        <v>75</v>
      </c>
      <c r="AH673" s="1"/>
      <c r="AI673" s="1"/>
      <c r="AJ673" s="1"/>
      <c r="AK673" s="1"/>
      <c r="AL673" s="1"/>
      <c r="AM673" s="1"/>
      <c r="AN673" s="1"/>
      <c r="AO673" s="1"/>
      <c r="AP673" s="1"/>
      <c r="AQ673" s="25"/>
    </row>
    <row r="674" spans="1:43" x14ac:dyDescent="0.5">
      <c r="A674" s="22"/>
      <c r="B674" s="22" t="s">
        <v>59</v>
      </c>
      <c r="C674" s="22" t="s">
        <v>441</v>
      </c>
      <c r="D674" s="22" t="s">
        <v>344</v>
      </c>
      <c r="E674" s="23" t="s">
        <v>62</v>
      </c>
      <c r="F674" s="22">
        <v>5575</v>
      </c>
      <c r="G674" s="22">
        <v>34</v>
      </c>
      <c r="H674" s="22">
        <v>702</v>
      </c>
      <c r="I674" s="23">
        <v>2</v>
      </c>
      <c r="J674" s="22">
        <v>1</v>
      </c>
      <c r="K674" s="22">
        <v>3</v>
      </c>
      <c r="L674" s="22">
        <v>97</v>
      </c>
      <c r="M674" s="22">
        <v>797</v>
      </c>
      <c r="N674" s="22">
        <v>1</v>
      </c>
      <c r="O674" s="22">
        <v>797</v>
      </c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4" t="s">
        <v>75</v>
      </c>
      <c r="AH674" s="1"/>
      <c r="AI674" s="1"/>
      <c r="AJ674" s="1"/>
      <c r="AK674" s="1"/>
      <c r="AL674" s="1"/>
      <c r="AM674" s="1"/>
      <c r="AN674" s="1"/>
      <c r="AO674" s="1"/>
      <c r="AP674" s="1"/>
      <c r="AQ674" s="25"/>
    </row>
    <row r="675" spans="1:43" x14ac:dyDescent="0.5">
      <c r="A675" s="22"/>
      <c r="B675" s="22" t="s">
        <v>59</v>
      </c>
      <c r="C675" s="22" t="s">
        <v>441</v>
      </c>
      <c r="D675" s="22" t="s">
        <v>344</v>
      </c>
      <c r="E675" s="23" t="s">
        <v>62</v>
      </c>
      <c r="F675" s="22">
        <v>18550</v>
      </c>
      <c r="G675" s="22">
        <v>304</v>
      </c>
      <c r="H675" s="22">
        <v>1692</v>
      </c>
      <c r="I675" s="23">
        <v>2</v>
      </c>
      <c r="J675" s="22">
        <v>0</v>
      </c>
      <c r="K675" s="22">
        <v>1</v>
      </c>
      <c r="L675" s="22">
        <v>6</v>
      </c>
      <c r="M675" s="22">
        <v>106</v>
      </c>
      <c r="N675" s="22">
        <v>1</v>
      </c>
      <c r="O675" s="22">
        <v>106</v>
      </c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4" t="s">
        <v>155</v>
      </c>
      <c r="AH675" s="1"/>
      <c r="AI675" s="1"/>
      <c r="AJ675" s="1"/>
      <c r="AK675" s="1"/>
      <c r="AL675" s="1"/>
      <c r="AM675" s="1"/>
      <c r="AN675" s="1"/>
      <c r="AO675" s="1"/>
      <c r="AP675" s="1"/>
      <c r="AQ675" s="25"/>
    </row>
    <row r="676" spans="1:43" x14ac:dyDescent="0.5">
      <c r="A676" s="22"/>
      <c r="B676" s="22" t="s">
        <v>59</v>
      </c>
      <c r="C676" s="22" t="s">
        <v>441</v>
      </c>
      <c r="D676" s="22" t="s">
        <v>344</v>
      </c>
      <c r="E676" s="23" t="s">
        <v>62</v>
      </c>
      <c r="F676" s="22">
        <v>18554</v>
      </c>
      <c r="G676" s="22">
        <v>308</v>
      </c>
      <c r="H676" s="22">
        <v>1696</v>
      </c>
      <c r="I676" s="23">
        <v>2</v>
      </c>
      <c r="J676" s="22">
        <v>0</v>
      </c>
      <c r="K676" s="22">
        <v>1</v>
      </c>
      <c r="L676" s="22">
        <v>48</v>
      </c>
      <c r="M676" s="22">
        <v>148</v>
      </c>
      <c r="N676" s="22">
        <v>1</v>
      </c>
      <c r="O676" s="22">
        <v>148</v>
      </c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4" t="s">
        <v>155</v>
      </c>
      <c r="AH676" s="1"/>
      <c r="AI676" s="1"/>
      <c r="AJ676" s="1"/>
      <c r="AK676" s="1"/>
      <c r="AL676" s="1"/>
      <c r="AM676" s="1"/>
      <c r="AN676" s="1"/>
      <c r="AO676" s="1"/>
      <c r="AP676" s="1"/>
      <c r="AQ676" s="25"/>
    </row>
    <row r="677" spans="1:43" s="31" customFormat="1" x14ac:dyDescent="0.5">
      <c r="A677" s="26"/>
      <c r="B677" s="26"/>
      <c r="C677" s="26"/>
      <c r="D677" s="26"/>
      <c r="E677" s="27"/>
      <c r="F677" s="26"/>
      <c r="G677" s="26"/>
      <c r="H677" s="26"/>
      <c r="I677" s="27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8"/>
      <c r="AH677" s="29"/>
      <c r="AI677" s="29"/>
      <c r="AJ677" s="29"/>
      <c r="AK677" s="29"/>
      <c r="AL677" s="29"/>
      <c r="AM677" s="29"/>
      <c r="AN677" s="29"/>
      <c r="AO677" s="29"/>
      <c r="AP677" s="29"/>
      <c r="AQ677" s="30"/>
    </row>
    <row r="678" spans="1:43" x14ac:dyDescent="0.5">
      <c r="A678" s="22">
        <v>175</v>
      </c>
      <c r="B678" s="22" t="s">
        <v>64</v>
      </c>
      <c r="C678" s="22" t="s">
        <v>443</v>
      </c>
      <c r="D678" s="22" t="s">
        <v>100</v>
      </c>
      <c r="E678" s="23" t="s">
        <v>62</v>
      </c>
      <c r="F678" s="22">
        <v>5200</v>
      </c>
      <c r="G678" s="22">
        <v>66</v>
      </c>
      <c r="H678" s="22">
        <v>463</v>
      </c>
      <c r="I678" s="23">
        <v>2</v>
      </c>
      <c r="J678" s="22">
        <v>4</v>
      </c>
      <c r="K678" s="22">
        <v>0</v>
      </c>
      <c r="L678" s="22">
        <v>55</v>
      </c>
      <c r="M678" s="22">
        <v>1655</v>
      </c>
      <c r="N678" s="22">
        <v>1</v>
      </c>
      <c r="O678" s="22">
        <v>1655</v>
      </c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4" t="s">
        <v>75</v>
      </c>
      <c r="AH678" s="1"/>
      <c r="AI678" s="1"/>
      <c r="AJ678" s="1"/>
      <c r="AK678" s="1"/>
      <c r="AL678" s="1"/>
      <c r="AM678" s="1"/>
      <c r="AN678" s="1"/>
      <c r="AO678" s="1"/>
      <c r="AP678" s="1"/>
      <c r="AQ678" s="25"/>
    </row>
    <row r="679" spans="1:43" s="31" customFormat="1" x14ac:dyDescent="0.5">
      <c r="A679" s="26"/>
      <c r="B679" s="26"/>
      <c r="C679" s="26"/>
      <c r="D679" s="26"/>
      <c r="E679" s="27"/>
      <c r="F679" s="26"/>
      <c r="G679" s="26"/>
      <c r="H679" s="26"/>
      <c r="I679" s="27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8"/>
      <c r="AH679" s="29"/>
      <c r="AI679" s="29"/>
      <c r="AJ679" s="29"/>
      <c r="AK679" s="29"/>
      <c r="AL679" s="29"/>
      <c r="AM679" s="29"/>
      <c r="AN679" s="29"/>
      <c r="AO679" s="29"/>
      <c r="AP679" s="29"/>
      <c r="AQ679" s="30"/>
    </row>
    <row r="680" spans="1:43" x14ac:dyDescent="0.5">
      <c r="A680" s="22">
        <v>176</v>
      </c>
      <c r="B680" s="22" t="s">
        <v>64</v>
      </c>
      <c r="C680" s="22" t="s">
        <v>444</v>
      </c>
      <c r="D680" s="22" t="s">
        <v>445</v>
      </c>
      <c r="E680" s="23" t="s">
        <v>62</v>
      </c>
      <c r="F680" s="22">
        <v>16727</v>
      </c>
      <c r="G680" s="22">
        <v>210</v>
      </c>
      <c r="H680" s="22">
        <v>1484</v>
      </c>
      <c r="I680" s="23">
        <v>2</v>
      </c>
      <c r="J680" s="22">
        <v>2</v>
      </c>
      <c r="K680" s="22">
        <v>2</v>
      </c>
      <c r="L680" s="22">
        <v>66</v>
      </c>
      <c r="M680" s="22">
        <v>1066</v>
      </c>
      <c r="N680" s="22">
        <v>1</v>
      </c>
      <c r="O680" s="22">
        <v>1066</v>
      </c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4" t="s">
        <v>75</v>
      </c>
      <c r="AH680" s="1"/>
      <c r="AI680" s="1"/>
      <c r="AJ680" s="1"/>
      <c r="AK680" s="1"/>
      <c r="AL680" s="1"/>
      <c r="AM680" s="1"/>
      <c r="AN680" s="1"/>
      <c r="AO680" s="1"/>
      <c r="AP680" s="1"/>
      <c r="AQ680" s="25"/>
    </row>
    <row r="681" spans="1:43" x14ac:dyDescent="0.5">
      <c r="A681" s="22"/>
      <c r="B681" s="22" t="s">
        <v>64</v>
      </c>
      <c r="C681" s="22" t="s">
        <v>444</v>
      </c>
      <c r="D681" s="22" t="s">
        <v>445</v>
      </c>
      <c r="E681" s="23" t="s">
        <v>62</v>
      </c>
      <c r="F681" s="22">
        <v>18553</v>
      </c>
      <c r="G681" s="22">
        <v>307</v>
      </c>
      <c r="H681" s="22">
        <v>1695</v>
      </c>
      <c r="I681" s="23">
        <v>2</v>
      </c>
      <c r="J681" s="22">
        <v>1</v>
      </c>
      <c r="K681" s="22">
        <v>0</v>
      </c>
      <c r="L681" s="22">
        <v>41</v>
      </c>
      <c r="M681" s="22">
        <v>441</v>
      </c>
      <c r="N681" s="22">
        <v>1</v>
      </c>
      <c r="O681" s="22">
        <v>441</v>
      </c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4" t="s">
        <v>514</v>
      </c>
      <c r="AH681" s="1"/>
      <c r="AI681" s="1"/>
      <c r="AJ681" s="1"/>
      <c r="AK681" s="1"/>
      <c r="AL681" s="1"/>
      <c r="AM681" s="1"/>
      <c r="AN681" s="1"/>
      <c r="AO681" s="1"/>
      <c r="AP681" s="1"/>
      <c r="AQ681" s="25"/>
    </row>
    <row r="682" spans="1:43" s="31" customFormat="1" x14ac:dyDescent="0.5">
      <c r="A682" s="26"/>
      <c r="B682" s="26"/>
      <c r="C682" s="26"/>
      <c r="D682" s="26"/>
      <c r="E682" s="27"/>
      <c r="F682" s="26"/>
      <c r="G682" s="26"/>
      <c r="H682" s="26"/>
      <c r="I682" s="27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8"/>
      <c r="AH682" s="29"/>
      <c r="AI682" s="29"/>
      <c r="AJ682" s="29"/>
      <c r="AK682" s="29"/>
      <c r="AL682" s="29"/>
      <c r="AM682" s="29"/>
      <c r="AN682" s="29"/>
      <c r="AO682" s="29"/>
      <c r="AP682" s="29"/>
      <c r="AQ682" s="30"/>
    </row>
    <row r="683" spans="1:43" x14ac:dyDescent="0.5">
      <c r="A683" s="22">
        <v>177</v>
      </c>
      <c r="B683" s="22" t="s">
        <v>64</v>
      </c>
      <c r="C683" s="22" t="s">
        <v>446</v>
      </c>
      <c r="D683" s="22" t="s">
        <v>362</v>
      </c>
      <c r="E683" s="23" t="s">
        <v>62</v>
      </c>
      <c r="F683" s="22">
        <v>14849</v>
      </c>
      <c r="G683" s="22">
        <v>84</v>
      </c>
      <c r="H683" s="22">
        <v>6116</v>
      </c>
      <c r="I683" s="23">
        <v>2</v>
      </c>
      <c r="J683" s="22">
        <v>0</v>
      </c>
      <c r="K683" s="22">
        <v>3</v>
      </c>
      <c r="L683" s="22">
        <v>38</v>
      </c>
      <c r="M683" s="22">
        <v>338</v>
      </c>
      <c r="N683" s="22">
        <v>2</v>
      </c>
      <c r="O683" s="22"/>
      <c r="P683" s="22">
        <v>338</v>
      </c>
      <c r="Q683" s="22"/>
      <c r="R683" s="22"/>
      <c r="S683" s="22"/>
      <c r="T683" s="22"/>
      <c r="U683" s="22" t="s">
        <v>528</v>
      </c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4" t="s">
        <v>81</v>
      </c>
      <c r="AH683" s="1"/>
      <c r="AI683" s="1"/>
      <c r="AJ683" s="1"/>
      <c r="AK683" s="1"/>
      <c r="AL683" s="1"/>
      <c r="AM683" s="1"/>
      <c r="AN683" s="1"/>
      <c r="AO683" s="1"/>
      <c r="AP683" s="1"/>
      <c r="AQ683" s="25"/>
    </row>
    <row r="684" spans="1:43" x14ac:dyDescent="0.5">
      <c r="A684" s="22"/>
      <c r="B684" s="22" t="s">
        <v>64</v>
      </c>
      <c r="C684" s="22" t="s">
        <v>446</v>
      </c>
      <c r="D684" s="22" t="s">
        <v>362</v>
      </c>
      <c r="E684" s="23" t="s">
        <v>62</v>
      </c>
      <c r="F684" s="22">
        <v>15266</v>
      </c>
      <c r="G684" s="22">
        <v>25</v>
      </c>
      <c r="H684" s="22">
        <v>6441</v>
      </c>
      <c r="I684" s="23">
        <v>2</v>
      </c>
      <c r="J684" s="22">
        <v>1</v>
      </c>
      <c r="K684" s="22">
        <v>0</v>
      </c>
      <c r="L684" s="22">
        <v>99</v>
      </c>
      <c r="M684" s="22">
        <v>499</v>
      </c>
      <c r="N684" s="22">
        <v>1</v>
      </c>
      <c r="O684" s="22">
        <v>499</v>
      </c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4" t="s">
        <v>81</v>
      </c>
      <c r="AH684" s="1"/>
      <c r="AI684" s="1"/>
      <c r="AJ684" s="1"/>
      <c r="AK684" s="1"/>
      <c r="AL684" s="1"/>
      <c r="AM684" s="1"/>
      <c r="AN684" s="1"/>
      <c r="AO684" s="1"/>
      <c r="AP684" s="1"/>
      <c r="AQ684" s="25"/>
    </row>
    <row r="685" spans="1:43" x14ac:dyDescent="0.5">
      <c r="A685" s="22"/>
      <c r="B685" s="22" t="s">
        <v>64</v>
      </c>
      <c r="C685" s="22" t="s">
        <v>447</v>
      </c>
      <c r="D685" s="22" t="s">
        <v>362</v>
      </c>
      <c r="E685" s="23" t="s">
        <v>62</v>
      </c>
      <c r="F685" s="22">
        <v>5939</v>
      </c>
      <c r="G685" s="22">
        <v>152</v>
      </c>
      <c r="H685" s="22">
        <v>353</v>
      </c>
      <c r="I685" s="23">
        <v>2</v>
      </c>
      <c r="J685" s="22">
        <v>0</v>
      </c>
      <c r="K685" s="22">
        <v>2</v>
      </c>
      <c r="L685" s="22">
        <v>29</v>
      </c>
      <c r="M685" s="22">
        <v>229</v>
      </c>
      <c r="N685" s="22">
        <v>1</v>
      </c>
      <c r="O685" s="22">
        <v>229</v>
      </c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4" t="s">
        <v>215</v>
      </c>
      <c r="AH685" s="1"/>
      <c r="AI685" s="1"/>
      <c r="AJ685" s="1"/>
      <c r="AK685" s="1"/>
      <c r="AL685" s="1"/>
      <c r="AM685" s="1"/>
      <c r="AN685" s="1"/>
      <c r="AO685" s="1"/>
      <c r="AP685" s="1"/>
      <c r="AQ685" s="25"/>
    </row>
    <row r="686" spans="1:43" x14ac:dyDescent="0.5">
      <c r="A686" s="22"/>
      <c r="B686" s="22" t="s">
        <v>64</v>
      </c>
      <c r="C686" s="22" t="s">
        <v>447</v>
      </c>
      <c r="D686" s="22" t="s">
        <v>362</v>
      </c>
      <c r="E686" s="23" t="s">
        <v>62</v>
      </c>
      <c r="F686" s="22">
        <v>15214</v>
      </c>
      <c r="G686" s="22">
        <v>17</v>
      </c>
      <c r="H686" s="22">
        <v>6389</v>
      </c>
      <c r="I686" s="23">
        <v>2</v>
      </c>
      <c r="J686" s="22">
        <v>1</v>
      </c>
      <c r="K686" s="22">
        <v>2</v>
      </c>
      <c r="L686" s="22">
        <v>58</v>
      </c>
      <c r="M686" s="22">
        <v>658</v>
      </c>
      <c r="N686" s="22">
        <v>1</v>
      </c>
      <c r="O686" s="22">
        <v>658</v>
      </c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4" t="s">
        <v>75</v>
      </c>
      <c r="AH686" s="1"/>
      <c r="AI686" s="1"/>
      <c r="AJ686" s="1"/>
      <c r="AK686" s="1"/>
      <c r="AL686" s="1"/>
      <c r="AM686" s="1"/>
      <c r="AN686" s="1"/>
      <c r="AO686" s="1"/>
      <c r="AP686" s="1"/>
      <c r="AQ686" s="25"/>
    </row>
    <row r="687" spans="1:43" s="31" customFormat="1" x14ac:dyDescent="0.5">
      <c r="A687" s="26"/>
      <c r="B687" s="26"/>
      <c r="C687" s="26"/>
      <c r="D687" s="26"/>
      <c r="E687" s="27"/>
      <c r="F687" s="26"/>
      <c r="G687" s="26"/>
      <c r="H687" s="26"/>
      <c r="I687" s="27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8"/>
      <c r="AH687" s="29"/>
      <c r="AI687" s="29"/>
      <c r="AJ687" s="29"/>
      <c r="AK687" s="29"/>
      <c r="AL687" s="29"/>
      <c r="AM687" s="29"/>
      <c r="AN687" s="29"/>
      <c r="AO687" s="29"/>
      <c r="AP687" s="29"/>
      <c r="AQ687" s="30"/>
    </row>
    <row r="688" spans="1:43" x14ac:dyDescent="0.5">
      <c r="A688" s="22">
        <v>178</v>
      </c>
      <c r="B688" s="22" t="s">
        <v>64</v>
      </c>
      <c r="C688" s="22" t="s">
        <v>448</v>
      </c>
      <c r="D688" s="22" t="s">
        <v>414</v>
      </c>
      <c r="E688" s="23" t="s">
        <v>62</v>
      </c>
      <c r="F688" s="22">
        <v>14258</v>
      </c>
      <c r="G688" s="22">
        <v>123</v>
      </c>
      <c r="H688" s="22">
        <v>1093</v>
      </c>
      <c r="I688" s="23">
        <v>2</v>
      </c>
      <c r="J688" s="22">
        <v>0</v>
      </c>
      <c r="K688" s="22">
        <v>2</v>
      </c>
      <c r="L688" s="22">
        <v>0</v>
      </c>
      <c r="M688" s="22">
        <v>200</v>
      </c>
      <c r="N688" s="22">
        <v>2</v>
      </c>
      <c r="O688" s="22"/>
      <c r="P688" s="22">
        <v>200</v>
      </c>
      <c r="Q688" s="22"/>
      <c r="R688" s="22"/>
      <c r="S688" s="22"/>
      <c r="T688" s="22"/>
      <c r="U688" s="22" t="s">
        <v>449</v>
      </c>
      <c r="V688" s="22" t="s">
        <v>68</v>
      </c>
      <c r="W688" s="22" t="s">
        <v>69</v>
      </c>
      <c r="X688" s="22">
        <v>10</v>
      </c>
      <c r="Y688" s="22">
        <v>26</v>
      </c>
      <c r="Z688" s="22">
        <v>260</v>
      </c>
      <c r="AA688" s="22">
        <v>2</v>
      </c>
      <c r="AB688" s="22"/>
      <c r="AC688" s="22">
        <v>260</v>
      </c>
      <c r="AD688" s="22"/>
      <c r="AE688" s="22"/>
      <c r="AF688" s="22">
        <v>50</v>
      </c>
      <c r="AG688" s="24" t="s">
        <v>102</v>
      </c>
      <c r="AH688" s="1"/>
      <c r="AI688" s="1"/>
      <c r="AJ688" s="1"/>
      <c r="AK688" s="1"/>
      <c r="AL688" s="1"/>
      <c r="AM688" s="1"/>
      <c r="AN688" s="1"/>
      <c r="AO688" s="1"/>
      <c r="AP688" s="1"/>
      <c r="AQ688" s="25"/>
    </row>
    <row r="689" spans="1:43" x14ac:dyDescent="0.5">
      <c r="A689" s="22"/>
      <c r="B689" s="22"/>
      <c r="C689" s="22"/>
      <c r="D689" s="22"/>
      <c r="E689" s="23"/>
      <c r="F689" s="22"/>
      <c r="G689" s="22"/>
      <c r="H689" s="22"/>
      <c r="I689" s="23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 t="s">
        <v>69</v>
      </c>
      <c r="X689" s="22">
        <v>3</v>
      </c>
      <c r="Y689" s="22">
        <v>6</v>
      </c>
      <c r="Z689" s="22">
        <v>18</v>
      </c>
      <c r="AA689" s="22">
        <v>2</v>
      </c>
      <c r="AB689" s="22"/>
      <c r="AC689" s="22">
        <v>18</v>
      </c>
      <c r="AD689" s="22"/>
      <c r="AE689" s="22"/>
      <c r="AF689" s="22">
        <v>50</v>
      </c>
      <c r="AG689" s="24" t="s">
        <v>103</v>
      </c>
      <c r="AH689" s="1"/>
      <c r="AI689" s="1"/>
      <c r="AJ689" s="1"/>
      <c r="AK689" s="1"/>
      <c r="AL689" s="1"/>
      <c r="AM689" s="1"/>
      <c r="AN689" s="1"/>
      <c r="AO689" s="1"/>
      <c r="AP689" s="1"/>
      <c r="AQ689" s="25"/>
    </row>
    <row r="690" spans="1:43" x14ac:dyDescent="0.5">
      <c r="A690" s="22"/>
      <c r="B690" s="22"/>
      <c r="C690" s="22"/>
      <c r="D690" s="22"/>
      <c r="E690" s="23"/>
      <c r="F690" s="22"/>
      <c r="G690" s="22"/>
      <c r="H690" s="22"/>
      <c r="I690" s="23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 t="s">
        <v>71</v>
      </c>
      <c r="X690" s="22">
        <v>2</v>
      </c>
      <c r="Y690" s="22">
        <v>4</v>
      </c>
      <c r="Z690" s="22">
        <v>8</v>
      </c>
      <c r="AA690" s="22">
        <v>2</v>
      </c>
      <c r="AB690" s="22"/>
      <c r="AC690" s="22">
        <v>8</v>
      </c>
      <c r="AD690" s="22"/>
      <c r="AE690" s="22"/>
      <c r="AF690" s="22">
        <v>50</v>
      </c>
      <c r="AG690" s="24" t="s">
        <v>72</v>
      </c>
      <c r="AH690" s="1"/>
      <c r="AI690" s="1"/>
      <c r="AJ690" s="1"/>
      <c r="AK690" s="1"/>
      <c r="AL690" s="1"/>
      <c r="AM690" s="1"/>
      <c r="AN690" s="1"/>
      <c r="AO690" s="1"/>
      <c r="AP690" s="1"/>
      <c r="AQ690" s="25"/>
    </row>
    <row r="691" spans="1:43" x14ac:dyDescent="0.5">
      <c r="A691" s="22"/>
      <c r="B691" s="22" t="s">
        <v>64</v>
      </c>
      <c r="C691" s="22" t="s">
        <v>448</v>
      </c>
      <c r="D691" s="22" t="s">
        <v>414</v>
      </c>
      <c r="E691" s="23" t="s">
        <v>62</v>
      </c>
      <c r="F691" s="22">
        <v>17414</v>
      </c>
      <c r="G691" s="22">
        <v>7</v>
      </c>
      <c r="H691" s="22">
        <v>1520</v>
      </c>
      <c r="I691" s="23">
        <v>2</v>
      </c>
      <c r="J691" s="22">
        <v>2</v>
      </c>
      <c r="K691" s="22">
        <v>0</v>
      </c>
      <c r="L691" s="22">
        <v>96</v>
      </c>
      <c r="M691" s="22">
        <v>896</v>
      </c>
      <c r="N691" s="22">
        <v>1</v>
      </c>
      <c r="O691" s="22">
        <v>896</v>
      </c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4" t="s">
        <v>75</v>
      </c>
      <c r="AH691" s="1"/>
      <c r="AI691" s="1"/>
      <c r="AJ691" s="1"/>
      <c r="AK691" s="1"/>
      <c r="AL691" s="1"/>
      <c r="AM691" s="1"/>
      <c r="AN691" s="1"/>
      <c r="AO691" s="1"/>
      <c r="AP691" s="1"/>
      <c r="AQ691" s="25"/>
    </row>
    <row r="692" spans="1:43" x14ac:dyDescent="0.5">
      <c r="A692" s="22"/>
      <c r="B692" s="22" t="s">
        <v>64</v>
      </c>
      <c r="C692" s="22" t="s">
        <v>448</v>
      </c>
      <c r="D692" s="22" t="s">
        <v>414</v>
      </c>
      <c r="E692" s="23" t="s">
        <v>62</v>
      </c>
      <c r="F692" s="22">
        <v>17415</v>
      </c>
      <c r="G692" s="22">
        <v>8</v>
      </c>
      <c r="H692" s="22">
        <v>1521</v>
      </c>
      <c r="I692" s="23">
        <v>2</v>
      </c>
      <c r="J692" s="22">
        <v>2</v>
      </c>
      <c r="K692" s="22">
        <v>0</v>
      </c>
      <c r="L692" s="22">
        <v>11</v>
      </c>
      <c r="M692" s="22">
        <v>811</v>
      </c>
      <c r="N692" s="22">
        <v>1</v>
      </c>
      <c r="O692" s="22">
        <v>811</v>
      </c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4" t="s">
        <v>75</v>
      </c>
      <c r="AH692" s="1"/>
      <c r="AI692" s="1"/>
      <c r="AJ692" s="1"/>
      <c r="AK692" s="1"/>
      <c r="AL692" s="1"/>
      <c r="AM692" s="1"/>
      <c r="AN692" s="1"/>
      <c r="AO692" s="1"/>
      <c r="AP692" s="1"/>
      <c r="AQ692" s="25"/>
    </row>
    <row r="693" spans="1:43" x14ac:dyDescent="0.5">
      <c r="A693" s="22"/>
      <c r="B693" s="22" t="s">
        <v>64</v>
      </c>
      <c r="C693" s="22" t="s">
        <v>448</v>
      </c>
      <c r="D693" s="22" t="s">
        <v>414</v>
      </c>
      <c r="E693" s="23" t="s">
        <v>62</v>
      </c>
      <c r="F693" s="22">
        <v>5463</v>
      </c>
      <c r="G693" s="22">
        <v>44</v>
      </c>
      <c r="H693" s="22">
        <v>652</v>
      </c>
      <c r="I693" s="23">
        <v>2</v>
      </c>
      <c r="J693" s="22">
        <v>1</v>
      </c>
      <c r="K693" s="22">
        <v>0</v>
      </c>
      <c r="L693" s="22">
        <v>45</v>
      </c>
      <c r="M693" s="22">
        <v>445</v>
      </c>
      <c r="N693" s="22">
        <v>1</v>
      </c>
      <c r="O693" s="22">
        <v>445</v>
      </c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4" t="s">
        <v>75</v>
      </c>
      <c r="AH693" s="1"/>
      <c r="AI693" s="1"/>
      <c r="AJ693" s="1"/>
      <c r="AK693" s="1"/>
      <c r="AL693" s="1"/>
      <c r="AM693" s="1"/>
      <c r="AN693" s="1"/>
      <c r="AO693" s="1"/>
      <c r="AP693" s="1"/>
      <c r="AQ693" s="25"/>
    </row>
    <row r="694" spans="1:43" x14ac:dyDescent="0.5">
      <c r="A694" s="22"/>
      <c r="B694" s="22" t="s">
        <v>64</v>
      </c>
      <c r="C694" s="22" t="s">
        <v>448</v>
      </c>
      <c r="D694" s="22" t="s">
        <v>414</v>
      </c>
      <c r="E694" s="23" t="s">
        <v>62</v>
      </c>
      <c r="F694" s="22">
        <v>5464</v>
      </c>
      <c r="G694" s="22">
        <v>51</v>
      </c>
      <c r="H694" s="22">
        <v>653</v>
      </c>
      <c r="I694" s="23">
        <v>2</v>
      </c>
      <c r="J694" s="22">
        <v>2</v>
      </c>
      <c r="K694" s="22">
        <v>2</v>
      </c>
      <c r="L694" s="22">
        <v>72</v>
      </c>
      <c r="M694" s="22">
        <v>1072</v>
      </c>
      <c r="N694" s="22">
        <v>1</v>
      </c>
      <c r="O694" s="22">
        <v>1072</v>
      </c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4" t="s">
        <v>75</v>
      </c>
      <c r="AH694" s="1"/>
      <c r="AI694" s="1"/>
      <c r="AJ694" s="1"/>
      <c r="AK694" s="1"/>
      <c r="AL694" s="1"/>
      <c r="AM694" s="1"/>
      <c r="AN694" s="1"/>
      <c r="AO694" s="1"/>
      <c r="AP694" s="1"/>
      <c r="AQ694" s="25"/>
    </row>
    <row r="695" spans="1:43" x14ac:dyDescent="0.5">
      <c r="A695" s="22"/>
      <c r="B695" s="22" t="s">
        <v>64</v>
      </c>
      <c r="C695" s="22" t="s">
        <v>448</v>
      </c>
      <c r="D695" s="22" t="s">
        <v>414</v>
      </c>
      <c r="E695" s="23" t="s">
        <v>62</v>
      </c>
      <c r="F695" s="22">
        <v>5535</v>
      </c>
      <c r="G695" s="22">
        <v>112</v>
      </c>
      <c r="H695" s="22">
        <v>574</v>
      </c>
      <c r="I695" s="23">
        <v>2</v>
      </c>
      <c r="J695" s="22">
        <v>2</v>
      </c>
      <c r="K695" s="22">
        <v>1</v>
      </c>
      <c r="L695" s="22">
        <v>64</v>
      </c>
      <c r="M695" s="22">
        <v>964</v>
      </c>
      <c r="N695" s="22">
        <v>1</v>
      </c>
      <c r="O695" s="22">
        <v>964</v>
      </c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4" t="s">
        <v>75</v>
      </c>
      <c r="AH695" s="1"/>
      <c r="AI695" s="1"/>
      <c r="AJ695" s="1"/>
      <c r="AK695" s="1"/>
      <c r="AL695" s="1"/>
      <c r="AM695" s="1"/>
      <c r="AN695" s="1"/>
      <c r="AO695" s="1"/>
      <c r="AP695" s="1"/>
      <c r="AQ695" s="25"/>
    </row>
    <row r="696" spans="1:43" x14ac:dyDescent="0.5">
      <c r="A696" s="22"/>
      <c r="B696" s="22" t="s">
        <v>64</v>
      </c>
      <c r="C696" s="22" t="s">
        <v>448</v>
      </c>
      <c r="D696" s="22" t="s">
        <v>414</v>
      </c>
      <c r="E696" s="23" t="s">
        <v>450</v>
      </c>
      <c r="F696" s="22">
        <v>592</v>
      </c>
      <c r="G696" s="22">
        <v>79</v>
      </c>
      <c r="H696" s="22"/>
      <c r="I696" s="23">
        <v>2</v>
      </c>
      <c r="J696" s="22">
        <v>4</v>
      </c>
      <c r="K696" s="22">
        <v>1</v>
      </c>
      <c r="L696" s="22">
        <v>40</v>
      </c>
      <c r="M696" s="22">
        <v>1740</v>
      </c>
      <c r="N696" s="22">
        <v>1</v>
      </c>
      <c r="O696" s="22">
        <v>1740</v>
      </c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4" t="s">
        <v>75</v>
      </c>
      <c r="AH696" s="1"/>
      <c r="AI696" s="1"/>
      <c r="AJ696" s="1"/>
      <c r="AK696" s="1"/>
      <c r="AL696" s="1"/>
      <c r="AM696" s="1"/>
      <c r="AN696" s="1"/>
      <c r="AO696" s="1"/>
      <c r="AP696" s="1"/>
      <c r="AQ696" s="25"/>
    </row>
    <row r="697" spans="1:43" s="31" customFormat="1" x14ac:dyDescent="0.5">
      <c r="A697" s="26"/>
      <c r="B697" s="26"/>
      <c r="C697" s="26"/>
      <c r="D697" s="26"/>
      <c r="E697" s="27"/>
      <c r="F697" s="26"/>
      <c r="G697" s="26"/>
      <c r="H697" s="26"/>
      <c r="I697" s="27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8"/>
      <c r="AH697" s="29"/>
      <c r="AI697" s="29"/>
      <c r="AJ697" s="29"/>
      <c r="AK697" s="29"/>
      <c r="AL697" s="29"/>
      <c r="AM697" s="29"/>
      <c r="AN697" s="29"/>
      <c r="AO697" s="29"/>
      <c r="AP697" s="29"/>
      <c r="AQ697" s="30"/>
    </row>
    <row r="698" spans="1:43" x14ac:dyDescent="0.5">
      <c r="A698" s="22">
        <v>179</v>
      </c>
      <c r="B698" s="22" t="s">
        <v>64</v>
      </c>
      <c r="C698" s="22" t="s">
        <v>448</v>
      </c>
      <c r="D698" s="22" t="s">
        <v>217</v>
      </c>
      <c r="E698" s="23" t="s">
        <v>62</v>
      </c>
      <c r="F698" s="22">
        <v>18531</v>
      </c>
      <c r="G698" s="22">
        <v>286</v>
      </c>
      <c r="H698" s="22">
        <v>1673</v>
      </c>
      <c r="I698" s="23">
        <v>2</v>
      </c>
      <c r="J698" s="22">
        <v>2</v>
      </c>
      <c r="K698" s="22">
        <v>0</v>
      </c>
      <c r="L698" s="22">
        <v>61</v>
      </c>
      <c r="M698" s="22">
        <v>861</v>
      </c>
      <c r="N698" s="22">
        <v>1</v>
      </c>
      <c r="O698" s="22">
        <v>861</v>
      </c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4" t="s">
        <v>91</v>
      </c>
      <c r="AH698" s="1"/>
      <c r="AI698" s="1"/>
      <c r="AJ698" s="1"/>
      <c r="AK698" s="1"/>
      <c r="AL698" s="1"/>
      <c r="AM698" s="1"/>
      <c r="AN698" s="1"/>
      <c r="AO698" s="1"/>
      <c r="AP698" s="1"/>
      <c r="AQ698" s="25"/>
    </row>
    <row r="699" spans="1:43" s="31" customFormat="1" x14ac:dyDescent="0.5">
      <c r="A699" s="26"/>
      <c r="B699" s="26"/>
      <c r="C699" s="26"/>
      <c r="D699" s="26"/>
      <c r="E699" s="27"/>
      <c r="F699" s="26"/>
      <c r="G699" s="26"/>
      <c r="H699" s="26"/>
      <c r="I699" s="27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8"/>
      <c r="AH699" s="29"/>
      <c r="AI699" s="29"/>
      <c r="AJ699" s="29"/>
      <c r="AK699" s="29"/>
      <c r="AL699" s="29"/>
      <c r="AM699" s="29"/>
      <c r="AN699" s="29"/>
      <c r="AO699" s="29"/>
      <c r="AP699" s="29"/>
      <c r="AQ699" s="30"/>
    </row>
    <row r="700" spans="1:43" x14ac:dyDescent="0.5">
      <c r="A700" s="22">
        <v>180</v>
      </c>
      <c r="B700" s="22" t="s">
        <v>64</v>
      </c>
      <c r="C700" s="22" t="s">
        <v>451</v>
      </c>
      <c r="D700" s="22" t="s">
        <v>150</v>
      </c>
      <c r="E700" s="23" t="s">
        <v>62</v>
      </c>
      <c r="F700" s="22">
        <v>5848</v>
      </c>
      <c r="G700" s="22">
        <v>31</v>
      </c>
      <c r="H700" s="22">
        <v>263</v>
      </c>
      <c r="I700" s="23">
        <v>2</v>
      </c>
      <c r="J700" s="22">
        <v>0</v>
      </c>
      <c r="K700" s="22">
        <v>1</v>
      </c>
      <c r="L700" s="22">
        <v>59</v>
      </c>
      <c r="M700" s="22">
        <v>159</v>
      </c>
      <c r="N700" s="22">
        <v>2</v>
      </c>
      <c r="O700" s="22"/>
      <c r="P700" s="22">
        <v>159</v>
      </c>
      <c r="Q700" s="22"/>
      <c r="R700" s="22"/>
      <c r="S700" s="22"/>
      <c r="T700" s="22"/>
      <c r="U700" s="22" t="s">
        <v>452</v>
      </c>
      <c r="V700" s="22" t="s">
        <v>68</v>
      </c>
      <c r="W700" s="22" t="s">
        <v>69</v>
      </c>
      <c r="X700" s="22">
        <v>12</v>
      </c>
      <c r="Y700" s="22">
        <v>25</v>
      </c>
      <c r="Z700" s="22">
        <v>300</v>
      </c>
      <c r="AA700" s="22">
        <v>2</v>
      </c>
      <c r="AB700" s="22"/>
      <c r="AC700" s="22">
        <v>300</v>
      </c>
      <c r="AD700" s="22"/>
      <c r="AE700" s="22"/>
      <c r="AF700" s="22">
        <v>30</v>
      </c>
      <c r="AG700" s="24" t="s">
        <v>102</v>
      </c>
      <c r="AH700" s="1"/>
      <c r="AI700" s="1"/>
      <c r="AJ700" s="1"/>
      <c r="AK700" s="1"/>
      <c r="AL700" s="1"/>
      <c r="AM700" s="1"/>
      <c r="AN700" s="1"/>
      <c r="AO700" s="1"/>
      <c r="AP700" s="1"/>
      <c r="AQ700" s="25"/>
    </row>
    <row r="701" spans="1:43" x14ac:dyDescent="0.5">
      <c r="A701" s="22"/>
      <c r="B701" s="22"/>
      <c r="C701" s="22"/>
      <c r="D701" s="22"/>
      <c r="E701" s="23"/>
      <c r="F701" s="22"/>
      <c r="G701" s="22"/>
      <c r="H701" s="22"/>
      <c r="I701" s="23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 t="s">
        <v>69</v>
      </c>
      <c r="X701" s="22">
        <v>6</v>
      </c>
      <c r="Y701" s="22">
        <v>12</v>
      </c>
      <c r="Z701" s="22">
        <v>72</v>
      </c>
      <c r="AA701" s="22">
        <v>2</v>
      </c>
      <c r="AB701" s="22"/>
      <c r="AC701" s="22">
        <v>72</v>
      </c>
      <c r="AD701" s="22"/>
      <c r="AE701" s="22"/>
      <c r="AF701" s="22">
        <v>30</v>
      </c>
      <c r="AG701" s="24" t="s">
        <v>103</v>
      </c>
      <c r="AH701" s="1"/>
      <c r="AI701" s="1"/>
      <c r="AJ701" s="1"/>
      <c r="AK701" s="1"/>
      <c r="AL701" s="1"/>
      <c r="AM701" s="1"/>
      <c r="AN701" s="1"/>
      <c r="AO701" s="1"/>
      <c r="AP701" s="1"/>
      <c r="AQ701" s="25"/>
    </row>
    <row r="702" spans="1:43" x14ac:dyDescent="0.5">
      <c r="A702" s="22"/>
      <c r="B702" s="22"/>
      <c r="C702" s="22"/>
      <c r="D702" s="22"/>
      <c r="E702" s="23"/>
      <c r="F702" s="22"/>
      <c r="G702" s="22"/>
      <c r="H702" s="22"/>
      <c r="I702" s="23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 t="s">
        <v>71</v>
      </c>
      <c r="X702" s="22">
        <v>2</v>
      </c>
      <c r="Y702" s="22">
        <v>3</v>
      </c>
      <c r="Z702" s="22">
        <v>6</v>
      </c>
      <c r="AA702" s="22">
        <v>2</v>
      </c>
      <c r="AB702" s="22"/>
      <c r="AC702" s="22">
        <v>6</v>
      </c>
      <c r="AD702" s="22"/>
      <c r="AE702" s="22"/>
      <c r="AF702" s="22">
        <v>30</v>
      </c>
      <c r="AG702" s="24" t="s">
        <v>72</v>
      </c>
      <c r="AH702" s="1"/>
      <c r="AI702" s="1"/>
      <c r="AJ702" s="1"/>
      <c r="AK702" s="1"/>
      <c r="AL702" s="1"/>
      <c r="AM702" s="1"/>
      <c r="AN702" s="1"/>
      <c r="AO702" s="1"/>
      <c r="AP702" s="1"/>
      <c r="AQ702" s="25"/>
    </row>
    <row r="703" spans="1:43" s="31" customFormat="1" x14ac:dyDescent="0.5">
      <c r="A703" s="26"/>
      <c r="B703" s="26"/>
      <c r="C703" s="26"/>
      <c r="D703" s="26"/>
      <c r="E703" s="27"/>
      <c r="F703" s="26"/>
      <c r="G703" s="26"/>
      <c r="H703" s="26"/>
      <c r="I703" s="27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8"/>
      <c r="AH703" s="29"/>
      <c r="AI703" s="29"/>
      <c r="AJ703" s="29"/>
      <c r="AK703" s="29"/>
      <c r="AL703" s="29"/>
      <c r="AM703" s="29"/>
      <c r="AN703" s="29"/>
      <c r="AO703" s="29"/>
      <c r="AP703" s="29"/>
      <c r="AQ703" s="30"/>
    </row>
    <row r="704" spans="1:43" x14ac:dyDescent="0.5">
      <c r="A704" s="22">
        <v>181</v>
      </c>
      <c r="B704" s="22" t="s">
        <v>64</v>
      </c>
      <c r="C704" s="22" t="s">
        <v>453</v>
      </c>
      <c r="D704" s="22" t="s">
        <v>97</v>
      </c>
      <c r="E704" s="23" t="s">
        <v>62</v>
      </c>
      <c r="F704" s="22">
        <v>14259</v>
      </c>
      <c r="G704" s="22">
        <v>124</v>
      </c>
      <c r="H704" s="22">
        <v>1094</v>
      </c>
      <c r="I704" s="23">
        <v>2</v>
      </c>
      <c r="J704" s="22">
        <v>0</v>
      </c>
      <c r="K704" s="22">
        <v>1</v>
      </c>
      <c r="L704" s="22">
        <v>5</v>
      </c>
      <c r="M704" s="22">
        <v>105</v>
      </c>
      <c r="N704" s="22">
        <v>2</v>
      </c>
      <c r="O704" s="22"/>
      <c r="P704" s="22">
        <v>105</v>
      </c>
      <c r="Q704" s="22"/>
      <c r="R704" s="22"/>
      <c r="S704" s="22"/>
      <c r="T704" s="22"/>
      <c r="U704" s="22" t="s">
        <v>540</v>
      </c>
      <c r="V704" s="22" t="s">
        <v>68</v>
      </c>
      <c r="W704" s="22" t="s">
        <v>69</v>
      </c>
      <c r="X704" s="22">
        <v>9</v>
      </c>
      <c r="Y704" s="22">
        <v>17</v>
      </c>
      <c r="Z704" s="22">
        <v>153</v>
      </c>
      <c r="AA704" s="22">
        <v>2</v>
      </c>
      <c r="AB704" s="22"/>
      <c r="AC704" s="22">
        <v>153</v>
      </c>
      <c r="AD704" s="22"/>
      <c r="AE704" s="22"/>
      <c r="AF704" s="22">
        <v>40</v>
      </c>
      <c r="AG704" s="24" t="s">
        <v>102</v>
      </c>
      <c r="AH704" s="1"/>
      <c r="AI704" s="1"/>
      <c r="AJ704" s="1"/>
      <c r="AK704" s="1"/>
      <c r="AL704" s="1"/>
      <c r="AM704" s="1"/>
      <c r="AN704" s="1"/>
      <c r="AO704" s="1"/>
      <c r="AP704" s="1"/>
      <c r="AQ704" s="25"/>
    </row>
    <row r="705" spans="1:43" x14ac:dyDescent="0.5">
      <c r="A705" s="22"/>
      <c r="B705" s="22"/>
      <c r="C705" s="22"/>
      <c r="D705" s="22"/>
      <c r="E705" s="23"/>
      <c r="F705" s="22"/>
      <c r="G705" s="22"/>
      <c r="H705" s="22"/>
      <c r="I705" s="23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 t="s">
        <v>69</v>
      </c>
      <c r="X705" s="22">
        <v>3</v>
      </c>
      <c r="Y705" s="22">
        <v>6</v>
      </c>
      <c r="Z705" s="22">
        <v>18</v>
      </c>
      <c r="AA705" s="22">
        <v>2</v>
      </c>
      <c r="AB705" s="22"/>
      <c r="AC705" s="22">
        <v>18</v>
      </c>
      <c r="AD705" s="22"/>
      <c r="AE705" s="22"/>
      <c r="AF705" s="22">
        <v>40</v>
      </c>
      <c r="AG705" s="24" t="s">
        <v>103</v>
      </c>
      <c r="AH705" s="1"/>
      <c r="AI705" s="1"/>
      <c r="AJ705" s="1"/>
      <c r="AK705" s="1"/>
      <c r="AL705" s="1"/>
      <c r="AM705" s="1"/>
      <c r="AN705" s="1"/>
      <c r="AO705" s="1"/>
      <c r="AP705" s="1"/>
      <c r="AQ705" s="25"/>
    </row>
    <row r="706" spans="1:43" x14ac:dyDescent="0.5">
      <c r="A706" s="22"/>
      <c r="B706" s="22"/>
      <c r="C706" s="22"/>
      <c r="D706" s="22"/>
      <c r="E706" s="23"/>
      <c r="F706" s="22"/>
      <c r="G706" s="22"/>
      <c r="H706" s="22"/>
      <c r="I706" s="23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 t="s">
        <v>71</v>
      </c>
      <c r="X706" s="22">
        <v>2</v>
      </c>
      <c r="Y706" s="22">
        <v>3</v>
      </c>
      <c r="Z706" s="22">
        <v>6</v>
      </c>
      <c r="AA706" s="22">
        <v>2</v>
      </c>
      <c r="AB706" s="22"/>
      <c r="AC706" s="22">
        <v>6</v>
      </c>
      <c r="AD706" s="22"/>
      <c r="AE706" s="22"/>
      <c r="AF706" s="22">
        <v>40</v>
      </c>
      <c r="AG706" s="24" t="s">
        <v>72</v>
      </c>
      <c r="AH706" s="1"/>
      <c r="AI706" s="1"/>
      <c r="AJ706" s="1"/>
      <c r="AK706" s="1"/>
      <c r="AL706" s="1"/>
      <c r="AM706" s="1"/>
      <c r="AN706" s="1"/>
      <c r="AO706" s="1"/>
      <c r="AP706" s="1"/>
      <c r="AQ706" s="25"/>
    </row>
    <row r="707" spans="1:43" x14ac:dyDescent="0.5">
      <c r="A707" s="22"/>
      <c r="B707" s="22" t="s">
        <v>64</v>
      </c>
      <c r="C707" s="22" t="s">
        <v>453</v>
      </c>
      <c r="D707" s="22" t="s">
        <v>97</v>
      </c>
      <c r="E707" s="23" t="s">
        <v>62</v>
      </c>
      <c r="F707" s="22">
        <v>14260</v>
      </c>
      <c r="G707" s="22">
        <v>125</v>
      </c>
      <c r="H707" s="22">
        <v>1095</v>
      </c>
      <c r="I707" s="23">
        <v>2</v>
      </c>
      <c r="J707" s="22">
        <v>0</v>
      </c>
      <c r="K707" s="22">
        <v>1</v>
      </c>
      <c r="L707" s="22">
        <v>46</v>
      </c>
      <c r="M707" s="22">
        <v>146</v>
      </c>
      <c r="N707" s="22">
        <v>1</v>
      </c>
      <c r="O707" s="22">
        <v>146</v>
      </c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4" t="s">
        <v>63</v>
      </c>
      <c r="AH707" s="1"/>
      <c r="AI707" s="1"/>
      <c r="AJ707" s="1"/>
      <c r="AK707" s="1"/>
      <c r="AL707" s="1"/>
      <c r="AM707" s="1"/>
      <c r="AN707" s="1"/>
      <c r="AO707" s="1"/>
      <c r="AP707" s="1"/>
      <c r="AQ707" s="25"/>
    </row>
    <row r="708" spans="1:43" s="31" customFormat="1" x14ac:dyDescent="0.5">
      <c r="A708" s="26"/>
      <c r="B708" s="26"/>
      <c r="C708" s="26"/>
      <c r="D708" s="26"/>
      <c r="E708" s="27"/>
      <c r="F708" s="26"/>
      <c r="G708" s="26"/>
      <c r="H708" s="26"/>
      <c r="I708" s="27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8"/>
      <c r="AH708" s="29"/>
      <c r="AI708" s="29"/>
      <c r="AJ708" s="29"/>
      <c r="AK708" s="29"/>
      <c r="AL708" s="29"/>
      <c r="AM708" s="29"/>
      <c r="AN708" s="29"/>
      <c r="AO708" s="29"/>
      <c r="AP708" s="29"/>
      <c r="AQ708" s="30"/>
    </row>
    <row r="709" spans="1:43" x14ac:dyDescent="0.5">
      <c r="A709" s="22">
        <v>182</v>
      </c>
      <c r="B709" s="22" t="s">
        <v>64</v>
      </c>
      <c r="C709" s="22" t="s">
        <v>453</v>
      </c>
      <c r="D709" s="22" t="s">
        <v>74</v>
      </c>
      <c r="E709" s="23" t="s">
        <v>62</v>
      </c>
      <c r="F709" s="22">
        <v>16611</v>
      </c>
      <c r="G709" s="22">
        <v>123</v>
      </c>
      <c r="H709" s="22">
        <v>1368</v>
      </c>
      <c r="I709" s="23"/>
      <c r="J709" s="22">
        <v>1</v>
      </c>
      <c r="K709" s="22">
        <v>0</v>
      </c>
      <c r="L709" s="22">
        <v>23</v>
      </c>
      <c r="M709" s="22">
        <v>423</v>
      </c>
      <c r="N709" s="22">
        <v>1</v>
      </c>
      <c r="O709" s="22">
        <v>423</v>
      </c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4" t="s">
        <v>454</v>
      </c>
      <c r="AH709" s="1"/>
      <c r="AI709" s="1"/>
      <c r="AJ709" s="1"/>
      <c r="AK709" s="1"/>
      <c r="AL709" s="1"/>
      <c r="AM709" s="1"/>
      <c r="AN709" s="1"/>
      <c r="AO709" s="1"/>
      <c r="AP709" s="1"/>
      <c r="AQ709" s="25"/>
    </row>
    <row r="710" spans="1:43" s="31" customFormat="1" x14ac:dyDescent="0.5">
      <c r="A710" s="26"/>
      <c r="B710" s="26"/>
      <c r="C710" s="26"/>
      <c r="D710" s="26"/>
      <c r="E710" s="27"/>
      <c r="F710" s="26"/>
      <c r="G710" s="26"/>
      <c r="H710" s="26"/>
      <c r="I710" s="27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8"/>
      <c r="AH710" s="29"/>
      <c r="AI710" s="29"/>
      <c r="AJ710" s="29"/>
      <c r="AK710" s="29"/>
      <c r="AL710" s="29"/>
      <c r="AM710" s="29"/>
      <c r="AN710" s="29"/>
      <c r="AO710" s="29"/>
      <c r="AP710" s="29"/>
      <c r="AQ710" s="30"/>
    </row>
    <row r="711" spans="1:43" x14ac:dyDescent="0.5">
      <c r="A711" s="22">
        <v>183</v>
      </c>
      <c r="B711" s="22" t="s">
        <v>167</v>
      </c>
      <c r="C711" s="22" t="s">
        <v>455</v>
      </c>
      <c r="D711" s="22" t="s">
        <v>163</v>
      </c>
      <c r="E711" s="23" t="s">
        <v>62</v>
      </c>
      <c r="F711" s="22">
        <v>16657</v>
      </c>
      <c r="G711" s="22">
        <v>159</v>
      </c>
      <c r="H711" s="22">
        <v>1414</v>
      </c>
      <c r="I711" s="23">
        <v>2</v>
      </c>
      <c r="J711" s="22">
        <v>2</v>
      </c>
      <c r="K711" s="22">
        <v>1</v>
      </c>
      <c r="L711" s="22">
        <v>97</v>
      </c>
      <c r="M711" s="22">
        <v>997</v>
      </c>
      <c r="N711" s="22">
        <v>1</v>
      </c>
      <c r="O711" s="22">
        <v>997</v>
      </c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4" t="s">
        <v>75</v>
      </c>
      <c r="AH711" s="1"/>
      <c r="AI711" s="1"/>
      <c r="AJ711" s="1"/>
      <c r="AK711" s="1"/>
      <c r="AL711" s="1"/>
      <c r="AM711" s="1"/>
      <c r="AN711" s="1"/>
      <c r="AO711" s="1"/>
      <c r="AP711" s="1"/>
      <c r="AQ711" s="25"/>
    </row>
    <row r="712" spans="1:43" s="31" customFormat="1" x14ac:dyDescent="0.5">
      <c r="A712" s="26"/>
      <c r="B712" s="66"/>
      <c r="C712" s="26"/>
      <c r="D712" s="26"/>
      <c r="E712" s="27"/>
      <c r="F712" s="26"/>
      <c r="G712" s="26"/>
      <c r="H712" s="26"/>
      <c r="I712" s="27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8"/>
      <c r="AH712" s="29"/>
      <c r="AI712" s="29"/>
      <c r="AJ712" s="29"/>
      <c r="AK712" s="29"/>
      <c r="AL712" s="29"/>
      <c r="AM712" s="29"/>
      <c r="AN712" s="29"/>
      <c r="AO712" s="29"/>
      <c r="AP712" s="29"/>
      <c r="AQ712" s="30"/>
    </row>
    <row r="713" spans="1:43" s="74" customFormat="1" x14ac:dyDescent="0.5">
      <c r="A713" s="22">
        <v>184</v>
      </c>
      <c r="B713" s="22" t="s">
        <v>64</v>
      </c>
      <c r="C713" s="22" t="s">
        <v>456</v>
      </c>
      <c r="D713" s="22" t="s">
        <v>147</v>
      </c>
      <c r="E713" s="23" t="s">
        <v>62</v>
      </c>
      <c r="F713" s="22">
        <v>5823</v>
      </c>
      <c r="G713" s="22">
        <v>134</v>
      </c>
      <c r="H713" s="22">
        <v>244</v>
      </c>
      <c r="I713" s="23">
        <v>2</v>
      </c>
      <c r="J713" s="22">
        <v>0</v>
      </c>
      <c r="K713" s="22">
        <v>1</v>
      </c>
      <c r="L713" s="22">
        <v>22</v>
      </c>
      <c r="M713" s="22">
        <v>122</v>
      </c>
      <c r="N713" s="22">
        <v>2</v>
      </c>
      <c r="O713" s="22"/>
      <c r="P713" s="22">
        <v>122</v>
      </c>
      <c r="Q713" s="22"/>
      <c r="R713" s="22"/>
      <c r="S713" s="22"/>
      <c r="T713" s="22"/>
      <c r="U713" s="22" t="s">
        <v>182</v>
      </c>
      <c r="V713" s="22" t="s">
        <v>68</v>
      </c>
      <c r="W713" s="22" t="s">
        <v>71</v>
      </c>
      <c r="X713" s="22">
        <v>6</v>
      </c>
      <c r="Y713" s="22">
        <v>12</v>
      </c>
      <c r="Z713" s="22">
        <f>X713*Y713</f>
        <v>72</v>
      </c>
      <c r="AA713" s="22">
        <v>2</v>
      </c>
      <c r="AB713" s="22"/>
      <c r="AC713" s="22">
        <v>72</v>
      </c>
      <c r="AD713" s="22"/>
      <c r="AE713" s="22"/>
      <c r="AF713" s="22">
        <v>20</v>
      </c>
      <c r="AG713" s="24"/>
      <c r="AH713" s="1"/>
      <c r="AI713" s="1"/>
      <c r="AJ713" s="1"/>
      <c r="AK713" s="1"/>
      <c r="AL713" s="1"/>
      <c r="AM713" s="1"/>
      <c r="AN713" s="1"/>
      <c r="AO713" s="1"/>
      <c r="AP713" s="1"/>
      <c r="AQ713" s="25"/>
    </row>
    <row r="714" spans="1:43" x14ac:dyDescent="0.5">
      <c r="A714" s="22"/>
      <c r="B714" s="22" t="s">
        <v>64</v>
      </c>
      <c r="C714" s="22" t="s">
        <v>456</v>
      </c>
      <c r="D714" s="22" t="s">
        <v>147</v>
      </c>
      <c r="E714" s="23" t="s">
        <v>62</v>
      </c>
      <c r="F714" s="22">
        <v>14957</v>
      </c>
      <c r="G714" s="22">
        <v>85</v>
      </c>
      <c r="H714" s="22">
        <v>1236</v>
      </c>
      <c r="I714" s="23" t="s">
        <v>131</v>
      </c>
      <c r="J714" s="22">
        <v>4</v>
      </c>
      <c r="K714" s="22">
        <v>0</v>
      </c>
      <c r="L714" s="22">
        <v>19</v>
      </c>
      <c r="M714" s="22">
        <v>1619</v>
      </c>
      <c r="N714" s="22">
        <v>1</v>
      </c>
      <c r="O714" s="22">
        <v>1619</v>
      </c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4" t="s">
        <v>75</v>
      </c>
      <c r="AH714" s="1"/>
      <c r="AI714" s="1"/>
      <c r="AJ714" s="1"/>
      <c r="AK714" s="1"/>
      <c r="AL714" s="1"/>
      <c r="AM714" s="1"/>
      <c r="AN714" s="1"/>
      <c r="AO714" s="1"/>
      <c r="AP714" s="1"/>
      <c r="AQ714" s="25"/>
    </row>
    <row r="715" spans="1:43" s="31" customFormat="1" x14ac:dyDescent="0.5">
      <c r="A715" s="26"/>
      <c r="B715" s="26"/>
      <c r="C715" s="26"/>
      <c r="D715" s="26"/>
      <c r="E715" s="27"/>
      <c r="F715" s="26"/>
      <c r="G715" s="26"/>
      <c r="H715" s="26"/>
      <c r="I715" s="27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8"/>
      <c r="AH715" s="29"/>
      <c r="AI715" s="29"/>
      <c r="AJ715" s="29"/>
      <c r="AK715" s="29"/>
      <c r="AL715" s="29"/>
      <c r="AM715" s="29"/>
      <c r="AN715" s="29"/>
      <c r="AO715" s="29"/>
      <c r="AP715" s="29"/>
      <c r="AQ715" s="30"/>
    </row>
    <row r="716" spans="1:43" x14ac:dyDescent="0.5">
      <c r="A716" s="22">
        <v>185</v>
      </c>
      <c r="B716" s="22" t="s">
        <v>59</v>
      </c>
      <c r="C716" s="22" t="s">
        <v>457</v>
      </c>
      <c r="D716" s="22" t="s">
        <v>140</v>
      </c>
      <c r="E716" s="23" t="s">
        <v>62</v>
      </c>
      <c r="F716" s="22">
        <v>16747</v>
      </c>
      <c r="G716" s="22">
        <v>217</v>
      </c>
      <c r="H716" s="22">
        <v>1504</v>
      </c>
      <c r="I716" s="23">
        <v>2</v>
      </c>
      <c r="J716" s="22">
        <v>1</v>
      </c>
      <c r="K716" s="22">
        <v>0</v>
      </c>
      <c r="L716" s="22">
        <v>83</v>
      </c>
      <c r="M716" s="22">
        <v>483</v>
      </c>
      <c r="N716" s="22">
        <v>1</v>
      </c>
      <c r="O716" s="22">
        <v>483</v>
      </c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4" t="s">
        <v>458</v>
      </c>
      <c r="AH716" s="1"/>
      <c r="AI716" s="1"/>
      <c r="AJ716" s="1"/>
      <c r="AK716" s="1"/>
      <c r="AL716" s="1"/>
      <c r="AM716" s="1"/>
      <c r="AN716" s="1"/>
      <c r="AO716" s="1"/>
      <c r="AP716" s="1"/>
      <c r="AQ716" s="25"/>
    </row>
    <row r="717" spans="1:43" x14ac:dyDescent="0.5">
      <c r="A717" s="22"/>
      <c r="B717" s="22" t="s">
        <v>59</v>
      </c>
      <c r="C717" s="22" t="s">
        <v>457</v>
      </c>
      <c r="D717" s="22" t="s">
        <v>140</v>
      </c>
      <c r="E717" s="23" t="s">
        <v>62</v>
      </c>
      <c r="F717" s="22">
        <v>16746</v>
      </c>
      <c r="G717" s="22">
        <v>216</v>
      </c>
      <c r="H717" s="22">
        <v>1503</v>
      </c>
      <c r="I717" s="23">
        <v>2</v>
      </c>
      <c r="J717" s="22">
        <v>0</v>
      </c>
      <c r="K717" s="22">
        <v>2</v>
      </c>
      <c r="L717" s="22">
        <v>21</v>
      </c>
      <c r="M717" s="22">
        <v>221</v>
      </c>
      <c r="N717" s="22">
        <v>1</v>
      </c>
      <c r="O717" s="22">
        <v>221</v>
      </c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4" t="s">
        <v>75</v>
      </c>
      <c r="AH717" s="1"/>
      <c r="AI717" s="1"/>
      <c r="AJ717" s="1"/>
      <c r="AK717" s="1"/>
      <c r="AL717" s="1"/>
      <c r="AM717" s="1"/>
      <c r="AN717" s="1"/>
      <c r="AO717" s="1"/>
      <c r="AP717" s="1"/>
      <c r="AQ717" s="25"/>
    </row>
    <row r="718" spans="1:43" x14ac:dyDescent="0.5">
      <c r="A718" s="22"/>
      <c r="B718" s="22" t="s">
        <v>59</v>
      </c>
      <c r="C718" s="22" t="s">
        <v>457</v>
      </c>
      <c r="D718" s="22" t="s">
        <v>140</v>
      </c>
      <c r="E718" s="23" t="s">
        <v>62</v>
      </c>
      <c r="F718" s="22">
        <v>16217</v>
      </c>
      <c r="G718" s="22">
        <v>141</v>
      </c>
      <c r="H718" s="22">
        <v>1000</v>
      </c>
      <c r="I718" s="23">
        <v>2</v>
      </c>
      <c r="J718" s="22">
        <v>1</v>
      </c>
      <c r="K718" s="22">
        <v>2</v>
      </c>
      <c r="L718" s="22">
        <v>90</v>
      </c>
      <c r="M718" s="22">
        <v>690</v>
      </c>
      <c r="N718" s="22">
        <v>1</v>
      </c>
      <c r="O718" s="22">
        <v>690</v>
      </c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4" t="s">
        <v>75</v>
      </c>
      <c r="AH718" s="1"/>
      <c r="AI718" s="1"/>
      <c r="AJ718" s="1"/>
      <c r="AK718" s="1"/>
      <c r="AL718" s="1"/>
      <c r="AM718" s="1"/>
      <c r="AN718" s="1"/>
      <c r="AO718" s="1"/>
      <c r="AP718" s="1"/>
      <c r="AQ718" s="25"/>
    </row>
    <row r="719" spans="1:43" x14ac:dyDescent="0.5">
      <c r="A719" s="22"/>
      <c r="B719" s="22" t="s">
        <v>59</v>
      </c>
      <c r="C719" s="22" t="s">
        <v>457</v>
      </c>
      <c r="D719" s="22" t="s">
        <v>140</v>
      </c>
      <c r="E719" s="23" t="s">
        <v>62</v>
      </c>
      <c r="F719" s="22">
        <v>16706</v>
      </c>
      <c r="G719" s="22">
        <v>189</v>
      </c>
      <c r="H719" s="22">
        <v>1463</v>
      </c>
      <c r="I719" s="23">
        <v>2</v>
      </c>
      <c r="J719" s="22">
        <v>0</v>
      </c>
      <c r="K719" s="22">
        <v>1</v>
      </c>
      <c r="L719" s="22">
        <v>49</v>
      </c>
      <c r="M719" s="22">
        <v>149</v>
      </c>
      <c r="N719" s="22">
        <v>1</v>
      </c>
      <c r="O719" s="22">
        <v>149</v>
      </c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4" t="s">
        <v>262</v>
      </c>
      <c r="AH719" s="1"/>
      <c r="AI719" s="1"/>
      <c r="AJ719" s="1"/>
      <c r="AK719" s="1"/>
      <c r="AL719" s="1"/>
      <c r="AM719" s="1"/>
      <c r="AN719" s="1"/>
      <c r="AO719" s="1"/>
      <c r="AP719" s="1"/>
      <c r="AQ719" s="25"/>
    </row>
    <row r="720" spans="1:43" s="31" customFormat="1" x14ac:dyDescent="0.5">
      <c r="A720" s="26"/>
      <c r="B720" s="26"/>
      <c r="C720" s="26"/>
      <c r="D720" s="26"/>
      <c r="E720" s="27"/>
      <c r="F720" s="26"/>
      <c r="G720" s="26"/>
      <c r="H720" s="26"/>
      <c r="I720" s="27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8"/>
      <c r="AH720" s="29"/>
      <c r="AI720" s="29"/>
      <c r="AJ720" s="29"/>
      <c r="AK720" s="29"/>
      <c r="AL720" s="29"/>
      <c r="AM720" s="29"/>
      <c r="AN720" s="29"/>
      <c r="AO720" s="29"/>
      <c r="AP720" s="29"/>
      <c r="AQ720" s="30"/>
    </row>
    <row r="721" spans="1:43" s="74" customFormat="1" x14ac:dyDescent="0.5">
      <c r="A721" s="22">
        <v>186</v>
      </c>
      <c r="B721" s="22" t="s">
        <v>59</v>
      </c>
      <c r="C721" s="22" t="s">
        <v>457</v>
      </c>
      <c r="D721" s="22" t="s">
        <v>196</v>
      </c>
      <c r="E721" s="23" t="s">
        <v>62</v>
      </c>
      <c r="F721" s="22">
        <v>5222</v>
      </c>
      <c r="G721" s="22">
        <v>88</v>
      </c>
      <c r="H721" s="22">
        <v>485</v>
      </c>
      <c r="I721" s="23">
        <v>2</v>
      </c>
      <c r="J721" s="22">
        <v>5</v>
      </c>
      <c r="K721" s="22">
        <v>0</v>
      </c>
      <c r="L721" s="22">
        <v>49</v>
      </c>
      <c r="M721" s="22">
        <v>2049</v>
      </c>
      <c r="N721" s="22">
        <v>1</v>
      </c>
      <c r="O721" s="22">
        <v>2049</v>
      </c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4" t="s">
        <v>197</v>
      </c>
      <c r="AH721" s="1"/>
      <c r="AI721" s="1"/>
      <c r="AJ721" s="1"/>
      <c r="AK721" s="1"/>
      <c r="AL721" s="1"/>
      <c r="AM721" s="1"/>
      <c r="AN721" s="1"/>
      <c r="AO721" s="1"/>
      <c r="AP721" s="1"/>
      <c r="AQ721" s="25"/>
    </row>
    <row r="722" spans="1:43" x14ac:dyDescent="0.5">
      <c r="A722" s="22"/>
      <c r="B722" s="22" t="s">
        <v>59</v>
      </c>
      <c r="C722" s="22" t="s">
        <v>511</v>
      </c>
      <c r="D722" s="22" t="s">
        <v>512</v>
      </c>
      <c r="E722" s="23"/>
      <c r="F722" s="22"/>
      <c r="G722" s="22"/>
      <c r="H722" s="22"/>
      <c r="I722" s="23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4"/>
      <c r="AH722" s="1"/>
      <c r="AI722" s="1"/>
      <c r="AJ722" s="1"/>
      <c r="AK722" s="1"/>
      <c r="AL722" s="1"/>
      <c r="AM722" s="1"/>
      <c r="AN722" s="1"/>
      <c r="AO722" s="1"/>
      <c r="AP722" s="1"/>
      <c r="AQ722" s="25"/>
    </row>
    <row r="723" spans="1:43" s="73" customFormat="1" x14ac:dyDescent="0.5">
      <c r="A723" s="68"/>
      <c r="B723" s="68"/>
      <c r="C723" s="68"/>
      <c r="D723" s="68"/>
      <c r="E723" s="69"/>
      <c r="F723" s="68"/>
      <c r="G723" s="68"/>
      <c r="H723" s="68"/>
      <c r="I723" s="69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70"/>
      <c r="AH723" s="71"/>
      <c r="AI723" s="71"/>
      <c r="AJ723" s="71"/>
      <c r="AK723" s="71"/>
      <c r="AL723" s="71"/>
      <c r="AM723" s="71"/>
      <c r="AN723" s="71"/>
      <c r="AO723" s="71"/>
      <c r="AP723" s="71"/>
      <c r="AQ723" s="72"/>
    </row>
    <row r="724" spans="1:43" x14ac:dyDescent="0.5">
      <c r="A724" s="22">
        <v>187</v>
      </c>
      <c r="B724" s="22" t="s">
        <v>59</v>
      </c>
      <c r="C724" s="22" t="s">
        <v>459</v>
      </c>
      <c r="D724" s="22" t="s">
        <v>283</v>
      </c>
      <c r="E724" s="23" t="s">
        <v>62</v>
      </c>
      <c r="F724" s="22">
        <v>5143</v>
      </c>
      <c r="G724" s="22">
        <v>9</v>
      </c>
      <c r="H724" s="22">
        <v>406</v>
      </c>
      <c r="I724" s="23">
        <v>2</v>
      </c>
      <c r="J724" s="22">
        <v>1</v>
      </c>
      <c r="K724" s="22">
        <v>3</v>
      </c>
      <c r="L724" s="22">
        <v>32</v>
      </c>
      <c r="M724" s="22">
        <v>732</v>
      </c>
      <c r="N724" s="22">
        <v>1</v>
      </c>
      <c r="O724" s="22">
        <v>732</v>
      </c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4" t="s">
        <v>75</v>
      </c>
      <c r="AH724" s="1"/>
      <c r="AI724" s="1"/>
      <c r="AJ724" s="1"/>
      <c r="AK724" s="1"/>
      <c r="AL724" s="1"/>
      <c r="AM724" s="1"/>
      <c r="AN724" s="1"/>
      <c r="AO724" s="1"/>
      <c r="AP724" s="1"/>
      <c r="AQ724" s="25"/>
    </row>
    <row r="725" spans="1:43" x14ac:dyDescent="0.5">
      <c r="A725" s="22"/>
      <c r="B725" s="22" t="s">
        <v>59</v>
      </c>
      <c r="C725" s="22" t="s">
        <v>459</v>
      </c>
      <c r="D725" s="22" t="s">
        <v>283</v>
      </c>
      <c r="E725" s="23" t="s">
        <v>62</v>
      </c>
      <c r="F725" s="22">
        <v>18582</v>
      </c>
      <c r="G725" s="22">
        <v>289</v>
      </c>
      <c r="H725" s="22">
        <v>1724</v>
      </c>
      <c r="I725" s="23">
        <v>2</v>
      </c>
      <c r="J725" s="22">
        <v>0</v>
      </c>
      <c r="K725" s="22">
        <v>3</v>
      </c>
      <c r="L725" s="22">
        <v>22</v>
      </c>
      <c r="M725" s="22">
        <v>322</v>
      </c>
      <c r="N725" s="22">
        <v>1</v>
      </c>
      <c r="O725" s="22">
        <v>322</v>
      </c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4" t="s">
        <v>91</v>
      </c>
      <c r="AH725" s="1"/>
      <c r="AI725" s="1"/>
      <c r="AJ725" s="1"/>
      <c r="AK725" s="1"/>
      <c r="AL725" s="1"/>
      <c r="AM725" s="1"/>
      <c r="AN725" s="1"/>
      <c r="AO725" s="1"/>
      <c r="AP725" s="1"/>
      <c r="AQ725" s="25"/>
    </row>
    <row r="726" spans="1:43" s="31" customFormat="1" x14ac:dyDescent="0.5">
      <c r="A726" s="26"/>
      <c r="B726" s="26"/>
      <c r="C726" s="26"/>
      <c r="D726" s="26"/>
      <c r="E726" s="27"/>
      <c r="F726" s="26"/>
      <c r="G726" s="26"/>
      <c r="H726" s="26"/>
      <c r="I726" s="27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8"/>
      <c r="AH726" s="29"/>
      <c r="AI726" s="29"/>
      <c r="AJ726" s="29"/>
      <c r="AK726" s="29"/>
      <c r="AL726" s="29"/>
      <c r="AM726" s="29"/>
      <c r="AN726" s="29"/>
      <c r="AO726" s="29"/>
      <c r="AP726" s="29"/>
      <c r="AQ726" s="30"/>
    </row>
    <row r="727" spans="1:43" x14ac:dyDescent="0.5">
      <c r="A727" s="22">
        <v>188</v>
      </c>
      <c r="B727" s="22" t="s">
        <v>64</v>
      </c>
      <c r="C727" s="22" t="s">
        <v>460</v>
      </c>
      <c r="D727" s="22" t="s">
        <v>283</v>
      </c>
      <c r="E727" s="23" t="s">
        <v>62</v>
      </c>
      <c r="F727" s="22">
        <v>5923</v>
      </c>
      <c r="G727" s="22">
        <v>125</v>
      </c>
      <c r="H727" s="22">
        <v>334</v>
      </c>
      <c r="I727" s="23">
        <v>2</v>
      </c>
      <c r="J727" s="22">
        <v>0</v>
      </c>
      <c r="K727" s="22">
        <v>0</v>
      </c>
      <c r="L727" s="22">
        <v>50</v>
      </c>
      <c r="M727" s="22">
        <v>50</v>
      </c>
      <c r="N727" s="22">
        <v>1</v>
      </c>
      <c r="O727" s="22">
        <v>50</v>
      </c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4" t="s">
        <v>262</v>
      </c>
      <c r="AH727" s="1"/>
      <c r="AI727" s="1"/>
      <c r="AJ727" s="1"/>
      <c r="AK727" s="1"/>
      <c r="AL727" s="1"/>
      <c r="AM727" s="1"/>
      <c r="AN727" s="1"/>
      <c r="AO727" s="1"/>
      <c r="AP727" s="1"/>
      <c r="AQ727" s="25"/>
    </row>
    <row r="728" spans="1:43" s="74" customFormat="1" x14ac:dyDescent="0.5">
      <c r="A728" s="22"/>
      <c r="B728" s="22" t="s">
        <v>64</v>
      </c>
      <c r="C728" s="22" t="s">
        <v>460</v>
      </c>
      <c r="D728" s="22" t="s">
        <v>283</v>
      </c>
      <c r="E728" s="23" t="s">
        <v>62</v>
      </c>
      <c r="F728" s="22">
        <v>15600</v>
      </c>
      <c r="G728" s="22">
        <v>1</v>
      </c>
      <c r="H728" s="22">
        <v>825</v>
      </c>
      <c r="I728" s="23">
        <v>5</v>
      </c>
      <c r="J728" s="22">
        <v>1</v>
      </c>
      <c r="K728" s="22">
        <v>2</v>
      </c>
      <c r="L728" s="22">
        <v>28</v>
      </c>
      <c r="M728" s="22">
        <v>628</v>
      </c>
      <c r="N728" s="22">
        <v>1</v>
      </c>
      <c r="O728" s="22">
        <v>628</v>
      </c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4" t="s">
        <v>75</v>
      </c>
      <c r="AH728" s="1"/>
      <c r="AI728" s="1"/>
      <c r="AJ728" s="1"/>
      <c r="AK728" s="1"/>
      <c r="AL728" s="1"/>
      <c r="AM728" s="1"/>
      <c r="AN728" s="1"/>
      <c r="AO728" s="1"/>
      <c r="AP728" s="1"/>
      <c r="AQ728" s="25"/>
    </row>
    <row r="729" spans="1:43" s="74" customFormat="1" x14ac:dyDescent="0.5">
      <c r="A729" s="22"/>
      <c r="B729" s="22" t="s">
        <v>64</v>
      </c>
      <c r="C729" s="22" t="s">
        <v>460</v>
      </c>
      <c r="D729" s="22" t="s">
        <v>283</v>
      </c>
      <c r="E729" s="23" t="s">
        <v>62</v>
      </c>
      <c r="F729" s="22">
        <v>11730</v>
      </c>
      <c r="G729" s="22">
        <v>11</v>
      </c>
      <c r="H729" s="22">
        <v>838</v>
      </c>
      <c r="I729" s="23">
        <v>2</v>
      </c>
      <c r="J729" s="22">
        <v>1</v>
      </c>
      <c r="K729" s="22">
        <v>1</v>
      </c>
      <c r="L729" s="22">
        <v>16</v>
      </c>
      <c r="M729" s="22">
        <f>+(J729*400)+(K729*100)+L729</f>
        <v>516</v>
      </c>
      <c r="N729" s="22">
        <v>1</v>
      </c>
      <c r="O729" s="22">
        <v>516</v>
      </c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4" t="s">
        <v>75</v>
      </c>
      <c r="AH729" s="1"/>
      <c r="AI729" s="1"/>
      <c r="AJ729" s="1"/>
      <c r="AK729" s="1"/>
      <c r="AL729" s="1"/>
      <c r="AM729" s="1"/>
      <c r="AN729" s="1"/>
      <c r="AO729" s="1"/>
      <c r="AP729" s="1"/>
      <c r="AQ729" s="25"/>
    </row>
    <row r="730" spans="1:43" s="74" customFormat="1" x14ac:dyDescent="0.5">
      <c r="A730" s="22"/>
      <c r="B730" s="22" t="s">
        <v>64</v>
      </c>
      <c r="C730" s="22" t="s">
        <v>460</v>
      </c>
      <c r="D730" s="22" t="s">
        <v>283</v>
      </c>
      <c r="E730" s="23" t="s">
        <v>62</v>
      </c>
      <c r="F730" s="22">
        <v>5244</v>
      </c>
      <c r="G730" s="22">
        <v>169</v>
      </c>
      <c r="H730" s="22">
        <v>507</v>
      </c>
      <c r="I730" s="23">
        <v>2</v>
      </c>
      <c r="J730" s="22">
        <v>0</v>
      </c>
      <c r="K730" s="22">
        <v>1</v>
      </c>
      <c r="L730" s="22">
        <v>53</v>
      </c>
      <c r="M730" s="22">
        <f t="shared" ref="M730:M732" si="10">+(J730*400)+(K730*100)+L730</f>
        <v>153</v>
      </c>
      <c r="N730" s="22">
        <v>1</v>
      </c>
      <c r="O730" s="22">
        <v>153</v>
      </c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4" t="s">
        <v>75</v>
      </c>
      <c r="AH730" s="1"/>
      <c r="AI730" s="1"/>
      <c r="AJ730" s="1"/>
      <c r="AK730" s="1"/>
      <c r="AL730" s="1"/>
      <c r="AM730" s="1"/>
      <c r="AN730" s="1"/>
      <c r="AO730" s="1"/>
      <c r="AP730" s="1"/>
      <c r="AQ730" s="25"/>
    </row>
    <row r="731" spans="1:43" s="74" customFormat="1" x14ac:dyDescent="0.5">
      <c r="A731" s="22"/>
      <c r="B731" s="22" t="s">
        <v>64</v>
      </c>
      <c r="C731" s="22" t="s">
        <v>460</v>
      </c>
      <c r="D731" s="22" t="s">
        <v>283</v>
      </c>
      <c r="E731" s="23" t="s">
        <v>62</v>
      </c>
      <c r="F731" s="22">
        <v>5241</v>
      </c>
      <c r="G731" s="22">
        <v>110</v>
      </c>
      <c r="H731" s="22">
        <v>504</v>
      </c>
      <c r="I731" s="23">
        <v>2</v>
      </c>
      <c r="J731" s="22">
        <v>3</v>
      </c>
      <c r="K731" s="22">
        <v>1</v>
      </c>
      <c r="L731" s="22">
        <v>37</v>
      </c>
      <c r="M731" s="22">
        <f t="shared" si="10"/>
        <v>1337</v>
      </c>
      <c r="N731" s="22">
        <v>1</v>
      </c>
      <c r="O731" s="22">
        <v>1337</v>
      </c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4" t="s">
        <v>75</v>
      </c>
      <c r="AH731" s="1"/>
      <c r="AI731" s="1"/>
      <c r="AJ731" s="1"/>
      <c r="AK731" s="1"/>
      <c r="AL731" s="1"/>
      <c r="AM731" s="1"/>
      <c r="AN731" s="1"/>
      <c r="AO731" s="1"/>
      <c r="AP731" s="1"/>
      <c r="AQ731" s="25"/>
    </row>
    <row r="732" spans="1:43" s="74" customFormat="1" x14ac:dyDescent="0.5">
      <c r="A732" s="22"/>
      <c r="B732" s="22" t="s">
        <v>64</v>
      </c>
      <c r="C732" s="22" t="s">
        <v>460</v>
      </c>
      <c r="D732" s="22" t="s">
        <v>283</v>
      </c>
      <c r="E732" s="23" t="s">
        <v>62</v>
      </c>
      <c r="F732" s="22">
        <v>15601</v>
      </c>
      <c r="G732" s="22">
        <v>2</v>
      </c>
      <c r="H732" s="22">
        <v>824</v>
      </c>
      <c r="I732" s="23">
        <v>2</v>
      </c>
      <c r="J732" s="22">
        <v>1</v>
      </c>
      <c r="K732" s="22">
        <v>2</v>
      </c>
      <c r="L732" s="22">
        <v>21</v>
      </c>
      <c r="M732" s="22">
        <f t="shared" si="10"/>
        <v>621</v>
      </c>
      <c r="N732" s="22">
        <v>1</v>
      </c>
      <c r="O732" s="22">
        <v>621</v>
      </c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4" t="s">
        <v>75</v>
      </c>
      <c r="AH732" s="1"/>
      <c r="AI732" s="1"/>
      <c r="AJ732" s="1"/>
      <c r="AK732" s="1"/>
      <c r="AL732" s="1"/>
      <c r="AM732" s="1"/>
      <c r="AN732" s="1"/>
      <c r="AO732" s="1"/>
      <c r="AP732" s="1"/>
      <c r="AQ732" s="25"/>
    </row>
    <row r="733" spans="1:43" s="31" customFormat="1" x14ac:dyDescent="0.5">
      <c r="A733" s="26"/>
      <c r="B733" s="26"/>
      <c r="C733" s="26"/>
      <c r="D733" s="26"/>
      <c r="E733" s="27"/>
      <c r="F733" s="26"/>
      <c r="G733" s="26"/>
      <c r="H733" s="26"/>
      <c r="I733" s="27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8"/>
      <c r="AH733" s="29"/>
      <c r="AI733" s="29"/>
      <c r="AJ733" s="29"/>
      <c r="AK733" s="29"/>
      <c r="AL733" s="29"/>
      <c r="AM733" s="29"/>
      <c r="AN733" s="29"/>
      <c r="AO733" s="29"/>
      <c r="AP733" s="29"/>
      <c r="AQ733" s="30"/>
    </row>
    <row r="734" spans="1:43" x14ac:dyDescent="0.5">
      <c r="A734" s="22">
        <v>189</v>
      </c>
      <c r="B734" s="22" t="s">
        <v>64</v>
      </c>
      <c r="C734" s="22" t="s">
        <v>461</v>
      </c>
      <c r="D734" s="22" t="s">
        <v>462</v>
      </c>
      <c r="E734" s="23" t="s">
        <v>62</v>
      </c>
      <c r="F734" s="22">
        <v>11742</v>
      </c>
      <c r="G734" s="22">
        <v>69</v>
      </c>
      <c r="H734" s="22">
        <v>850</v>
      </c>
      <c r="I734" s="23">
        <v>1</v>
      </c>
      <c r="J734" s="22">
        <v>1</v>
      </c>
      <c r="K734" s="22">
        <v>0</v>
      </c>
      <c r="L734" s="22">
        <v>95</v>
      </c>
      <c r="M734" s="22">
        <v>495</v>
      </c>
      <c r="N734" s="22">
        <v>1</v>
      </c>
      <c r="O734" s="22">
        <v>495</v>
      </c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4" t="s">
        <v>75</v>
      </c>
      <c r="AH734" s="1"/>
      <c r="AI734" s="1"/>
      <c r="AJ734" s="1"/>
      <c r="AK734" s="1"/>
      <c r="AL734" s="1"/>
      <c r="AM734" s="1"/>
      <c r="AN734" s="1"/>
      <c r="AO734" s="1"/>
      <c r="AP734" s="1"/>
      <c r="AQ734" s="25"/>
    </row>
    <row r="735" spans="1:43" x14ac:dyDescent="0.5">
      <c r="A735" s="22"/>
      <c r="B735" s="22" t="s">
        <v>64</v>
      </c>
      <c r="C735" s="22" t="s">
        <v>461</v>
      </c>
      <c r="D735" s="22" t="s">
        <v>462</v>
      </c>
      <c r="E735" s="23" t="s">
        <v>62</v>
      </c>
      <c r="F735" s="22">
        <v>11743</v>
      </c>
      <c r="G735" s="22">
        <v>70</v>
      </c>
      <c r="H735" s="22">
        <v>851</v>
      </c>
      <c r="I735" s="23">
        <v>1</v>
      </c>
      <c r="J735" s="22">
        <v>3</v>
      </c>
      <c r="K735" s="22">
        <v>1</v>
      </c>
      <c r="L735" s="22">
        <v>38</v>
      </c>
      <c r="M735" s="22">
        <v>1338</v>
      </c>
      <c r="N735" s="22">
        <v>1</v>
      </c>
      <c r="O735" s="22">
        <v>1338</v>
      </c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4" t="s">
        <v>75</v>
      </c>
      <c r="AH735" s="1"/>
      <c r="AI735" s="1"/>
      <c r="AJ735" s="1"/>
      <c r="AK735" s="1"/>
      <c r="AL735" s="1"/>
      <c r="AM735" s="1"/>
      <c r="AN735" s="1"/>
      <c r="AO735" s="1"/>
      <c r="AP735" s="1"/>
      <c r="AQ735" s="25"/>
    </row>
    <row r="736" spans="1:43" s="31" customFormat="1" x14ac:dyDescent="0.5">
      <c r="A736" s="26"/>
      <c r="B736" s="26"/>
      <c r="C736" s="26"/>
      <c r="D736" s="26"/>
      <c r="E736" s="27"/>
      <c r="F736" s="26"/>
      <c r="G736" s="26"/>
      <c r="H736" s="26"/>
      <c r="I736" s="27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8"/>
      <c r="AH736" s="29"/>
      <c r="AI736" s="29"/>
      <c r="AJ736" s="29"/>
      <c r="AK736" s="29"/>
      <c r="AL736" s="29"/>
      <c r="AM736" s="29"/>
      <c r="AN736" s="29"/>
      <c r="AO736" s="29"/>
      <c r="AP736" s="29"/>
      <c r="AQ736" s="30"/>
    </row>
    <row r="737" spans="1:43" x14ac:dyDescent="0.5">
      <c r="A737" s="22">
        <v>190</v>
      </c>
      <c r="B737" s="22" t="s">
        <v>59</v>
      </c>
      <c r="C737" s="22" t="s">
        <v>463</v>
      </c>
      <c r="D737" s="22" t="s">
        <v>97</v>
      </c>
      <c r="E737" s="23" t="s">
        <v>62</v>
      </c>
      <c r="F737" s="22">
        <v>18383</v>
      </c>
      <c r="G737" s="22">
        <v>241</v>
      </c>
      <c r="H737" s="22">
        <v>1609</v>
      </c>
      <c r="I737" s="23">
        <v>2</v>
      </c>
      <c r="J737" s="22">
        <v>1</v>
      </c>
      <c r="K737" s="22">
        <v>3</v>
      </c>
      <c r="L737" s="22">
        <v>10</v>
      </c>
      <c r="M737" s="22">
        <v>710</v>
      </c>
      <c r="N737" s="22">
        <v>1</v>
      </c>
      <c r="O737" s="22">
        <v>710</v>
      </c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4" t="s">
        <v>75</v>
      </c>
      <c r="AH737" s="1"/>
      <c r="AI737" s="1"/>
      <c r="AJ737" s="1"/>
      <c r="AK737" s="1"/>
      <c r="AL737" s="1"/>
      <c r="AM737" s="1"/>
      <c r="AN737" s="1"/>
      <c r="AO737" s="1"/>
      <c r="AP737" s="1"/>
      <c r="AQ737" s="25"/>
    </row>
    <row r="738" spans="1:43" s="31" customFormat="1" x14ac:dyDescent="0.5">
      <c r="A738" s="26"/>
      <c r="B738" s="26"/>
      <c r="C738" s="26"/>
      <c r="D738" s="26"/>
      <c r="E738" s="27"/>
      <c r="F738" s="26"/>
      <c r="G738" s="26"/>
      <c r="H738" s="26"/>
      <c r="I738" s="27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8"/>
      <c r="AH738" s="29"/>
      <c r="AI738" s="29"/>
      <c r="AJ738" s="29"/>
      <c r="AK738" s="29"/>
      <c r="AL738" s="29"/>
      <c r="AM738" s="29"/>
      <c r="AN738" s="29"/>
      <c r="AO738" s="29"/>
      <c r="AP738" s="29"/>
      <c r="AQ738" s="30"/>
    </row>
    <row r="739" spans="1:43" x14ac:dyDescent="0.5">
      <c r="A739" s="22">
        <v>191</v>
      </c>
      <c r="B739" s="22" t="s">
        <v>59</v>
      </c>
      <c r="C739" s="22" t="s">
        <v>464</v>
      </c>
      <c r="D739" s="22" t="s">
        <v>145</v>
      </c>
      <c r="E739" s="23" t="s">
        <v>62</v>
      </c>
      <c r="F739" s="22">
        <v>5839</v>
      </c>
      <c r="G739" s="22">
        <v>53</v>
      </c>
      <c r="H739" s="22">
        <v>254</v>
      </c>
      <c r="I739" s="23">
        <v>2</v>
      </c>
      <c r="J739" s="22">
        <v>0</v>
      </c>
      <c r="K739" s="22">
        <v>2</v>
      </c>
      <c r="L739" s="22">
        <v>16</v>
      </c>
      <c r="M739" s="22">
        <v>216</v>
      </c>
      <c r="N739" s="22">
        <v>2</v>
      </c>
      <c r="O739" s="22"/>
      <c r="P739" s="22">
        <v>216</v>
      </c>
      <c r="Q739" s="22"/>
      <c r="R739" s="22"/>
      <c r="S739" s="22"/>
      <c r="T739" s="22"/>
      <c r="U739" s="22" t="s">
        <v>465</v>
      </c>
      <c r="V739" s="22" t="s">
        <v>209</v>
      </c>
      <c r="W739" s="22" t="s">
        <v>69</v>
      </c>
      <c r="X739" s="22">
        <v>13</v>
      </c>
      <c r="Y739" s="22">
        <v>15</v>
      </c>
      <c r="Z739" s="22">
        <v>195</v>
      </c>
      <c r="AA739" s="22">
        <v>2</v>
      </c>
      <c r="AB739" s="22"/>
      <c r="AC739" s="22">
        <v>195</v>
      </c>
      <c r="AD739" s="22"/>
      <c r="AE739" s="22"/>
      <c r="AF739" s="22">
        <v>40</v>
      </c>
      <c r="AG739" s="24"/>
      <c r="AH739" s="1"/>
      <c r="AI739" s="1"/>
      <c r="AJ739" s="1"/>
      <c r="AK739" s="1"/>
      <c r="AL739" s="1"/>
      <c r="AM739" s="1"/>
      <c r="AN739" s="1"/>
      <c r="AO739" s="1"/>
      <c r="AP739" s="1"/>
      <c r="AQ739" s="25"/>
    </row>
    <row r="740" spans="1:43" x14ac:dyDescent="0.5">
      <c r="A740" s="22"/>
      <c r="B740" s="22"/>
      <c r="C740" s="22"/>
      <c r="D740" s="22"/>
      <c r="E740" s="23"/>
      <c r="F740" s="22"/>
      <c r="G740" s="22"/>
      <c r="H740" s="22"/>
      <c r="I740" s="23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 t="s">
        <v>69</v>
      </c>
      <c r="X740" s="22">
        <v>13</v>
      </c>
      <c r="Y740" s="22">
        <v>15</v>
      </c>
      <c r="Z740" s="22">
        <v>195</v>
      </c>
      <c r="AA740" s="22">
        <v>2</v>
      </c>
      <c r="AB740" s="22"/>
      <c r="AC740" s="22">
        <v>195</v>
      </c>
      <c r="AD740" s="22"/>
      <c r="AE740" s="22"/>
      <c r="AF740" s="22">
        <v>40</v>
      </c>
      <c r="AG740" s="24"/>
      <c r="AH740" s="1"/>
      <c r="AI740" s="1"/>
      <c r="AJ740" s="1"/>
      <c r="AK740" s="1"/>
      <c r="AL740" s="1"/>
      <c r="AM740" s="1"/>
      <c r="AN740" s="1"/>
      <c r="AO740" s="1"/>
      <c r="AP740" s="1"/>
      <c r="AQ740" s="25"/>
    </row>
    <row r="741" spans="1:43" x14ac:dyDescent="0.5">
      <c r="A741" s="22"/>
      <c r="B741" s="22"/>
      <c r="C741" s="22"/>
      <c r="D741" s="22"/>
      <c r="E741" s="23"/>
      <c r="F741" s="22"/>
      <c r="G741" s="22"/>
      <c r="H741" s="22"/>
      <c r="I741" s="23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 t="s">
        <v>71</v>
      </c>
      <c r="X741" s="22">
        <v>2</v>
      </c>
      <c r="Y741" s="22">
        <v>4</v>
      </c>
      <c r="Z741" s="22">
        <v>8</v>
      </c>
      <c r="AA741" s="22">
        <v>2</v>
      </c>
      <c r="AB741" s="22"/>
      <c r="AC741" s="22">
        <v>8</v>
      </c>
      <c r="AD741" s="22"/>
      <c r="AE741" s="22"/>
      <c r="AF741" s="22">
        <v>40</v>
      </c>
      <c r="AG741" s="24" t="s">
        <v>72</v>
      </c>
      <c r="AH741" s="1"/>
      <c r="AI741" s="1"/>
      <c r="AJ741" s="1"/>
      <c r="AK741" s="1"/>
      <c r="AL741" s="1"/>
      <c r="AM741" s="1"/>
      <c r="AN741" s="1"/>
      <c r="AO741" s="1"/>
      <c r="AP741" s="1"/>
      <c r="AQ741" s="25"/>
    </row>
    <row r="742" spans="1:43" s="31" customFormat="1" x14ac:dyDescent="0.5">
      <c r="A742" s="26"/>
      <c r="B742" s="26"/>
      <c r="C742" s="26"/>
      <c r="D742" s="26"/>
      <c r="E742" s="27"/>
      <c r="F742" s="26"/>
      <c r="G742" s="26"/>
      <c r="H742" s="26"/>
      <c r="I742" s="27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8"/>
      <c r="AH742" s="29"/>
      <c r="AI742" s="29"/>
      <c r="AJ742" s="29"/>
      <c r="AK742" s="29"/>
      <c r="AL742" s="29"/>
      <c r="AM742" s="29"/>
      <c r="AN742" s="29"/>
      <c r="AO742" s="29"/>
      <c r="AP742" s="29"/>
      <c r="AQ742" s="30"/>
    </row>
    <row r="743" spans="1:43" x14ac:dyDescent="0.5">
      <c r="A743" s="22">
        <v>192</v>
      </c>
      <c r="B743" s="22" t="s">
        <v>167</v>
      </c>
      <c r="C743" s="22" t="s">
        <v>466</v>
      </c>
      <c r="D743" s="22" t="s">
        <v>205</v>
      </c>
      <c r="E743" s="23" t="s">
        <v>62</v>
      </c>
      <c r="F743" s="22">
        <v>5433</v>
      </c>
      <c r="G743" s="22">
        <v>55</v>
      </c>
      <c r="H743" s="22">
        <v>560</v>
      </c>
      <c r="I743" s="23">
        <v>2</v>
      </c>
      <c r="J743" s="22">
        <v>7</v>
      </c>
      <c r="K743" s="22">
        <v>3</v>
      </c>
      <c r="L743" s="22">
        <v>90</v>
      </c>
      <c r="M743" s="22">
        <v>3190</v>
      </c>
      <c r="N743" s="22">
        <v>1</v>
      </c>
      <c r="O743" s="22">
        <v>3190</v>
      </c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4" t="s">
        <v>75</v>
      </c>
      <c r="AH743" s="1"/>
      <c r="AI743" s="1"/>
      <c r="AJ743" s="1"/>
      <c r="AK743" s="1"/>
      <c r="AL743" s="1"/>
      <c r="AM743" s="1"/>
      <c r="AN743" s="1"/>
      <c r="AO743" s="1"/>
      <c r="AP743" s="1"/>
      <c r="AQ743" s="25"/>
    </row>
    <row r="744" spans="1:43" s="31" customFormat="1" x14ac:dyDescent="0.5">
      <c r="A744" s="26"/>
      <c r="B744" s="26"/>
      <c r="C744" s="26"/>
      <c r="D744" s="26"/>
      <c r="E744" s="27"/>
      <c r="F744" s="26"/>
      <c r="G744" s="26"/>
      <c r="H744" s="26"/>
      <c r="I744" s="27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8"/>
      <c r="AH744" s="29"/>
      <c r="AI744" s="29"/>
      <c r="AJ744" s="29"/>
      <c r="AK744" s="29"/>
      <c r="AL744" s="29"/>
      <c r="AM744" s="29"/>
      <c r="AN744" s="29"/>
      <c r="AO744" s="29"/>
      <c r="AP744" s="29"/>
      <c r="AQ744" s="30"/>
    </row>
    <row r="745" spans="1:43" x14ac:dyDescent="0.5">
      <c r="A745" s="22">
        <v>193</v>
      </c>
      <c r="B745" s="22" t="s">
        <v>64</v>
      </c>
      <c r="C745" s="22" t="s">
        <v>467</v>
      </c>
      <c r="D745" s="22" t="s">
        <v>74</v>
      </c>
      <c r="E745" s="23" t="s">
        <v>62</v>
      </c>
      <c r="F745" s="22">
        <v>5465</v>
      </c>
      <c r="G745" s="22">
        <v>56</v>
      </c>
      <c r="H745" s="22">
        <v>654</v>
      </c>
      <c r="I745" s="23">
        <v>5</v>
      </c>
      <c r="J745" s="22">
        <v>2</v>
      </c>
      <c r="K745" s="22">
        <v>3</v>
      </c>
      <c r="L745" s="22">
        <v>70</v>
      </c>
      <c r="M745" s="22">
        <v>1170</v>
      </c>
      <c r="N745" s="22">
        <v>1</v>
      </c>
      <c r="O745" s="22">
        <v>1170</v>
      </c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4" t="s">
        <v>75</v>
      </c>
      <c r="AH745" s="1"/>
      <c r="AI745" s="1"/>
      <c r="AJ745" s="1"/>
      <c r="AK745" s="1"/>
      <c r="AL745" s="1"/>
      <c r="AM745" s="1"/>
      <c r="AN745" s="1"/>
      <c r="AO745" s="1"/>
      <c r="AP745" s="1"/>
      <c r="AQ745" s="25"/>
    </row>
    <row r="746" spans="1:43" s="31" customFormat="1" x14ac:dyDescent="0.5">
      <c r="A746" s="26"/>
      <c r="B746" s="26"/>
      <c r="C746" s="26"/>
      <c r="D746" s="26"/>
      <c r="E746" s="27"/>
      <c r="F746" s="26"/>
      <c r="G746" s="26"/>
      <c r="H746" s="26"/>
      <c r="I746" s="27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8"/>
      <c r="AH746" s="29"/>
      <c r="AI746" s="29"/>
      <c r="AJ746" s="29"/>
      <c r="AK746" s="29"/>
      <c r="AL746" s="29"/>
      <c r="AM746" s="29"/>
      <c r="AN746" s="29"/>
      <c r="AO746" s="29"/>
      <c r="AP746" s="29"/>
      <c r="AQ746" s="30"/>
    </row>
    <row r="747" spans="1:43" s="74" customFormat="1" x14ac:dyDescent="0.5">
      <c r="A747" s="22">
        <v>194</v>
      </c>
      <c r="B747" s="22" t="s">
        <v>64</v>
      </c>
      <c r="C747" s="22" t="s">
        <v>468</v>
      </c>
      <c r="D747" s="22" t="s">
        <v>145</v>
      </c>
      <c r="E747" s="23" t="s">
        <v>62</v>
      </c>
      <c r="F747" s="22">
        <v>5562</v>
      </c>
      <c r="G747" s="22">
        <v>21</v>
      </c>
      <c r="H747" s="22">
        <v>689</v>
      </c>
      <c r="I747" s="23">
        <v>2</v>
      </c>
      <c r="J747" s="22">
        <v>2</v>
      </c>
      <c r="K747" s="22">
        <v>0</v>
      </c>
      <c r="L747" s="22">
        <v>18</v>
      </c>
      <c r="M747" s="22">
        <v>818</v>
      </c>
      <c r="N747" s="22">
        <v>1</v>
      </c>
      <c r="O747" s="22">
        <v>818</v>
      </c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4" t="s">
        <v>318</v>
      </c>
      <c r="AH747" s="1"/>
      <c r="AI747" s="1"/>
      <c r="AJ747" s="1"/>
      <c r="AK747" s="1"/>
      <c r="AL747" s="1"/>
      <c r="AM747" s="1"/>
      <c r="AN747" s="1"/>
      <c r="AO747" s="1"/>
      <c r="AP747" s="1"/>
      <c r="AQ747" s="25"/>
    </row>
    <row r="748" spans="1:43" s="31" customFormat="1" x14ac:dyDescent="0.5">
      <c r="A748" s="26"/>
      <c r="B748" s="26"/>
      <c r="C748" s="26"/>
      <c r="D748" s="26"/>
      <c r="E748" s="27"/>
      <c r="F748" s="26"/>
      <c r="G748" s="26"/>
      <c r="H748" s="26"/>
      <c r="I748" s="27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8"/>
      <c r="AH748" s="29"/>
      <c r="AI748" s="29"/>
      <c r="AJ748" s="29"/>
      <c r="AK748" s="29"/>
      <c r="AL748" s="29"/>
      <c r="AM748" s="29"/>
      <c r="AN748" s="29"/>
      <c r="AO748" s="29"/>
      <c r="AP748" s="29"/>
      <c r="AQ748" s="30"/>
    </row>
    <row r="749" spans="1:43" x14ac:dyDescent="0.5">
      <c r="A749" s="22">
        <v>195</v>
      </c>
      <c r="B749" s="22" t="s">
        <v>64</v>
      </c>
      <c r="C749" s="22" t="s">
        <v>468</v>
      </c>
      <c r="D749" s="22" t="s">
        <v>469</v>
      </c>
      <c r="E749" s="23" t="s">
        <v>62</v>
      </c>
      <c r="F749" s="22">
        <v>5936</v>
      </c>
      <c r="G749" s="22">
        <v>122</v>
      </c>
      <c r="H749" s="22">
        <v>350</v>
      </c>
      <c r="I749" s="23">
        <v>2</v>
      </c>
      <c r="J749" s="22">
        <v>0</v>
      </c>
      <c r="K749" s="22">
        <v>0</v>
      </c>
      <c r="L749" s="22">
        <v>67</v>
      </c>
      <c r="M749" s="22">
        <v>67</v>
      </c>
      <c r="N749" s="22">
        <v>2</v>
      </c>
      <c r="O749" s="22"/>
      <c r="P749" s="22">
        <v>67</v>
      </c>
      <c r="Q749" s="22"/>
      <c r="R749" s="22"/>
      <c r="S749" s="22"/>
      <c r="T749" s="22"/>
      <c r="U749" s="22" t="s">
        <v>470</v>
      </c>
      <c r="V749" s="22" t="s">
        <v>68</v>
      </c>
      <c r="W749" s="22" t="s">
        <v>69</v>
      </c>
      <c r="X749" s="22">
        <v>12</v>
      </c>
      <c r="Y749" s="22">
        <v>12</v>
      </c>
      <c r="Z749" s="22">
        <v>144</v>
      </c>
      <c r="AA749" s="22">
        <v>2</v>
      </c>
      <c r="AB749" s="22"/>
      <c r="AC749" s="22">
        <v>144</v>
      </c>
      <c r="AD749" s="22"/>
      <c r="AE749" s="22"/>
      <c r="AF749" s="22">
        <v>20</v>
      </c>
      <c r="AG749" s="24" t="s">
        <v>102</v>
      </c>
      <c r="AH749" s="1"/>
      <c r="AI749" s="1"/>
      <c r="AJ749" s="1"/>
      <c r="AK749" s="1"/>
      <c r="AL749" s="1"/>
      <c r="AM749" s="1"/>
      <c r="AN749" s="1"/>
      <c r="AO749" s="1"/>
      <c r="AP749" s="1"/>
      <c r="AQ749" s="25"/>
    </row>
    <row r="750" spans="1:43" x14ac:dyDescent="0.5">
      <c r="A750" s="22"/>
      <c r="B750" s="22"/>
      <c r="C750" s="22"/>
      <c r="D750" s="22"/>
      <c r="E750" s="23"/>
      <c r="F750" s="22"/>
      <c r="G750" s="22"/>
      <c r="H750" s="22"/>
      <c r="I750" s="23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 t="s">
        <v>69</v>
      </c>
      <c r="X750" s="22">
        <v>3</v>
      </c>
      <c r="Y750" s="22">
        <v>3</v>
      </c>
      <c r="Z750" s="22">
        <v>9</v>
      </c>
      <c r="AA750" s="22">
        <v>2</v>
      </c>
      <c r="AB750" s="22"/>
      <c r="AC750" s="22">
        <v>9</v>
      </c>
      <c r="AD750" s="22"/>
      <c r="AE750" s="22"/>
      <c r="AF750" s="22">
        <v>20</v>
      </c>
      <c r="AG750" s="24" t="s">
        <v>103</v>
      </c>
      <c r="AH750" s="1"/>
      <c r="AI750" s="1"/>
      <c r="AJ750" s="1"/>
      <c r="AK750" s="1"/>
      <c r="AL750" s="1"/>
      <c r="AM750" s="1"/>
      <c r="AN750" s="1"/>
      <c r="AO750" s="1"/>
      <c r="AP750" s="1"/>
      <c r="AQ750" s="25"/>
    </row>
    <row r="751" spans="1:43" x14ac:dyDescent="0.5">
      <c r="A751" s="22"/>
      <c r="B751" s="22"/>
      <c r="C751" s="22"/>
      <c r="D751" s="22"/>
      <c r="E751" s="23"/>
      <c r="F751" s="22"/>
      <c r="G751" s="22"/>
      <c r="H751" s="22"/>
      <c r="I751" s="23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 t="s">
        <v>71</v>
      </c>
      <c r="X751" s="22">
        <v>3</v>
      </c>
      <c r="Y751" s="22">
        <v>3</v>
      </c>
      <c r="Z751" s="22">
        <v>9</v>
      </c>
      <c r="AA751" s="22">
        <v>2</v>
      </c>
      <c r="AB751" s="22"/>
      <c r="AC751" s="22">
        <v>9</v>
      </c>
      <c r="AD751" s="22"/>
      <c r="AE751" s="22"/>
      <c r="AF751" s="22">
        <v>20</v>
      </c>
      <c r="AG751" s="24" t="s">
        <v>72</v>
      </c>
      <c r="AH751" s="1"/>
      <c r="AI751" s="1"/>
      <c r="AJ751" s="1"/>
      <c r="AK751" s="1"/>
      <c r="AL751" s="1"/>
      <c r="AM751" s="1"/>
      <c r="AN751" s="1"/>
      <c r="AO751" s="1"/>
      <c r="AP751" s="1"/>
      <c r="AQ751" s="25"/>
    </row>
    <row r="752" spans="1:43" x14ac:dyDescent="0.5">
      <c r="A752" s="22"/>
      <c r="B752" s="22" t="s">
        <v>64</v>
      </c>
      <c r="C752" s="22" t="s">
        <v>468</v>
      </c>
      <c r="D752" s="22" t="s">
        <v>469</v>
      </c>
      <c r="E752" s="23" t="s">
        <v>62</v>
      </c>
      <c r="F752" s="22">
        <v>5574</v>
      </c>
      <c r="G752" s="22">
        <v>33</v>
      </c>
      <c r="H752" s="22">
        <v>701</v>
      </c>
      <c r="I752" s="23">
        <v>2</v>
      </c>
      <c r="J752" s="22">
        <v>1</v>
      </c>
      <c r="K752" s="22">
        <v>2</v>
      </c>
      <c r="L752" s="22">
        <v>4</v>
      </c>
      <c r="M752" s="22">
        <v>604</v>
      </c>
      <c r="N752" s="22">
        <v>1</v>
      </c>
      <c r="O752" s="22">
        <v>604</v>
      </c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4" t="s">
        <v>75</v>
      </c>
      <c r="AH752" s="1"/>
      <c r="AI752" s="1"/>
      <c r="AJ752" s="1"/>
      <c r="AK752" s="1"/>
      <c r="AL752" s="1"/>
      <c r="AM752" s="1"/>
      <c r="AN752" s="1"/>
      <c r="AO752" s="1"/>
      <c r="AP752" s="1"/>
      <c r="AQ752" s="25"/>
    </row>
    <row r="753" spans="1:43" x14ac:dyDescent="0.5">
      <c r="A753" s="22"/>
      <c r="B753" s="22" t="s">
        <v>64</v>
      </c>
      <c r="C753" s="22" t="s">
        <v>468</v>
      </c>
      <c r="D753" s="22" t="s">
        <v>469</v>
      </c>
      <c r="E753" s="23" t="s">
        <v>62</v>
      </c>
      <c r="F753" s="22">
        <v>18551</v>
      </c>
      <c r="G753" s="22">
        <v>305</v>
      </c>
      <c r="H753" s="22">
        <v>1693</v>
      </c>
      <c r="I753" s="23">
        <v>2</v>
      </c>
      <c r="J753" s="22">
        <v>0</v>
      </c>
      <c r="K753" s="22">
        <v>1</v>
      </c>
      <c r="L753" s="22">
        <v>42</v>
      </c>
      <c r="M753" s="22">
        <v>142</v>
      </c>
      <c r="N753" s="22">
        <v>1</v>
      </c>
      <c r="O753" s="22">
        <v>142</v>
      </c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4" t="s">
        <v>76</v>
      </c>
      <c r="AH753" s="1"/>
      <c r="AI753" s="1"/>
      <c r="AJ753" s="1"/>
      <c r="AK753" s="1"/>
      <c r="AL753" s="1"/>
      <c r="AM753" s="1"/>
      <c r="AN753" s="1"/>
      <c r="AO753" s="1"/>
      <c r="AP753" s="1"/>
      <c r="AQ753" s="25"/>
    </row>
    <row r="754" spans="1:43" x14ac:dyDescent="0.5">
      <c r="A754" s="22"/>
      <c r="B754" s="22" t="s">
        <v>64</v>
      </c>
      <c r="C754" s="22" t="s">
        <v>468</v>
      </c>
      <c r="D754" s="22" t="s">
        <v>469</v>
      </c>
      <c r="E754" s="23" t="s">
        <v>62</v>
      </c>
      <c r="F754" s="22">
        <v>18555</v>
      </c>
      <c r="G754" s="22">
        <v>309</v>
      </c>
      <c r="H754" s="22">
        <v>1697</v>
      </c>
      <c r="I754" s="23">
        <v>2</v>
      </c>
      <c r="J754" s="22">
        <v>2</v>
      </c>
      <c r="K754" s="22">
        <v>3</v>
      </c>
      <c r="L754" s="22">
        <v>64</v>
      </c>
      <c r="M754" s="22">
        <v>1164</v>
      </c>
      <c r="N754" s="22">
        <v>1</v>
      </c>
      <c r="O754" s="22">
        <v>1164</v>
      </c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4" t="s">
        <v>76</v>
      </c>
      <c r="AH754" s="1"/>
      <c r="AI754" s="1"/>
      <c r="AJ754" s="1"/>
      <c r="AK754" s="1"/>
      <c r="AL754" s="1"/>
      <c r="AM754" s="1"/>
      <c r="AN754" s="1"/>
      <c r="AO754" s="1"/>
      <c r="AP754" s="1"/>
      <c r="AQ754" s="25"/>
    </row>
    <row r="755" spans="1:43" x14ac:dyDescent="0.5">
      <c r="A755" s="22"/>
      <c r="B755" s="22" t="s">
        <v>64</v>
      </c>
      <c r="C755" s="22" t="s">
        <v>468</v>
      </c>
      <c r="D755" s="22" t="s">
        <v>469</v>
      </c>
      <c r="E755" s="23" t="s">
        <v>471</v>
      </c>
      <c r="F755" s="22">
        <v>8</v>
      </c>
      <c r="G755" s="22"/>
      <c r="H755" s="22"/>
      <c r="I755" s="23">
        <v>2</v>
      </c>
      <c r="J755" s="22">
        <v>2</v>
      </c>
      <c r="K755" s="22">
        <v>0</v>
      </c>
      <c r="L755" s="22">
        <v>25</v>
      </c>
      <c r="M755" s="22">
        <v>825</v>
      </c>
      <c r="N755" s="22">
        <v>1</v>
      </c>
      <c r="O755" s="22">
        <v>825</v>
      </c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4" t="s">
        <v>75</v>
      </c>
      <c r="AH755" s="1"/>
      <c r="AI755" s="1"/>
      <c r="AJ755" s="1"/>
      <c r="AK755" s="1"/>
      <c r="AL755" s="1"/>
      <c r="AM755" s="1"/>
      <c r="AN755" s="1"/>
      <c r="AO755" s="1"/>
      <c r="AP755" s="1"/>
      <c r="AQ755" s="25"/>
    </row>
    <row r="756" spans="1:43" s="31" customFormat="1" x14ac:dyDescent="0.5">
      <c r="A756" s="26"/>
      <c r="B756" s="26"/>
      <c r="C756" s="26"/>
      <c r="D756" s="26"/>
      <c r="E756" s="27"/>
      <c r="F756" s="26"/>
      <c r="G756" s="26"/>
      <c r="H756" s="26"/>
      <c r="I756" s="27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8"/>
      <c r="AH756" s="29"/>
      <c r="AI756" s="29"/>
      <c r="AJ756" s="29"/>
      <c r="AK756" s="29"/>
      <c r="AL756" s="29"/>
      <c r="AM756" s="29"/>
      <c r="AN756" s="29"/>
      <c r="AO756" s="29"/>
      <c r="AP756" s="29"/>
      <c r="AQ756" s="30"/>
    </row>
    <row r="757" spans="1:43" x14ac:dyDescent="0.5">
      <c r="A757" s="22">
        <v>196</v>
      </c>
      <c r="B757" s="22" t="s">
        <v>167</v>
      </c>
      <c r="C757" s="22" t="s">
        <v>472</v>
      </c>
      <c r="D757" s="22" t="s">
        <v>108</v>
      </c>
      <c r="E757" s="23" t="s">
        <v>62</v>
      </c>
      <c r="F757" s="22">
        <v>5899</v>
      </c>
      <c r="G757" s="22">
        <v>83</v>
      </c>
      <c r="H757" s="22">
        <v>310</v>
      </c>
      <c r="I757" s="23">
        <v>2</v>
      </c>
      <c r="J757" s="22">
        <v>0</v>
      </c>
      <c r="K757" s="22">
        <v>0</v>
      </c>
      <c r="L757" s="22">
        <v>75</v>
      </c>
      <c r="M757" s="22">
        <v>75</v>
      </c>
      <c r="N757" s="22">
        <v>2</v>
      </c>
      <c r="O757" s="22"/>
      <c r="P757" s="22">
        <v>75</v>
      </c>
      <c r="Q757" s="22"/>
      <c r="R757" s="22"/>
      <c r="S757" s="22"/>
      <c r="T757" s="22"/>
      <c r="U757" s="22" t="s">
        <v>473</v>
      </c>
      <c r="V757" s="22" t="s">
        <v>209</v>
      </c>
      <c r="W757" s="22" t="s">
        <v>69</v>
      </c>
      <c r="X757" s="22">
        <v>12</v>
      </c>
      <c r="Y757" s="22">
        <v>20</v>
      </c>
      <c r="Z757" s="22">
        <v>240</v>
      </c>
      <c r="AA757" s="22">
        <v>2</v>
      </c>
      <c r="AB757" s="22"/>
      <c r="AC757" s="22">
        <v>240</v>
      </c>
      <c r="AD757" s="22"/>
      <c r="AE757" s="22"/>
      <c r="AF757" s="22">
        <v>35</v>
      </c>
      <c r="AG757" s="24"/>
      <c r="AH757" s="1"/>
      <c r="AI757" s="1"/>
      <c r="AJ757" s="1"/>
      <c r="AK757" s="1"/>
      <c r="AL757" s="1"/>
      <c r="AM757" s="1"/>
      <c r="AN757" s="1"/>
      <c r="AO757" s="1"/>
      <c r="AP757" s="1"/>
      <c r="AQ757" s="25"/>
    </row>
    <row r="758" spans="1:43" x14ac:dyDescent="0.5">
      <c r="A758" s="22"/>
      <c r="B758" s="22"/>
      <c r="C758" s="22"/>
      <c r="D758" s="22"/>
      <c r="E758" s="23"/>
      <c r="F758" s="22"/>
      <c r="G758" s="22"/>
      <c r="H758" s="22"/>
      <c r="I758" s="23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 t="s">
        <v>71</v>
      </c>
      <c r="X758" s="22">
        <v>2</v>
      </c>
      <c r="Y758" s="22">
        <v>4</v>
      </c>
      <c r="Z758" s="22">
        <v>8</v>
      </c>
      <c r="AA758" s="22">
        <v>2</v>
      </c>
      <c r="AB758" s="22"/>
      <c r="AC758" s="22">
        <v>8</v>
      </c>
      <c r="AD758" s="22"/>
      <c r="AE758" s="22"/>
      <c r="AF758" s="22">
        <v>34</v>
      </c>
      <c r="AG758" s="24" t="s">
        <v>72</v>
      </c>
      <c r="AH758" s="1"/>
      <c r="AI758" s="1"/>
      <c r="AJ758" s="1"/>
      <c r="AK758" s="1"/>
      <c r="AL758" s="1"/>
      <c r="AM758" s="1"/>
      <c r="AN758" s="1"/>
      <c r="AO758" s="1"/>
      <c r="AP758" s="1"/>
      <c r="AQ758" s="25"/>
    </row>
    <row r="759" spans="1:43" x14ac:dyDescent="0.5">
      <c r="A759" s="22"/>
      <c r="B759" s="22" t="s">
        <v>167</v>
      </c>
      <c r="C759" s="22" t="s">
        <v>472</v>
      </c>
      <c r="D759" s="22" t="s">
        <v>108</v>
      </c>
      <c r="E759" s="23" t="s">
        <v>62</v>
      </c>
      <c r="F759" s="22">
        <v>14943</v>
      </c>
      <c r="G759" s="22">
        <v>70</v>
      </c>
      <c r="H759" s="22">
        <v>1221</v>
      </c>
      <c r="I759" s="23">
        <v>2</v>
      </c>
      <c r="J759" s="22">
        <v>3</v>
      </c>
      <c r="K759" s="22">
        <v>2</v>
      </c>
      <c r="L759" s="22">
        <v>0</v>
      </c>
      <c r="M759" s="22">
        <v>1400</v>
      </c>
      <c r="N759" s="22">
        <v>1</v>
      </c>
      <c r="O759" s="22">
        <v>1400</v>
      </c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4" t="s">
        <v>75</v>
      </c>
      <c r="AH759" s="1"/>
      <c r="AI759" s="1"/>
      <c r="AJ759" s="1"/>
      <c r="AK759" s="1"/>
      <c r="AL759" s="1"/>
      <c r="AM759" s="1"/>
      <c r="AN759" s="1"/>
      <c r="AO759" s="1"/>
      <c r="AP759" s="1"/>
      <c r="AQ759" s="25"/>
    </row>
    <row r="760" spans="1:43" s="31" customFormat="1" x14ac:dyDescent="0.5">
      <c r="A760" s="26"/>
      <c r="B760" s="26"/>
      <c r="C760" s="26"/>
      <c r="D760" s="26"/>
      <c r="E760" s="27"/>
      <c r="F760" s="26"/>
      <c r="G760" s="26"/>
      <c r="H760" s="26"/>
      <c r="I760" s="27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8"/>
      <c r="AH760" s="29"/>
      <c r="AI760" s="29"/>
      <c r="AJ760" s="29"/>
      <c r="AK760" s="29"/>
      <c r="AL760" s="29"/>
      <c r="AM760" s="29"/>
      <c r="AN760" s="29"/>
      <c r="AO760" s="29"/>
      <c r="AP760" s="29"/>
      <c r="AQ760" s="30"/>
    </row>
    <row r="761" spans="1:43" x14ac:dyDescent="0.5">
      <c r="A761" s="22">
        <v>197</v>
      </c>
      <c r="B761" s="22" t="s">
        <v>167</v>
      </c>
      <c r="C761" s="22" t="s">
        <v>474</v>
      </c>
      <c r="D761" s="22" t="s">
        <v>163</v>
      </c>
      <c r="E761" s="23" t="s">
        <v>62</v>
      </c>
      <c r="F761" s="22">
        <v>17419</v>
      </c>
      <c r="G761" s="22">
        <v>230</v>
      </c>
      <c r="H761" s="22">
        <v>1562</v>
      </c>
      <c r="I761" s="23">
        <v>2</v>
      </c>
      <c r="J761" s="22">
        <v>0</v>
      </c>
      <c r="K761" s="22">
        <v>2</v>
      </c>
      <c r="L761" s="22">
        <v>6</v>
      </c>
      <c r="M761" s="22">
        <v>206</v>
      </c>
      <c r="N761" s="22">
        <v>1</v>
      </c>
      <c r="O761" s="22">
        <v>206</v>
      </c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4" t="s">
        <v>75</v>
      </c>
      <c r="AH761" s="1"/>
      <c r="AI761" s="1"/>
      <c r="AJ761" s="1"/>
      <c r="AK761" s="1"/>
      <c r="AL761" s="1"/>
      <c r="AM761" s="1"/>
      <c r="AN761" s="1"/>
      <c r="AO761" s="1"/>
      <c r="AP761" s="1"/>
      <c r="AQ761" s="25"/>
    </row>
    <row r="762" spans="1:43" x14ac:dyDescent="0.5">
      <c r="A762" s="22"/>
      <c r="B762" s="22" t="s">
        <v>167</v>
      </c>
      <c r="C762" s="22" t="s">
        <v>474</v>
      </c>
      <c r="D762" s="22" t="s">
        <v>475</v>
      </c>
      <c r="E762" s="23" t="s">
        <v>62</v>
      </c>
      <c r="F762" s="22">
        <v>5202</v>
      </c>
      <c r="G762" s="22">
        <v>68</v>
      </c>
      <c r="H762" s="22">
        <v>465</v>
      </c>
      <c r="I762" s="23" t="s">
        <v>131</v>
      </c>
      <c r="J762" s="22">
        <v>3</v>
      </c>
      <c r="K762" s="22">
        <v>0</v>
      </c>
      <c r="L762" s="22">
        <v>65</v>
      </c>
      <c r="M762" s="22">
        <v>1265</v>
      </c>
      <c r="N762" s="22">
        <v>1</v>
      </c>
      <c r="O762" s="22">
        <v>165</v>
      </c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4" t="s">
        <v>75</v>
      </c>
      <c r="AH762" s="1"/>
      <c r="AI762" s="1"/>
      <c r="AJ762" s="1"/>
      <c r="AK762" s="1"/>
      <c r="AL762" s="1"/>
      <c r="AM762" s="1"/>
      <c r="AN762" s="1"/>
      <c r="AO762" s="1"/>
      <c r="AP762" s="1"/>
      <c r="AQ762" s="25"/>
    </row>
    <row r="763" spans="1:43" s="31" customFormat="1" x14ac:dyDescent="0.5">
      <c r="A763" s="26"/>
      <c r="B763" s="26"/>
      <c r="C763" s="26"/>
      <c r="D763" s="26"/>
      <c r="E763" s="27"/>
      <c r="F763" s="26"/>
      <c r="G763" s="26"/>
      <c r="H763" s="26"/>
      <c r="I763" s="27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8"/>
      <c r="AH763" s="29"/>
      <c r="AI763" s="29"/>
      <c r="AJ763" s="29"/>
      <c r="AK763" s="29"/>
      <c r="AL763" s="29"/>
      <c r="AM763" s="29"/>
      <c r="AN763" s="29"/>
      <c r="AO763" s="29"/>
      <c r="AP763" s="29"/>
      <c r="AQ763" s="30"/>
    </row>
    <row r="764" spans="1:43" x14ac:dyDescent="0.5">
      <c r="A764" s="22">
        <v>198</v>
      </c>
      <c r="B764" s="22" t="s">
        <v>167</v>
      </c>
      <c r="C764" s="22" t="s">
        <v>476</v>
      </c>
      <c r="D764" s="22" t="s">
        <v>362</v>
      </c>
      <c r="E764" s="23" t="s">
        <v>62</v>
      </c>
      <c r="F764" s="22">
        <v>5951</v>
      </c>
      <c r="G764" s="22">
        <v>156</v>
      </c>
      <c r="H764" s="22">
        <v>365</v>
      </c>
      <c r="I764" s="23">
        <v>2</v>
      </c>
      <c r="J764" s="22">
        <v>0</v>
      </c>
      <c r="K764" s="22">
        <v>1</v>
      </c>
      <c r="L764" s="22">
        <v>35</v>
      </c>
      <c r="M764" s="22">
        <v>135</v>
      </c>
      <c r="N764" s="22">
        <v>2</v>
      </c>
      <c r="O764" s="22"/>
      <c r="P764" s="22">
        <v>135</v>
      </c>
      <c r="Q764" s="22"/>
      <c r="R764" s="22"/>
      <c r="S764" s="22"/>
      <c r="T764" s="22"/>
      <c r="U764" s="22" t="s">
        <v>522</v>
      </c>
      <c r="V764" s="22" t="s">
        <v>68</v>
      </c>
      <c r="W764" s="22" t="s">
        <v>477</v>
      </c>
      <c r="X764" s="22">
        <v>6</v>
      </c>
      <c r="Y764" s="22">
        <v>10</v>
      </c>
      <c r="Z764" s="22">
        <v>60</v>
      </c>
      <c r="AA764" s="22">
        <v>2</v>
      </c>
      <c r="AB764" s="22"/>
      <c r="AC764" s="22">
        <v>60</v>
      </c>
      <c r="AD764" s="22"/>
      <c r="AE764" s="22"/>
      <c r="AF764" s="22">
        <v>25</v>
      </c>
      <c r="AG764" s="24"/>
      <c r="AH764" s="1"/>
      <c r="AI764" s="1"/>
      <c r="AJ764" s="1"/>
      <c r="AK764" s="1"/>
      <c r="AL764" s="1"/>
      <c r="AM764" s="1"/>
      <c r="AN764" s="1"/>
      <c r="AO764" s="1"/>
      <c r="AP764" s="1"/>
      <c r="AQ764" s="25"/>
    </row>
    <row r="765" spans="1:43" x14ac:dyDescent="0.5">
      <c r="A765" s="22"/>
      <c r="B765" s="22"/>
      <c r="C765" s="22"/>
      <c r="D765" s="22"/>
      <c r="E765" s="23"/>
      <c r="F765" s="22"/>
      <c r="G765" s="22"/>
      <c r="H765" s="22"/>
      <c r="I765" s="23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 t="s">
        <v>71</v>
      </c>
      <c r="X765" s="22">
        <v>2</v>
      </c>
      <c r="Y765" s="22">
        <v>3</v>
      </c>
      <c r="Z765" s="22">
        <v>6</v>
      </c>
      <c r="AA765" s="22">
        <v>2</v>
      </c>
      <c r="AB765" s="22"/>
      <c r="AC765" s="22">
        <v>6</v>
      </c>
      <c r="AD765" s="22"/>
      <c r="AE765" s="22"/>
      <c r="AF765" s="22">
        <v>40</v>
      </c>
      <c r="AG765" s="24" t="s">
        <v>72</v>
      </c>
      <c r="AH765" s="1"/>
      <c r="AI765" s="1"/>
      <c r="AJ765" s="1"/>
      <c r="AK765" s="1"/>
      <c r="AL765" s="1"/>
      <c r="AM765" s="1"/>
      <c r="AN765" s="1"/>
      <c r="AO765" s="1"/>
      <c r="AP765" s="1"/>
      <c r="AQ765" s="25"/>
    </row>
    <row r="766" spans="1:43" s="31" customFormat="1" x14ac:dyDescent="0.5">
      <c r="A766" s="26"/>
      <c r="B766" s="26"/>
      <c r="C766" s="26"/>
      <c r="D766" s="26"/>
      <c r="E766" s="27"/>
      <c r="F766" s="26"/>
      <c r="G766" s="26"/>
      <c r="H766" s="26"/>
      <c r="I766" s="27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8"/>
      <c r="AH766" s="29"/>
      <c r="AI766" s="29"/>
      <c r="AJ766" s="29"/>
      <c r="AK766" s="29"/>
      <c r="AL766" s="29"/>
      <c r="AM766" s="29"/>
      <c r="AN766" s="29"/>
      <c r="AO766" s="29"/>
      <c r="AP766" s="29"/>
      <c r="AQ766" s="30"/>
    </row>
    <row r="767" spans="1:43" x14ac:dyDescent="0.5">
      <c r="A767" s="22">
        <v>199</v>
      </c>
      <c r="B767" s="22" t="s">
        <v>64</v>
      </c>
      <c r="C767" s="22" t="s">
        <v>478</v>
      </c>
      <c r="D767" s="22" t="s">
        <v>125</v>
      </c>
      <c r="E767" s="23" t="s">
        <v>62</v>
      </c>
      <c r="F767" s="22">
        <v>5871</v>
      </c>
      <c r="G767" s="22">
        <v>64</v>
      </c>
      <c r="H767" s="22">
        <v>285</v>
      </c>
      <c r="I767" s="23">
        <v>2</v>
      </c>
      <c r="J767" s="22">
        <v>0</v>
      </c>
      <c r="K767" s="22">
        <v>3</v>
      </c>
      <c r="L767" s="22">
        <v>14</v>
      </c>
      <c r="M767" s="22">
        <v>314</v>
      </c>
      <c r="N767" s="22">
        <v>1</v>
      </c>
      <c r="O767" s="22"/>
      <c r="P767" s="22">
        <v>314</v>
      </c>
      <c r="Q767" s="22"/>
      <c r="R767" s="22"/>
      <c r="S767" s="22"/>
      <c r="T767" s="22"/>
      <c r="U767" s="22" t="s">
        <v>479</v>
      </c>
      <c r="V767" s="22" t="s">
        <v>68</v>
      </c>
      <c r="W767" s="22" t="s">
        <v>69</v>
      </c>
      <c r="X767" s="22">
        <v>9</v>
      </c>
      <c r="Y767" s="22">
        <v>19</v>
      </c>
      <c r="Z767" s="22">
        <v>171</v>
      </c>
      <c r="AA767" s="22">
        <v>2</v>
      </c>
      <c r="AB767" s="22"/>
      <c r="AC767" s="22">
        <v>171</v>
      </c>
      <c r="AD767" s="22"/>
      <c r="AE767" s="22"/>
      <c r="AF767" s="22">
        <v>50</v>
      </c>
      <c r="AG767" s="24" t="s">
        <v>102</v>
      </c>
      <c r="AH767" s="1"/>
      <c r="AI767" s="1"/>
      <c r="AJ767" s="1"/>
      <c r="AK767" s="1"/>
      <c r="AL767" s="1"/>
      <c r="AM767" s="1"/>
      <c r="AN767" s="1"/>
      <c r="AO767" s="1"/>
      <c r="AP767" s="1"/>
      <c r="AQ767" s="25"/>
    </row>
    <row r="768" spans="1:43" x14ac:dyDescent="0.5">
      <c r="A768" s="22"/>
      <c r="B768" s="22"/>
      <c r="C768" s="22"/>
      <c r="D768" s="22"/>
      <c r="E768" s="23"/>
      <c r="F768" s="22"/>
      <c r="G768" s="22"/>
      <c r="H768" s="22"/>
      <c r="I768" s="23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 t="s">
        <v>69</v>
      </c>
      <c r="X768" s="22">
        <v>8</v>
      </c>
      <c r="Y768" s="22">
        <v>9</v>
      </c>
      <c r="Z768" s="22">
        <v>72</v>
      </c>
      <c r="AA768" s="22">
        <v>2</v>
      </c>
      <c r="AB768" s="22"/>
      <c r="AC768" s="22">
        <v>72</v>
      </c>
      <c r="AD768" s="22"/>
      <c r="AE768" s="22"/>
      <c r="AF768" s="22">
        <v>50</v>
      </c>
      <c r="AG768" s="24" t="s">
        <v>103</v>
      </c>
      <c r="AH768" s="1"/>
      <c r="AI768" s="1"/>
      <c r="AJ768" s="1"/>
      <c r="AK768" s="1"/>
      <c r="AL768" s="1"/>
      <c r="AM768" s="1"/>
      <c r="AN768" s="1"/>
      <c r="AO768" s="1"/>
      <c r="AP768" s="1"/>
      <c r="AQ768" s="25"/>
    </row>
    <row r="769" spans="1:43" x14ac:dyDescent="0.5">
      <c r="A769" s="22"/>
      <c r="B769" s="22"/>
      <c r="C769" s="22"/>
      <c r="D769" s="22"/>
      <c r="E769" s="23"/>
      <c r="F769" s="22"/>
      <c r="G769" s="22"/>
      <c r="H769" s="22"/>
      <c r="I769" s="23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 t="s">
        <v>71</v>
      </c>
      <c r="X769" s="22">
        <v>3</v>
      </c>
      <c r="Y769" s="22">
        <v>4</v>
      </c>
      <c r="Z769" s="22">
        <v>12</v>
      </c>
      <c r="AA769" s="22">
        <v>2</v>
      </c>
      <c r="AB769" s="22"/>
      <c r="AC769" s="22">
        <v>12</v>
      </c>
      <c r="AD769" s="22"/>
      <c r="AE769" s="22"/>
      <c r="AF769" s="22">
        <v>50</v>
      </c>
      <c r="AG769" s="24" t="s">
        <v>72</v>
      </c>
      <c r="AH769" s="1"/>
      <c r="AI769" s="1"/>
      <c r="AJ769" s="1"/>
      <c r="AK769" s="1"/>
      <c r="AL769" s="1"/>
      <c r="AM769" s="1"/>
      <c r="AN769" s="1"/>
      <c r="AO769" s="1"/>
      <c r="AP769" s="1"/>
      <c r="AQ769" s="25"/>
    </row>
    <row r="770" spans="1:43" x14ac:dyDescent="0.5">
      <c r="A770" s="22"/>
      <c r="B770" s="22" t="s">
        <v>64</v>
      </c>
      <c r="C770" s="22" t="s">
        <v>478</v>
      </c>
      <c r="D770" s="22" t="s">
        <v>125</v>
      </c>
      <c r="E770" s="23" t="s">
        <v>62</v>
      </c>
      <c r="F770" s="22">
        <v>15582</v>
      </c>
      <c r="G770" s="22">
        <v>17</v>
      </c>
      <c r="H770" s="22">
        <v>800</v>
      </c>
      <c r="I770" s="23">
        <v>2</v>
      </c>
      <c r="J770" s="22">
        <v>1</v>
      </c>
      <c r="K770" s="22">
        <v>2</v>
      </c>
      <c r="L770" s="22">
        <v>60</v>
      </c>
      <c r="M770" s="22">
        <v>660</v>
      </c>
      <c r="N770" s="22">
        <v>1</v>
      </c>
      <c r="O770" s="22">
        <v>660</v>
      </c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4" t="s">
        <v>75</v>
      </c>
      <c r="AH770" s="1"/>
      <c r="AI770" s="1"/>
      <c r="AJ770" s="1"/>
      <c r="AK770" s="1"/>
      <c r="AL770" s="1"/>
      <c r="AM770" s="1"/>
      <c r="AN770" s="1"/>
      <c r="AO770" s="1"/>
      <c r="AP770" s="1"/>
      <c r="AQ770" s="25"/>
    </row>
    <row r="771" spans="1:43" x14ac:dyDescent="0.5">
      <c r="A771" s="22"/>
      <c r="B771" s="22" t="s">
        <v>64</v>
      </c>
      <c r="C771" s="22" t="s">
        <v>478</v>
      </c>
      <c r="D771" s="22" t="s">
        <v>125</v>
      </c>
      <c r="E771" s="23" t="s">
        <v>62</v>
      </c>
      <c r="F771" s="22">
        <v>14234</v>
      </c>
      <c r="G771" s="22">
        <v>96</v>
      </c>
      <c r="H771" s="22">
        <v>1078</v>
      </c>
      <c r="I771" s="23">
        <v>2</v>
      </c>
      <c r="J771" s="22">
        <v>1</v>
      </c>
      <c r="K771" s="22">
        <v>0</v>
      </c>
      <c r="L771" s="22">
        <v>71</v>
      </c>
      <c r="M771" s="22">
        <v>471</v>
      </c>
      <c r="N771" s="22">
        <v>1</v>
      </c>
      <c r="O771" s="22">
        <v>471</v>
      </c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4" t="s">
        <v>75</v>
      </c>
      <c r="AH771" s="1"/>
      <c r="AI771" s="1"/>
      <c r="AJ771" s="1"/>
      <c r="AK771" s="1"/>
      <c r="AL771" s="1"/>
      <c r="AM771" s="1"/>
      <c r="AN771" s="1"/>
      <c r="AO771" s="1"/>
      <c r="AP771" s="1"/>
      <c r="AQ771" s="25"/>
    </row>
    <row r="772" spans="1:43" x14ac:dyDescent="0.5">
      <c r="A772" s="22"/>
      <c r="B772" s="22" t="s">
        <v>64</v>
      </c>
      <c r="C772" s="22" t="s">
        <v>478</v>
      </c>
      <c r="D772" s="22" t="s">
        <v>125</v>
      </c>
      <c r="E772" s="23" t="s">
        <v>62</v>
      </c>
      <c r="F772" s="22">
        <v>18489</v>
      </c>
      <c r="G772" s="22">
        <v>41</v>
      </c>
      <c r="H772" s="22">
        <v>1631</v>
      </c>
      <c r="I772" s="23">
        <v>2</v>
      </c>
      <c r="J772" s="22">
        <v>2</v>
      </c>
      <c r="K772" s="22">
        <v>0</v>
      </c>
      <c r="L772" s="22">
        <v>54</v>
      </c>
      <c r="M772" s="22">
        <v>854</v>
      </c>
      <c r="N772" s="22">
        <v>1</v>
      </c>
      <c r="O772" s="22">
        <v>854</v>
      </c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4" t="s">
        <v>91</v>
      </c>
      <c r="AH772" s="1"/>
      <c r="AI772" s="1"/>
      <c r="AJ772" s="1"/>
      <c r="AK772" s="1"/>
      <c r="AL772" s="1"/>
      <c r="AM772" s="1"/>
      <c r="AN772" s="1"/>
      <c r="AO772" s="1"/>
      <c r="AP772" s="1"/>
      <c r="AQ772" s="25"/>
    </row>
    <row r="773" spans="1:43" x14ac:dyDescent="0.5">
      <c r="A773" s="22"/>
      <c r="B773" s="22" t="s">
        <v>64</v>
      </c>
      <c r="C773" s="22" t="s">
        <v>478</v>
      </c>
      <c r="D773" s="22" t="s">
        <v>125</v>
      </c>
      <c r="E773" s="23" t="s">
        <v>305</v>
      </c>
      <c r="F773" s="22">
        <v>97</v>
      </c>
      <c r="G773" s="22"/>
      <c r="H773" s="22"/>
      <c r="I773" s="23">
        <v>1</v>
      </c>
      <c r="J773" s="22">
        <v>3</v>
      </c>
      <c r="K773" s="22">
        <v>0</v>
      </c>
      <c r="L773" s="22">
        <v>0</v>
      </c>
      <c r="M773" s="22">
        <v>1200</v>
      </c>
      <c r="N773" s="22">
        <v>1</v>
      </c>
      <c r="O773" s="22">
        <v>1200</v>
      </c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4" t="s">
        <v>75</v>
      </c>
      <c r="AH773" s="1"/>
      <c r="AI773" s="1"/>
      <c r="AJ773" s="1"/>
      <c r="AK773" s="1"/>
      <c r="AL773" s="1"/>
      <c r="AM773" s="1"/>
      <c r="AN773" s="1"/>
      <c r="AO773" s="1"/>
      <c r="AP773" s="1"/>
      <c r="AQ773" s="25"/>
    </row>
    <row r="774" spans="1:43" s="31" customFormat="1" x14ac:dyDescent="0.5">
      <c r="A774" s="26"/>
      <c r="B774" s="26"/>
      <c r="C774" s="26"/>
      <c r="D774" s="26"/>
      <c r="E774" s="27"/>
      <c r="F774" s="26"/>
      <c r="G774" s="26"/>
      <c r="H774" s="26"/>
      <c r="I774" s="27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8"/>
      <c r="AH774" s="29"/>
      <c r="AI774" s="29"/>
      <c r="AJ774" s="29"/>
      <c r="AK774" s="29"/>
      <c r="AL774" s="29"/>
      <c r="AM774" s="29"/>
      <c r="AN774" s="29"/>
      <c r="AO774" s="29"/>
      <c r="AP774" s="29"/>
      <c r="AQ774" s="30"/>
    </row>
    <row r="775" spans="1:43" x14ac:dyDescent="0.5">
      <c r="A775" s="40">
        <v>200</v>
      </c>
      <c r="B775" s="22" t="s">
        <v>64</v>
      </c>
      <c r="C775" s="22" t="s">
        <v>480</v>
      </c>
      <c r="D775" s="22" t="s">
        <v>97</v>
      </c>
      <c r="E775" s="23" t="s">
        <v>62</v>
      </c>
      <c r="F775" s="22">
        <v>14940</v>
      </c>
      <c r="G775" s="22">
        <v>67</v>
      </c>
      <c r="H775" s="22">
        <v>1218</v>
      </c>
      <c r="I775" s="23">
        <v>2</v>
      </c>
      <c r="J775" s="22">
        <v>0</v>
      </c>
      <c r="K775" s="22">
        <v>3</v>
      </c>
      <c r="L775" s="22">
        <v>95</v>
      </c>
      <c r="M775" s="22">
        <v>395</v>
      </c>
      <c r="N775" s="22">
        <v>1</v>
      </c>
      <c r="O775" s="22">
        <v>395</v>
      </c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4"/>
      <c r="AH775" s="1"/>
      <c r="AI775" s="1"/>
      <c r="AJ775" s="1"/>
      <c r="AK775" s="1"/>
      <c r="AL775" s="1"/>
      <c r="AM775" s="1"/>
      <c r="AN775" s="1"/>
      <c r="AO775" s="1"/>
      <c r="AP775" s="1"/>
      <c r="AQ775" s="25"/>
    </row>
    <row r="776" spans="1:43" x14ac:dyDescent="0.5">
      <c r="A776" s="40"/>
      <c r="B776" s="22" t="s">
        <v>64</v>
      </c>
      <c r="C776" s="22" t="s">
        <v>480</v>
      </c>
      <c r="D776" s="22" t="s">
        <v>97</v>
      </c>
      <c r="E776" s="23" t="s">
        <v>62</v>
      </c>
      <c r="F776" s="22">
        <v>14939</v>
      </c>
      <c r="G776" s="22">
        <v>66</v>
      </c>
      <c r="H776" s="22">
        <v>1217</v>
      </c>
      <c r="I776" s="23">
        <v>2</v>
      </c>
      <c r="J776" s="22">
        <v>4</v>
      </c>
      <c r="K776" s="22">
        <v>1</v>
      </c>
      <c r="L776" s="22">
        <v>93</v>
      </c>
      <c r="M776" s="22">
        <v>1793</v>
      </c>
      <c r="N776" s="22">
        <v>1</v>
      </c>
      <c r="O776" s="22">
        <v>1793</v>
      </c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4"/>
      <c r="AH776" s="1"/>
      <c r="AI776" s="1"/>
      <c r="AJ776" s="1"/>
      <c r="AK776" s="1"/>
      <c r="AL776" s="1"/>
      <c r="AM776" s="1"/>
      <c r="AN776" s="1"/>
      <c r="AO776" s="1"/>
      <c r="AP776" s="1"/>
      <c r="AQ776" s="25"/>
    </row>
    <row r="777" spans="1:43" s="31" customFormat="1" x14ac:dyDescent="0.5">
      <c r="A777" s="28"/>
      <c r="B777" s="26"/>
      <c r="C777" s="26"/>
      <c r="D777" s="26"/>
      <c r="E777" s="27"/>
      <c r="F777" s="26"/>
      <c r="G777" s="26"/>
      <c r="H777" s="26"/>
      <c r="I777" s="27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8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</row>
    <row r="778" spans="1:43" x14ac:dyDescent="0.5">
      <c r="A778" s="39">
        <v>201</v>
      </c>
      <c r="B778" s="39" t="s">
        <v>64</v>
      </c>
      <c r="C778" s="39" t="s">
        <v>443</v>
      </c>
      <c r="D778" s="39" t="s">
        <v>481</v>
      </c>
      <c r="E778" s="42" t="s">
        <v>62</v>
      </c>
      <c r="F778" s="39">
        <v>14252</v>
      </c>
      <c r="G778" s="39">
        <v>9</v>
      </c>
      <c r="H778" s="39">
        <v>1087</v>
      </c>
      <c r="I778" s="67">
        <v>2</v>
      </c>
      <c r="J778" s="39">
        <v>0</v>
      </c>
      <c r="K778" s="39">
        <v>1</v>
      </c>
      <c r="L778" s="39">
        <v>20</v>
      </c>
      <c r="M778" s="39">
        <f>+(J778*400)+(K778*100)+L778</f>
        <v>120</v>
      </c>
      <c r="N778" s="39">
        <v>1</v>
      </c>
      <c r="O778" s="39">
        <v>120</v>
      </c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40" t="s">
        <v>482</v>
      </c>
    </row>
    <row r="779" spans="1:43" s="31" customFormat="1" x14ac:dyDescent="0.5">
      <c r="A779" s="26"/>
      <c r="B779" s="26"/>
      <c r="C779" s="26"/>
      <c r="D779" s="26"/>
      <c r="E779" s="45"/>
      <c r="F779" s="26"/>
      <c r="G779" s="26"/>
      <c r="H779" s="26"/>
      <c r="I779" s="27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8"/>
    </row>
    <row r="780" spans="1:43" s="74" customFormat="1" x14ac:dyDescent="0.5">
      <c r="A780" s="22">
        <v>202</v>
      </c>
      <c r="B780" s="22" t="s">
        <v>59</v>
      </c>
      <c r="C780" s="22" t="s">
        <v>523</v>
      </c>
      <c r="D780" s="22" t="s">
        <v>66</v>
      </c>
      <c r="E780" s="23" t="s">
        <v>62</v>
      </c>
      <c r="F780" s="22">
        <v>5886</v>
      </c>
      <c r="G780" s="22">
        <v>104</v>
      </c>
      <c r="H780" s="22">
        <v>339</v>
      </c>
      <c r="I780" s="23">
        <v>2</v>
      </c>
      <c r="J780" s="22">
        <v>0</v>
      </c>
      <c r="K780" s="22">
        <v>1</v>
      </c>
      <c r="L780" s="22">
        <v>66</v>
      </c>
      <c r="M780" s="22">
        <v>166</v>
      </c>
      <c r="N780" s="22">
        <v>2</v>
      </c>
      <c r="O780" s="22"/>
      <c r="P780" s="22">
        <v>166</v>
      </c>
      <c r="Q780" s="22"/>
      <c r="R780" s="22"/>
      <c r="S780" s="22"/>
      <c r="T780" s="22"/>
      <c r="U780" s="22" t="s">
        <v>483</v>
      </c>
      <c r="V780" s="22" t="s">
        <v>68</v>
      </c>
      <c r="W780" s="22" t="s">
        <v>69</v>
      </c>
      <c r="X780" s="22">
        <v>9</v>
      </c>
      <c r="Y780" s="22">
        <v>22</v>
      </c>
      <c r="Z780" s="22">
        <v>198</v>
      </c>
      <c r="AA780" s="22">
        <v>2</v>
      </c>
      <c r="AB780" s="22"/>
      <c r="AC780" s="22">
        <v>198</v>
      </c>
      <c r="AD780" s="22"/>
      <c r="AE780" s="22"/>
      <c r="AF780" s="22">
        <v>41</v>
      </c>
      <c r="AG780" s="24"/>
      <c r="AH780" s="1"/>
      <c r="AI780" s="1"/>
      <c r="AJ780" s="1"/>
      <c r="AK780" s="1"/>
      <c r="AL780" s="1"/>
      <c r="AM780" s="1"/>
      <c r="AN780" s="1"/>
      <c r="AO780" s="1"/>
      <c r="AP780" s="1"/>
      <c r="AQ780" s="25"/>
    </row>
    <row r="781" spans="1:43" s="74" customFormat="1" x14ac:dyDescent="0.5">
      <c r="A781" s="22"/>
      <c r="B781" s="22"/>
      <c r="C781" s="22"/>
      <c r="D781" s="22"/>
      <c r="E781" s="23"/>
      <c r="F781" s="22"/>
      <c r="G781" s="22"/>
      <c r="H781" s="22"/>
      <c r="I781" s="23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 t="s">
        <v>71</v>
      </c>
      <c r="X781" s="22">
        <v>2</v>
      </c>
      <c r="Y781" s="22">
        <v>3</v>
      </c>
      <c r="Z781" s="22">
        <v>6</v>
      </c>
      <c r="AA781" s="22">
        <v>2</v>
      </c>
      <c r="AB781" s="22"/>
      <c r="AC781" s="22">
        <v>6</v>
      </c>
      <c r="AD781" s="22"/>
      <c r="AE781" s="22"/>
      <c r="AF781" s="22">
        <v>41</v>
      </c>
      <c r="AG781" s="24" t="s">
        <v>72</v>
      </c>
      <c r="AH781" s="1"/>
      <c r="AI781" s="1"/>
      <c r="AJ781" s="1"/>
      <c r="AK781" s="1"/>
      <c r="AL781" s="1"/>
      <c r="AM781" s="1"/>
      <c r="AN781" s="1"/>
      <c r="AO781" s="1"/>
      <c r="AP781" s="1"/>
      <c r="AQ781" s="25"/>
    </row>
    <row r="782" spans="1:43" s="74" customFormat="1" x14ac:dyDescent="0.5">
      <c r="A782" s="22"/>
      <c r="B782" s="22" t="s">
        <v>59</v>
      </c>
      <c r="C782" s="22" t="s">
        <v>523</v>
      </c>
      <c r="D782" s="22" t="s">
        <v>66</v>
      </c>
      <c r="E782" s="23" t="s">
        <v>62</v>
      </c>
      <c r="F782" s="22">
        <v>16700</v>
      </c>
      <c r="G782" s="22">
        <v>140</v>
      </c>
      <c r="H782" s="22">
        <v>1457</v>
      </c>
      <c r="I782" s="23" t="s">
        <v>218</v>
      </c>
      <c r="J782" s="22">
        <v>0</v>
      </c>
      <c r="K782" s="22">
        <v>3</v>
      </c>
      <c r="L782" s="22">
        <v>13</v>
      </c>
      <c r="M782" s="22">
        <v>313</v>
      </c>
      <c r="N782" s="22">
        <v>1</v>
      </c>
      <c r="O782" s="22">
        <v>313</v>
      </c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4" t="s">
        <v>155</v>
      </c>
      <c r="AH782" s="1"/>
      <c r="AI782" s="1"/>
      <c r="AJ782" s="1"/>
      <c r="AK782" s="1"/>
      <c r="AL782" s="1"/>
      <c r="AM782" s="1"/>
      <c r="AN782" s="1"/>
      <c r="AO782" s="1"/>
      <c r="AP782" s="1"/>
      <c r="AQ782" s="25"/>
    </row>
    <row r="783" spans="1:43" s="31" customFormat="1" x14ac:dyDescent="0.5">
      <c r="A783" s="26"/>
      <c r="B783" s="26"/>
      <c r="C783" s="26"/>
      <c r="D783" s="26"/>
      <c r="E783" s="27"/>
      <c r="F783" s="26"/>
      <c r="G783" s="26"/>
      <c r="H783" s="26"/>
      <c r="I783" s="27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8"/>
      <c r="AH783" s="29"/>
      <c r="AI783" s="29"/>
      <c r="AJ783" s="29"/>
      <c r="AK783" s="29"/>
      <c r="AL783" s="29"/>
      <c r="AM783" s="29"/>
      <c r="AN783" s="29"/>
      <c r="AO783" s="29"/>
      <c r="AP783" s="29"/>
      <c r="AQ783" s="30"/>
    </row>
    <row r="784" spans="1:43" x14ac:dyDescent="0.5">
      <c r="A784" s="22">
        <v>203</v>
      </c>
      <c r="B784" s="22" t="s">
        <v>64</v>
      </c>
      <c r="C784" s="22" t="s">
        <v>484</v>
      </c>
      <c r="D784" s="22" t="s">
        <v>485</v>
      </c>
      <c r="E784" s="23" t="s">
        <v>62</v>
      </c>
      <c r="F784" s="22">
        <v>5828</v>
      </c>
      <c r="G784" s="22">
        <v>133</v>
      </c>
      <c r="H784" s="22">
        <v>249</v>
      </c>
      <c r="I784" s="23">
        <v>2</v>
      </c>
      <c r="J784" s="22">
        <v>0</v>
      </c>
      <c r="K784" s="22">
        <v>2</v>
      </c>
      <c r="L784" s="22">
        <v>4</v>
      </c>
      <c r="M784" s="22">
        <v>204</v>
      </c>
      <c r="N784" s="22">
        <v>2</v>
      </c>
      <c r="O784" s="22"/>
      <c r="P784" s="22">
        <v>204</v>
      </c>
      <c r="Q784" s="22"/>
      <c r="R784" s="22"/>
      <c r="S784" s="22"/>
      <c r="T784" s="22"/>
      <c r="U784" s="22" t="s">
        <v>486</v>
      </c>
      <c r="V784" s="22" t="s">
        <v>68</v>
      </c>
      <c r="W784" s="22" t="s">
        <v>69</v>
      </c>
      <c r="X784" s="22">
        <v>6</v>
      </c>
      <c r="Y784" s="22">
        <v>9</v>
      </c>
      <c r="Z784" s="22">
        <v>54</v>
      </c>
      <c r="AA784" s="22">
        <v>2</v>
      </c>
      <c r="AB784" s="22"/>
      <c r="AC784" s="22">
        <v>54</v>
      </c>
      <c r="AD784" s="22"/>
      <c r="AE784" s="22"/>
      <c r="AF784" s="22">
        <v>35</v>
      </c>
      <c r="AG784" s="24" t="s">
        <v>102</v>
      </c>
      <c r="AH784" s="1"/>
      <c r="AI784" s="1"/>
      <c r="AJ784" s="1"/>
      <c r="AK784" s="1"/>
      <c r="AL784" s="1"/>
      <c r="AM784" s="1"/>
      <c r="AN784" s="1"/>
      <c r="AO784" s="1"/>
      <c r="AP784" s="1"/>
      <c r="AQ784" s="25"/>
    </row>
    <row r="785" spans="1:43" x14ac:dyDescent="0.5">
      <c r="A785" s="22"/>
      <c r="B785" s="22"/>
      <c r="C785" s="22"/>
      <c r="D785" s="22"/>
      <c r="E785" s="23"/>
      <c r="F785" s="22"/>
      <c r="G785" s="22"/>
      <c r="H785" s="22"/>
      <c r="I785" s="23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 t="s">
        <v>69</v>
      </c>
      <c r="X785" s="22">
        <v>3</v>
      </c>
      <c r="Y785" s="22">
        <v>6</v>
      </c>
      <c r="Z785" s="22">
        <v>18</v>
      </c>
      <c r="AA785" s="22">
        <v>2</v>
      </c>
      <c r="AB785" s="22"/>
      <c r="AC785" s="22">
        <v>18</v>
      </c>
      <c r="AD785" s="22"/>
      <c r="AE785" s="22"/>
      <c r="AF785" s="22">
        <v>35</v>
      </c>
      <c r="AG785" s="24" t="s">
        <v>103</v>
      </c>
      <c r="AH785" s="1"/>
      <c r="AI785" s="1"/>
      <c r="AJ785" s="1"/>
      <c r="AK785" s="1"/>
      <c r="AL785" s="1"/>
      <c r="AM785" s="1"/>
      <c r="AN785" s="1"/>
      <c r="AO785" s="1"/>
      <c r="AP785" s="1"/>
      <c r="AQ785" s="25"/>
    </row>
    <row r="786" spans="1:43" x14ac:dyDescent="0.5">
      <c r="A786" s="22"/>
      <c r="B786" s="22"/>
      <c r="C786" s="22"/>
      <c r="D786" s="22"/>
      <c r="E786" s="23"/>
      <c r="F786" s="22"/>
      <c r="G786" s="22"/>
      <c r="H786" s="22"/>
      <c r="I786" s="23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 t="s">
        <v>71</v>
      </c>
      <c r="X786" s="22">
        <v>2</v>
      </c>
      <c r="Y786" s="22">
        <v>4</v>
      </c>
      <c r="Z786" s="22">
        <v>8</v>
      </c>
      <c r="AA786" s="22">
        <v>2</v>
      </c>
      <c r="AB786" s="22"/>
      <c r="AC786" s="22">
        <v>8</v>
      </c>
      <c r="AD786" s="22"/>
      <c r="AE786" s="22"/>
      <c r="AF786" s="22">
        <v>35</v>
      </c>
      <c r="AG786" s="24" t="s">
        <v>72</v>
      </c>
      <c r="AH786" s="1"/>
      <c r="AI786" s="1"/>
      <c r="AJ786" s="1"/>
      <c r="AK786" s="1"/>
      <c r="AL786" s="1"/>
      <c r="AM786" s="1"/>
      <c r="AN786" s="1"/>
      <c r="AO786" s="1"/>
      <c r="AP786" s="1"/>
      <c r="AQ786" s="25"/>
    </row>
    <row r="787" spans="1:43" x14ac:dyDescent="0.5">
      <c r="A787" s="22"/>
      <c r="B787" s="22" t="s">
        <v>64</v>
      </c>
      <c r="C787" s="22" t="s">
        <v>484</v>
      </c>
      <c r="D787" s="22" t="s">
        <v>485</v>
      </c>
      <c r="E787" s="23" t="s">
        <v>62</v>
      </c>
      <c r="F787" s="22">
        <v>16662</v>
      </c>
      <c r="G787" s="22">
        <v>165</v>
      </c>
      <c r="H787" s="22">
        <v>1419</v>
      </c>
      <c r="I787" s="23">
        <v>2</v>
      </c>
      <c r="J787" s="22">
        <v>4</v>
      </c>
      <c r="K787" s="22">
        <v>0</v>
      </c>
      <c r="L787" s="22">
        <v>82</v>
      </c>
      <c r="M787" s="22">
        <v>1682</v>
      </c>
      <c r="N787" s="22">
        <v>1</v>
      </c>
      <c r="O787" s="22">
        <v>1682</v>
      </c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4" t="s">
        <v>75</v>
      </c>
      <c r="AH787" s="1"/>
      <c r="AI787" s="1"/>
      <c r="AJ787" s="1"/>
      <c r="AK787" s="1"/>
      <c r="AL787" s="1"/>
      <c r="AM787" s="1"/>
      <c r="AN787" s="1"/>
      <c r="AO787" s="1"/>
      <c r="AP787" s="1"/>
      <c r="AQ787" s="25"/>
    </row>
    <row r="788" spans="1:43" x14ac:dyDescent="0.5">
      <c r="A788" s="22"/>
      <c r="B788" s="22" t="s">
        <v>64</v>
      </c>
      <c r="C788" s="22" t="s">
        <v>484</v>
      </c>
      <c r="D788" s="22" t="s">
        <v>485</v>
      </c>
      <c r="E788" s="23" t="s">
        <v>62</v>
      </c>
      <c r="F788" s="22">
        <v>11748</v>
      </c>
      <c r="G788" s="22">
        <v>17</v>
      </c>
      <c r="H788" s="22">
        <v>856</v>
      </c>
      <c r="I788" s="23">
        <v>2</v>
      </c>
      <c r="J788" s="22">
        <v>3</v>
      </c>
      <c r="K788" s="22">
        <v>3</v>
      </c>
      <c r="L788" s="22">
        <v>40</v>
      </c>
      <c r="M788" s="22">
        <v>1540</v>
      </c>
      <c r="N788" s="22">
        <v>1</v>
      </c>
      <c r="O788" s="22">
        <v>1540</v>
      </c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4" t="s">
        <v>75</v>
      </c>
      <c r="AH788" s="1"/>
      <c r="AI788" s="1"/>
      <c r="AJ788" s="1"/>
      <c r="AK788" s="1"/>
      <c r="AL788" s="1"/>
      <c r="AM788" s="1"/>
      <c r="AN788" s="1"/>
      <c r="AO788" s="1"/>
      <c r="AP788" s="1"/>
      <c r="AQ788" s="25"/>
    </row>
    <row r="789" spans="1:43" x14ac:dyDescent="0.5">
      <c r="A789" s="22"/>
      <c r="B789" s="22" t="s">
        <v>64</v>
      </c>
      <c r="C789" s="22" t="s">
        <v>484</v>
      </c>
      <c r="D789" s="22" t="s">
        <v>485</v>
      </c>
      <c r="E789" s="23" t="s">
        <v>62</v>
      </c>
      <c r="F789" s="22">
        <v>5855</v>
      </c>
      <c r="G789" s="22">
        <v>40</v>
      </c>
      <c r="H789" s="22">
        <v>270</v>
      </c>
      <c r="I789" s="23">
        <v>2</v>
      </c>
      <c r="J789" s="22">
        <v>0</v>
      </c>
      <c r="K789" s="22">
        <v>1</v>
      </c>
      <c r="L789" s="22">
        <v>5</v>
      </c>
      <c r="M789" s="22">
        <v>105</v>
      </c>
      <c r="N789" s="22">
        <v>1</v>
      </c>
      <c r="O789" s="22">
        <v>105</v>
      </c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4" t="s">
        <v>212</v>
      </c>
      <c r="AH789" s="1"/>
      <c r="AI789" s="1"/>
      <c r="AJ789" s="1"/>
      <c r="AK789" s="1"/>
      <c r="AL789" s="1"/>
      <c r="AM789" s="1"/>
      <c r="AN789" s="1"/>
      <c r="AO789" s="1"/>
      <c r="AP789" s="1"/>
      <c r="AQ789" s="25"/>
    </row>
    <row r="790" spans="1:43" x14ac:dyDescent="0.5">
      <c r="A790" s="22"/>
      <c r="B790" s="22" t="s">
        <v>64</v>
      </c>
      <c r="C790" s="22" t="s">
        <v>484</v>
      </c>
      <c r="D790" s="22" t="s">
        <v>485</v>
      </c>
      <c r="E790" s="23" t="s">
        <v>62</v>
      </c>
      <c r="F790" s="22">
        <v>18560</v>
      </c>
      <c r="G790" s="22">
        <v>318</v>
      </c>
      <c r="H790" s="22">
        <v>1720</v>
      </c>
      <c r="I790" s="23">
        <v>2</v>
      </c>
      <c r="J790" s="22">
        <v>1</v>
      </c>
      <c r="K790" s="22">
        <v>0</v>
      </c>
      <c r="L790" s="22">
        <v>56</v>
      </c>
      <c r="M790" s="22">
        <v>456</v>
      </c>
      <c r="N790" s="22">
        <v>1</v>
      </c>
      <c r="O790" s="22">
        <v>456</v>
      </c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4" t="s">
        <v>151</v>
      </c>
      <c r="AH790" s="1"/>
      <c r="AI790" s="1"/>
      <c r="AJ790" s="1"/>
      <c r="AK790" s="1"/>
      <c r="AL790" s="1"/>
      <c r="AM790" s="1"/>
      <c r="AN790" s="1"/>
      <c r="AO790" s="1"/>
      <c r="AP790" s="1"/>
      <c r="AQ790" s="25"/>
    </row>
    <row r="791" spans="1:43" s="31" customFormat="1" x14ac:dyDescent="0.5">
      <c r="A791" s="26"/>
      <c r="B791" s="26"/>
      <c r="C791" s="26"/>
      <c r="D791" s="26"/>
      <c r="E791" s="27"/>
      <c r="F791" s="26"/>
      <c r="G791" s="26"/>
      <c r="H791" s="26"/>
      <c r="I791" s="27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8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</row>
    <row r="792" spans="1:43" s="74" customFormat="1" x14ac:dyDescent="0.5">
      <c r="A792" s="22">
        <v>204</v>
      </c>
      <c r="B792" s="22" t="s">
        <v>64</v>
      </c>
      <c r="C792" s="22" t="s">
        <v>529</v>
      </c>
      <c r="D792" s="22" t="s">
        <v>530</v>
      </c>
      <c r="E792" s="22" t="s">
        <v>62</v>
      </c>
      <c r="F792" s="22">
        <v>5831</v>
      </c>
      <c r="G792" s="22">
        <v>91</v>
      </c>
      <c r="H792" s="22">
        <v>289</v>
      </c>
      <c r="I792" s="22">
        <v>2</v>
      </c>
      <c r="J792" s="22">
        <v>0</v>
      </c>
      <c r="K792" s="22">
        <v>1</v>
      </c>
      <c r="L792" s="22">
        <v>83</v>
      </c>
      <c r="M792" s="22">
        <f>+(J792*400)+(K792*100)+L792</f>
        <v>183</v>
      </c>
      <c r="N792" s="22">
        <v>2</v>
      </c>
      <c r="O792" s="22"/>
      <c r="P792" s="22">
        <v>183</v>
      </c>
      <c r="Q792" s="22"/>
      <c r="R792" s="22"/>
      <c r="S792" s="22"/>
      <c r="T792" s="22"/>
      <c r="U792" s="22" t="s">
        <v>531</v>
      </c>
      <c r="V792" s="22" t="s">
        <v>68</v>
      </c>
      <c r="W792" s="22" t="s">
        <v>69</v>
      </c>
      <c r="X792" s="22">
        <v>9</v>
      </c>
      <c r="Y792" s="22">
        <v>12</v>
      </c>
      <c r="Z792" s="22">
        <f>X792*Y792</f>
        <v>108</v>
      </c>
      <c r="AA792" s="22">
        <v>2</v>
      </c>
      <c r="AB792" s="22"/>
      <c r="AC792" s="22">
        <v>108</v>
      </c>
      <c r="AD792" s="22"/>
      <c r="AE792" s="22"/>
      <c r="AF792" s="22">
        <v>20</v>
      </c>
      <c r="AG792" s="24"/>
    </row>
    <row r="793" spans="1:43" x14ac:dyDescent="0.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 t="s">
        <v>71</v>
      </c>
      <c r="X793" s="39">
        <v>2</v>
      </c>
      <c r="Y793" s="39">
        <v>3</v>
      </c>
      <c r="Z793" s="39">
        <f>X793*Y793</f>
        <v>6</v>
      </c>
      <c r="AA793" s="39">
        <v>2</v>
      </c>
      <c r="AB793" s="39"/>
      <c r="AC793" s="39">
        <v>6</v>
      </c>
      <c r="AD793" s="39"/>
      <c r="AE793" s="39"/>
      <c r="AF793" s="39">
        <v>20</v>
      </c>
      <c r="AG793" s="40" t="s">
        <v>72</v>
      </c>
    </row>
    <row r="794" spans="1:43" s="31" customFormat="1" x14ac:dyDescent="0.5">
      <c r="A794" s="26"/>
      <c r="B794" s="26"/>
      <c r="C794" s="26"/>
      <c r="D794" s="26"/>
      <c r="E794" s="27"/>
      <c r="F794" s="26"/>
      <c r="G794" s="26"/>
      <c r="H794" s="26"/>
      <c r="I794" s="27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8"/>
      <c r="AH794" s="29"/>
      <c r="AI794" s="29"/>
      <c r="AJ794" s="29"/>
      <c r="AK794" s="29"/>
      <c r="AL794" s="29"/>
      <c r="AM794" s="29"/>
      <c r="AN794" s="29"/>
      <c r="AO794" s="29"/>
      <c r="AP794" s="29"/>
      <c r="AQ794" s="30"/>
    </row>
    <row r="795" spans="1:43" x14ac:dyDescent="0.5">
      <c r="A795" s="22">
        <v>205</v>
      </c>
      <c r="B795" s="22" t="s">
        <v>167</v>
      </c>
      <c r="C795" s="22" t="s">
        <v>487</v>
      </c>
      <c r="D795" s="22" t="s">
        <v>80</v>
      </c>
      <c r="E795" s="23" t="s">
        <v>62</v>
      </c>
      <c r="F795" s="22">
        <v>5852</v>
      </c>
      <c r="G795" s="22">
        <v>37</v>
      </c>
      <c r="H795" s="22">
        <v>267</v>
      </c>
      <c r="I795" s="23">
        <v>2</v>
      </c>
      <c r="J795" s="22">
        <v>0</v>
      </c>
      <c r="K795" s="22">
        <v>2</v>
      </c>
      <c r="L795" s="22">
        <v>17</v>
      </c>
      <c r="M795" s="22">
        <f>+(J795*400)+(K795*100)+L795</f>
        <v>217</v>
      </c>
      <c r="N795" s="22">
        <v>2</v>
      </c>
      <c r="O795" s="22"/>
      <c r="P795" s="22">
        <v>217</v>
      </c>
      <c r="Q795" s="22"/>
      <c r="R795" s="22"/>
      <c r="S795" s="22"/>
      <c r="T795" s="22"/>
      <c r="U795" s="22" t="s">
        <v>488</v>
      </c>
      <c r="V795" s="22" t="s">
        <v>68</v>
      </c>
      <c r="W795" s="22" t="s">
        <v>71</v>
      </c>
      <c r="X795" s="22">
        <v>18</v>
      </c>
      <c r="Y795" s="22">
        <v>13</v>
      </c>
      <c r="Z795" s="22">
        <f>X795*Y795</f>
        <v>234</v>
      </c>
      <c r="AA795" s="22">
        <v>2</v>
      </c>
      <c r="AB795" s="22"/>
      <c r="AC795" s="22">
        <v>234</v>
      </c>
      <c r="AD795" s="22"/>
      <c r="AE795" s="22"/>
      <c r="AF795" s="22">
        <v>50</v>
      </c>
      <c r="AG795" s="24"/>
      <c r="AH795" s="1"/>
      <c r="AI795" s="1"/>
      <c r="AJ795" s="1"/>
      <c r="AK795" s="1"/>
      <c r="AL795" s="1"/>
      <c r="AM795" s="1"/>
      <c r="AN795" s="1"/>
      <c r="AO795" s="1"/>
      <c r="AP795" s="1"/>
      <c r="AQ795" s="25"/>
    </row>
    <row r="796" spans="1:43" x14ac:dyDescent="0.5">
      <c r="A796" s="22"/>
      <c r="B796" s="22"/>
      <c r="C796" s="22"/>
      <c r="D796" s="22"/>
      <c r="E796" s="23"/>
      <c r="F796" s="22"/>
      <c r="G796" s="22"/>
      <c r="H796" s="22"/>
      <c r="I796" s="23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 t="s">
        <v>71</v>
      </c>
      <c r="X796" s="22">
        <v>2</v>
      </c>
      <c r="Y796" s="22">
        <v>3</v>
      </c>
      <c r="Z796" s="22">
        <f>X796*Y796</f>
        <v>6</v>
      </c>
      <c r="AA796" s="22">
        <v>2</v>
      </c>
      <c r="AB796" s="22"/>
      <c r="AC796" s="22">
        <v>6</v>
      </c>
      <c r="AD796" s="22"/>
      <c r="AE796" s="22"/>
      <c r="AF796" s="22">
        <v>50</v>
      </c>
      <c r="AG796" s="24"/>
      <c r="AH796" s="1"/>
      <c r="AI796" s="1"/>
      <c r="AJ796" s="1"/>
      <c r="AK796" s="1"/>
      <c r="AL796" s="1"/>
      <c r="AM796" s="1"/>
      <c r="AN796" s="1"/>
      <c r="AO796" s="1"/>
      <c r="AP796" s="1"/>
      <c r="AQ796" s="25"/>
    </row>
    <row r="797" spans="1:43" x14ac:dyDescent="0.5">
      <c r="A797" s="22"/>
      <c r="B797" s="22" t="s">
        <v>167</v>
      </c>
      <c r="C797" s="22" t="s">
        <v>487</v>
      </c>
      <c r="D797" s="22" t="s">
        <v>80</v>
      </c>
      <c r="E797" s="23" t="s">
        <v>62</v>
      </c>
      <c r="F797" s="22">
        <v>16242</v>
      </c>
      <c r="G797" s="22">
        <v>22</v>
      </c>
      <c r="H797" s="22">
        <v>993</v>
      </c>
      <c r="I797" s="23"/>
      <c r="J797" s="22">
        <v>1</v>
      </c>
      <c r="K797" s="22">
        <v>0</v>
      </c>
      <c r="L797" s="22">
        <v>28</v>
      </c>
      <c r="M797" s="22">
        <v>428</v>
      </c>
      <c r="N797" s="22">
        <v>1</v>
      </c>
      <c r="O797" s="22">
        <v>428</v>
      </c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4" t="s">
        <v>75</v>
      </c>
      <c r="AH797" s="1"/>
      <c r="AI797" s="1"/>
      <c r="AJ797" s="1"/>
      <c r="AK797" s="1"/>
      <c r="AL797" s="1"/>
      <c r="AM797" s="1"/>
      <c r="AN797" s="1"/>
      <c r="AO797" s="1"/>
      <c r="AP797" s="1"/>
      <c r="AQ797" s="25"/>
    </row>
    <row r="798" spans="1:43" x14ac:dyDescent="0.5">
      <c r="A798" s="22"/>
      <c r="B798" s="22" t="s">
        <v>167</v>
      </c>
      <c r="C798" s="22" t="s">
        <v>487</v>
      </c>
      <c r="D798" s="22" t="s">
        <v>80</v>
      </c>
      <c r="E798" s="23" t="s">
        <v>62</v>
      </c>
      <c r="F798" s="22">
        <v>18542</v>
      </c>
      <c r="G798" s="22">
        <v>48</v>
      </c>
      <c r="H798" s="22">
        <v>1684</v>
      </c>
      <c r="I798" s="23"/>
      <c r="J798" s="22">
        <v>5</v>
      </c>
      <c r="K798" s="22">
        <v>0</v>
      </c>
      <c r="L798" s="22">
        <v>87</v>
      </c>
      <c r="M798" s="39">
        <f>+(J798*400)+(K798*100)+L798</f>
        <v>2087</v>
      </c>
      <c r="N798" s="39">
        <v>1</v>
      </c>
      <c r="O798" s="22">
        <v>2087</v>
      </c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4" t="s">
        <v>75</v>
      </c>
      <c r="AH798" s="1"/>
      <c r="AI798" s="1"/>
      <c r="AJ798" s="1"/>
      <c r="AK798" s="1"/>
      <c r="AL798" s="1"/>
      <c r="AM798" s="1"/>
      <c r="AN798" s="1"/>
      <c r="AO798" s="1"/>
      <c r="AP798" s="1"/>
      <c r="AQ798" s="25"/>
    </row>
    <row r="799" spans="1:43" x14ac:dyDescent="0.5">
      <c r="A799" s="22"/>
      <c r="B799" s="22" t="s">
        <v>167</v>
      </c>
      <c r="C799" s="22" t="s">
        <v>487</v>
      </c>
      <c r="D799" s="22" t="s">
        <v>80</v>
      </c>
      <c r="E799" s="23" t="s">
        <v>62</v>
      </c>
      <c r="F799" s="22">
        <v>15618</v>
      </c>
      <c r="G799" s="22">
        <v>21</v>
      </c>
      <c r="H799" s="22">
        <v>804</v>
      </c>
      <c r="I799" s="23"/>
      <c r="J799" s="22">
        <v>1</v>
      </c>
      <c r="K799" s="22">
        <v>0</v>
      </c>
      <c r="L799" s="22">
        <v>61</v>
      </c>
      <c r="M799" s="22">
        <v>461</v>
      </c>
      <c r="N799" s="22">
        <v>1</v>
      </c>
      <c r="O799" s="22">
        <v>461</v>
      </c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4" t="s">
        <v>75</v>
      </c>
      <c r="AH799" s="1"/>
      <c r="AI799" s="1"/>
      <c r="AJ799" s="1"/>
      <c r="AK799" s="1"/>
      <c r="AL799" s="1"/>
      <c r="AM799" s="1"/>
      <c r="AN799" s="1"/>
      <c r="AO799" s="1"/>
      <c r="AP799" s="1"/>
      <c r="AQ799" s="25"/>
    </row>
    <row r="800" spans="1:43" x14ac:dyDescent="0.5">
      <c r="A800" s="22"/>
      <c r="B800" s="22" t="s">
        <v>167</v>
      </c>
      <c r="C800" s="22" t="s">
        <v>487</v>
      </c>
      <c r="D800" s="22" t="s">
        <v>80</v>
      </c>
      <c r="E800" s="23" t="s">
        <v>62</v>
      </c>
      <c r="F800" s="22">
        <v>18536</v>
      </c>
      <c r="G800" s="22">
        <v>292</v>
      </c>
      <c r="H800" s="22">
        <v>1678</v>
      </c>
      <c r="I800" s="23"/>
      <c r="J800" s="22">
        <v>0</v>
      </c>
      <c r="K800" s="22">
        <v>1</v>
      </c>
      <c r="L800" s="22">
        <v>63</v>
      </c>
      <c r="M800" s="22">
        <v>163</v>
      </c>
      <c r="N800" s="22">
        <v>1</v>
      </c>
      <c r="O800" s="22">
        <v>163</v>
      </c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4" t="s">
        <v>151</v>
      </c>
      <c r="AH800" s="1"/>
      <c r="AI800" s="1"/>
      <c r="AJ800" s="1"/>
      <c r="AK800" s="1"/>
      <c r="AL800" s="1"/>
      <c r="AM800" s="1"/>
      <c r="AN800" s="1"/>
      <c r="AO800" s="1"/>
      <c r="AP800" s="1"/>
      <c r="AQ800" s="25"/>
    </row>
    <row r="801" spans="1:43" s="31" customFormat="1" x14ac:dyDescent="0.5">
      <c r="A801" s="26"/>
      <c r="B801" s="26"/>
      <c r="C801" s="26"/>
      <c r="D801" s="26"/>
      <c r="E801" s="27"/>
      <c r="F801" s="26"/>
      <c r="G801" s="26"/>
      <c r="H801" s="26"/>
      <c r="I801" s="27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8"/>
      <c r="AH801" s="29"/>
      <c r="AI801" s="29"/>
      <c r="AJ801" s="29"/>
      <c r="AK801" s="29"/>
      <c r="AL801" s="29"/>
      <c r="AM801" s="29"/>
      <c r="AN801" s="29"/>
      <c r="AO801" s="29"/>
      <c r="AP801" s="29"/>
      <c r="AQ801" s="30"/>
    </row>
    <row r="802" spans="1:43" s="74" customFormat="1" x14ac:dyDescent="0.5">
      <c r="A802" s="22">
        <v>206</v>
      </c>
      <c r="B802" s="22" t="s">
        <v>59</v>
      </c>
      <c r="C802" s="22" t="s">
        <v>524</v>
      </c>
      <c r="D802" s="22" t="s">
        <v>125</v>
      </c>
      <c r="E802" s="23" t="s">
        <v>62</v>
      </c>
      <c r="F802" s="22">
        <v>16691</v>
      </c>
      <c r="G802" s="22">
        <v>197</v>
      </c>
      <c r="H802" s="22">
        <v>1448</v>
      </c>
      <c r="I802" s="23">
        <v>2</v>
      </c>
      <c r="J802" s="22">
        <v>0</v>
      </c>
      <c r="K802" s="22">
        <v>1</v>
      </c>
      <c r="L802" s="22">
        <v>6</v>
      </c>
      <c r="M802" s="22">
        <v>106</v>
      </c>
      <c r="N802" s="22">
        <v>2</v>
      </c>
      <c r="O802" s="22"/>
      <c r="P802" s="22">
        <v>106</v>
      </c>
      <c r="Q802" s="22"/>
      <c r="R802" s="22"/>
      <c r="S802" s="22"/>
      <c r="T802" s="22"/>
      <c r="U802" s="22" t="s">
        <v>425</v>
      </c>
      <c r="V802" s="22" t="s">
        <v>68</v>
      </c>
      <c r="W802" s="22" t="s">
        <v>71</v>
      </c>
      <c r="X802" s="22">
        <v>8</v>
      </c>
      <c r="Y802" s="22">
        <v>12</v>
      </c>
      <c r="Z802" s="22">
        <v>96</v>
      </c>
      <c r="AA802" s="22">
        <v>2</v>
      </c>
      <c r="AB802" s="22"/>
      <c r="AC802" s="22">
        <v>96</v>
      </c>
      <c r="AD802" s="22"/>
      <c r="AE802" s="22"/>
      <c r="AF802" s="22">
        <v>20</v>
      </c>
      <c r="AG802" s="24"/>
      <c r="AH802" s="1"/>
      <c r="AI802" s="1"/>
      <c r="AJ802" s="1"/>
      <c r="AK802" s="1"/>
      <c r="AL802" s="1"/>
      <c r="AM802" s="1"/>
      <c r="AN802" s="1"/>
      <c r="AO802" s="1"/>
      <c r="AP802" s="1"/>
      <c r="AQ802" s="25"/>
    </row>
    <row r="803" spans="1:43" s="31" customFormat="1" x14ac:dyDescent="0.5">
      <c r="A803" s="26"/>
      <c r="B803" s="26"/>
      <c r="C803" s="26"/>
      <c r="D803" s="26"/>
      <c r="E803" s="27"/>
      <c r="F803" s="26"/>
      <c r="G803" s="26"/>
      <c r="H803" s="26"/>
      <c r="I803" s="27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8"/>
      <c r="AH803" s="29"/>
      <c r="AI803" s="29"/>
      <c r="AJ803" s="29"/>
      <c r="AK803" s="29"/>
      <c r="AL803" s="29"/>
      <c r="AM803" s="29"/>
      <c r="AN803" s="29"/>
      <c r="AO803" s="29"/>
      <c r="AP803" s="29"/>
      <c r="AQ803" s="30"/>
    </row>
    <row r="804" spans="1:43" x14ac:dyDescent="0.5">
      <c r="A804" s="22">
        <v>207</v>
      </c>
      <c r="B804" s="22" t="s">
        <v>59</v>
      </c>
      <c r="C804" s="22" t="s">
        <v>489</v>
      </c>
      <c r="D804" s="22" t="s">
        <v>490</v>
      </c>
      <c r="E804" s="23" t="s">
        <v>62</v>
      </c>
      <c r="F804" s="22">
        <v>5950</v>
      </c>
      <c r="G804" s="22">
        <v>155</v>
      </c>
      <c r="H804" s="22">
        <v>364</v>
      </c>
      <c r="I804" s="23">
        <v>2</v>
      </c>
      <c r="J804" s="22">
        <v>0</v>
      </c>
      <c r="K804" s="22">
        <v>1</v>
      </c>
      <c r="L804" s="22">
        <v>7</v>
      </c>
      <c r="M804" s="22">
        <v>107</v>
      </c>
      <c r="N804" s="22">
        <v>2</v>
      </c>
      <c r="O804" s="22"/>
      <c r="P804" s="22">
        <v>107</v>
      </c>
      <c r="Q804" s="22"/>
      <c r="R804" s="22"/>
      <c r="S804" s="22"/>
      <c r="T804" s="22"/>
      <c r="U804" s="22" t="s">
        <v>190</v>
      </c>
      <c r="V804" s="22" t="s">
        <v>68</v>
      </c>
      <c r="W804" s="22" t="s">
        <v>95</v>
      </c>
      <c r="X804" s="22">
        <v>6</v>
      </c>
      <c r="Y804" s="22">
        <v>10</v>
      </c>
      <c r="Z804" s="22">
        <v>60</v>
      </c>
      <c r="AA804" s="22">
        <v>2</v>
      </c>
      <c r="AB804" s="22"/>
      <c r="AC804" s="22">
        <v>60</v>
      </c>
      <c r="AD804" s="22"/>
      <c r="AE804" s="22"/>
      <c r="AF804" s="22">
        <v>25</v>
      </c>
      <c r="AG804" s="24" t="s">
        <v>491</v>
      </c>
      <c r="AH804" s="1"/>
      <c r="AI804" s="1"/>
      <c r="AJ804" s="1"/>
      <c r="AK804" s="1"/>
      <c r="AL804" s="1"/>
      <c r="AM804" s="1"/>
      <c r="AN804" s="1"/>
      <c r="AO804" s="1"/>
      <c r="AP804" s="1"/>
      <c r="AQ804" s="25"/>
    </row>
    <row r="805" spans="1:43" x14ac:dyDescent="0.5">
      <c r="A805" s="22"/>
      <c r="B805" s="22" t="s">
        <v>59</v>
      </c>
      <c r="C805" s="22" t="s">
        <v>489</v>
      </c>
      <c r="D805" s="22" t="s">
        <v>490</v>
      </c>
      <c r="E805" s="23" t="s">
        <v>62</v>
      </c>
      <c r="F805" s="22">
        <v>16545</v>
      </c>
      <c r="G805" s="22">
        <v>30</v>
      </c>
      <c r="H805" s="22">
        <v>1356</v>
      </c>
      <c r="I805" s="23">
        <v>2</v>
      </c>
      <c r="J805" s="22">
        <v>0</v>
      </c>
      <c r="K805" s="22">
        <v>3</v>
      </c>
      <c r="L805" s="22">
        <v>53</v>
      </c>
      <c r="M805" s="22">
        <v>353</v>
      </c>
      <c r="N805" s="22">
        <v>1</v>
      </c>
      <c r="O805" s="22">
        <v>353</v>
      </c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4" t="s">
        <v>75</v>
      </c>
      <c r="AH805" s="1"/>
      <c r="AI805" s="1"/>
      <c r="AJ805" s="1"/>
      <c r="AK805" s="1"/>
      <c r="AL805" s="1"/>
      <c r="AM805" s="1"/>
      <c r="AN805" s="1"/>
      <c r="AO805" s="1"/>
      <c r="AP805" s="1"/>
      <c r="AQ805" s="25"/>
    </row>
    <row r="806" spans="1:43" s="31" customFormat="1" x14ac:dyDescent="0.5">
      <c r="A806" s="26"/>
      <c r="B806" s="26"/>
      <c r="C806" s="26"/>
      <c r="D806" s="26"/>
      <c r="E806" s="27"/>
      <c r="F806" s="26"/>
      <c r="G806" s="26"/>
      <c r="H806" s="26"/>
      <c r="I806" s="27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8"/>
      <c r="AH806" s="29"/>
      <c r="AI806" s="29"/>
      <c r="AJ806" s="29"/>
      <c r="AK806" s="29"/>
      <c r="AL806" s="29"/>
      <c r="AM806" s="29"/>
      <c r="AN806" s="29"/>
      <c r="AO806" s="29"/>
      <c r="AP806" s="29"/>
      <c r="AQ806" s="30"/>
    </row>
    <row r="807" spans="1:43" x14ac:dyDescent="0.5">
      <c r="A807" s="22">
        <v>208</v>
      </c>
      <c r="B807" s="22" t="s">
        <v>64</v>
      </c>
      <c r="C807" s="22" t="s">
        <v>492</v>
      </c>
      <c r="D807" s="22" t="s">
        <v>80</v>
      </c>
      <c r="E807" s="23" t="s">
        <v>62</v>
      </c>
      <c r="F807" s="22">
        <v>11214</v>
      </c>
      <c r="G807" s="22">
        <v>6</v>
      </c>
      <c r="H807" s="22">
        <v>777</v>
      </c>
      <c r="I807" s="23">
        <v>2</v>
      </c>
      <c r="J807" s="22">
        <v>0</v>
      </c>
      <c r="K807" s="22">
        <v>1</v>
      </c>
      <c r="L807" s="22">
        <v>67</v>
      </c>
      <c r="M807" s="22">
        <v>167</v>
      </c>
      <c r="N807" s="22">
        <v>2</v>
      </c>
      <c r="O807" s="22"/>
      <c r="P807" s="22">
        <v>167</v>
      </c>
      <c r="Q807" s="22"/>
      <c r="R807" s="22"/>
      <c r="S807" s="22"/>
      <c r="T807" s="22"/>
      <c r="U807" s="22" t="s">
        <v>493</v>
      </c>
      <c r="V807" s="22" t="s">
        <v>209</v>
      </c>
      <c r="W807" s="22" t="s">
        <v>69</v>
      </c>
      <c r="X807" s="22">
        <v>8</v>
      </c>
      <c r="Y807" s="22">
        <v>12</v>
      </c>
      <c r="Z807" s="22">
        <v>96</v>
      </c>
      <c r="AA807" s="22">
        <v>2</v>
      </c>
      <c r="AB807" s="22"/>
      <c r="AC807" s="22">
        <v>96</v>
      </c>
      <c r="AD807" s="22"/>
      <c r="AE807" s="22"/>
      <c r="AF807" s="22">
        <v>55</v>
      </c>
      <c r="AG807" s="24"/>
      <c r="AH807" s="1"/>
      <c r="AI807" s="1"/>
      <c r="AJ807" s="1"/>
      <c r="AK807" s="1"/>
      <c r="AL807" s="1"/>
      <c r="AM807" s="1"/>
      <c r="AN807" s="1"/>
      <c r="AO807" s="1"/>
      <c r="AP807" s="1"/>
      <c r="AQ807" s="25"/>
    </row>
    <row r="808" spans="1:43" x14ac:dyDescent="0.5">
      <c r="A808" s="22"/>
      <c r="B808" s="22"/>
      <c r="C808" s="22"/>
      <c r="D808" s="22"/>
      <c r="E808" s="23"/>
      <c r="F808" s="22"/>
      <c r="G808" s="22"/>
      <c r="H808" s="22"/>
      <c r="I808" s="23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 t="s">
        <v>71</v>
      </c>
      <c r="X808" s="22">
        <v>3</v>
      </c>
      <c r="Y808" s="22">
        <v>5</v>
      </c>
      <c r="Z808" s="22">
        <v>15</v>
      </c>
      <c r="AA808" s="22">
        <v>2</v>
      </c>
      <c r="AB808" s="22"/>
      <c r="AC808" s="22">
        <v>15</v>
      </c>
      <c r="AD808" s="22"/>
      <c r="AE808" s="22"/>
      <c r="AF808" s="22">
        <v>55</v>
      </c>
      <c r="AG808" s="24" t="s">
        <v>72</v>
      </c>
      <c r="AH808" s="1"/>
      <c r="AI808" s="1"/>
      <c r="AJ808" s="1"/>
      <c r="AK808" s="1"/>
      <c r="AL808" s="1"/>
      <c r="AM808" s="1"/>
      <c r="AN808" s="1"/>
      <c r="AO808" s="1"/>
      <c r="AP808" s="1"/>
      <c r="AQ808" s="25"/>
    </row>
    <row r="809" spans="1:43" x14ac:dyDescent="0.5">
      <c r="A809" s="22"/>
      <c r="B809" s="22" t="s">
        <v>64</v>
      </c>
      <c r="C809" s="22" t="s">
        <v>492</v>
      </c>
      <c r="D809" s="22" t="s">
        <v>80</v>
      </c>
      <c r="E809" s="23" t="s">
        <v>62</v>
      </c>
      <c r="F809" s="22">
        <v>5553</v>
      </c>
      <c r="G809" s="22">
        <v>12</v>
      </c>
      <c r="H809" s="22">
        <v>680</v>
      </c>
      <c r="I809" s="23">
        <v>2</v>
      </c>
      <c r="J809" s="22">
        <v>2</v>
      </c>
      <c r="K809" s="22">
        <v>0</v>
      </c>
      <c r="L809" s="22">
        <v>3</v>
      </c>
      <c r="M809" s="22">
        <v>803</v>
      </c>
      <c r="N809" s="22">
        <v>1</v>
      </c>
      <c r="O809" s="22">
        <v>803</v>
      </c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4" t="s">
        <v>155</v>
      </c>
      <c r="AH809" s="1"/>
      <c r="AI809" s="1"/>
      <c r="AJ809" s="1"/>
      <c r="AK809" s="1"/>
      <c r="AL809" s="1"/>
      <c r="AM809" s="1"/>
      <c r="AN809" s="1"/>
      <c r="AO809" s="1"/>
      <c r="AP809" s="1"/>
      <c r="AQ809" s="25"/>
    </row>
    <row r="810" spans="1:43" x14ac:dyDescent="0.5">
      <c r="A810" s="22"/>
      <c r="B810" s="22" t="s">
        <v>64</v>
      </c>
      <c r="C810" s="22" t="s">
        <v>492</v>
      </c>
      <c r="D810" s="22" t="s">
        <v>80</v>
      </c>
      <c r="E810" s="23" t="s">
        <v>62</v>
      </c>
      <c r="F810" s="22">
        <v>17289</v>
      </c>
      <c r="G810" s="22">
        <v>42</v>
      </c>
      <c r="H810" s="22">
        <v>1516</v>
      </c>
      <c r="I810" s="23">
        <v>2</v>
      </c>
      <c r="J810" s="22">
        <v>0</v>
      </c>
      <c r="K810" s="22">
        <v>0</v>
      </c>
      <c r="L810" s="22">
        <v>46</v>
      </c>
      <c r="M810" s="22">
        <v>46</v>
      </c>
      <c r="N810" s="22">
        <v>1</v>
      </c>
      <c r="O810" s="22">
        <v>46</v>
      </c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4" t="s">
        <v>155</v>
      </c>
      <c r="AH810" s="1"/>
      <c r="AI810" s="1"/>
      <c r="AJ810" s="1"/>
      <c r="AK810" s="1"/>
      <c r="AL810" s="1"/>
      <c r="AM810" s="1"/>
      <c r="AN810" s="1"/>
      <c r="AO810" s="1"/>
      <c r="AP810" s="1"/>
      <c r="AQ810" s="25"/>
    </row>
    <row r="811" spans="1:43" x14ac:dyDescent="0.5">
      <c r="A811" s="22"/>
      <c r="B811" s="22" t="s">
        <v>64</v>
      </c>
      <c r="C811" s="22" t="s">
        <v>492</v>
      </c>
      <c r="D811" s="22" t="s">
        <v>80</v>
      </c>
      <c r="E811" s="23" t="s">
        <v>62</v>
      </c>
      <c r="F811" s="22">
        <v>16208</v>
      </c>
      <c r="G811" s="22">
        <v>5</v>
      </c>
      <c r="H811" s="22">
        <v>1017</v>
      </c>
      <c r="I811" s="23">
        <v>2</v>
      </c>
      <c r="J811" s="22">
        <v>1</v>
      </c>
      <c r="K811" s="22">
        <v>2</v>
      </c>
      <c r="L811" s="22">
        <v>70</v>
      </c>
      <c r="M811" s="22">
        <v>670</v>
      </c>
      <c r="N811" s="22">
        <v>1</v>
      </c>
      <c r="O811" s="22">
        <v>670</v>
      </c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4" t="s">
        <v>75</v>
      </c>
      <c r="AH811" s="1"/>
      <c r="AI811" s="1"/>
      <c r="AJ811" s="1"/>
      <c r="AK811" s="1"/>
      <c r="AL811" s="1"/>
      <c r="AM811" s="1"/>
      <c r="AN811" s="1"/>
      <c r="AO811" s="1"/>
      <c r="AP811" s="1"/>
      <c r="AQ811" s="25"/>
    </row>
    <row r="812" spans="1:43" s="31" customFormat="1" x14ac:dyDescent="0.5">
      <c r="A812" s="26"/>
      <c r="B812" s="26"/>
      <c r="C812" s="26"/>
      <c r="D812" s="26"/>
      <c r="E812" s="27"/>
      <c r="F812" s="26"/>
      <c r="G812" s="26"/>
      <c r="H812" s="26"/>
      <c r="I812" s="27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8"/>
      <c r="AH812" s="29"/>
      <c r="AI812" s="29"/>
      <c r="AJ812" s="29"/>
      <c r="AK812" s="29"/>
      <c r="AL812" s="29"/>
      <c r="AM812" s="29"/>
      <c r="AN812" s="29"/>
      <c r="AO812" s="29"/>
      <c r="AP812" s="29"/>
      <c r="AQ812" s="30"/>
    </row>
    <row r="813" spans="1:43" x14ac:dyDescent="0.5">
      <c r="A813" s="22">
        <v>209</v>
      </c>
      <c r="B813" s="22" t="s">
        <v>167</v>
      </c>
      <c r="C813" s="22" t="s">
        <v>494</v>
      </c>
      <c r="D813" s="22" t="s">
        <v>495</v>
      </c>
      <c r="E813" s="23" t="s">
        <v>62</v>
      </c>
      <c r="F813" s="22">
        <v>5889</v>
      </c>
      <c r="G813" s="22">
        <v>142</v>
      </c>
      <c r="H813" s="22">
        <v>242</v>
      </c>
      <c r="I813" s="23">
        <v>2</v>
      </c>
      <c r="J813" s="22">
        <v>0</v>
      </c>
      <c r="K813" s="22">
        <v>0</v>
      </c>
      <c r="L813" s="22">
        <v>64</v>
      </c>
      <c r="M813" s="22">
        <v>64</v>
      </c>
      <c r="N813" s="22">
        <v>2</v>
      </c>
      <c r="O813" s="22"/>
      <c r="P813" s="22">
        <v>64</v>
      </c>
      <c r="Q813" s="22"/>
      <c r="R813" s="22"/>
      <c r="S813" s="22"/>
      <c r="T813" s="22"/>
      <c r="U813" s="22" t="s">
        <v>496</v>
      </c>
      <c r="V813" s="22" t="s">
        <v>68</v>
      </c>
      <c r="W813" s="22" t="s">
        <v>173</v>
      </c>
      <c r="X813" s="22">
        <v>8</v>
      </c>
      <c r="Y813" s="22">
        <v>21</v>
      </c>
      <c r="Z813" s="22">
        <v>168</v>
      </c>
      <c r="AA813" s="22">
        <v>2</v>
      </c>
      <c r="AB813" s="22"/>
      <c r="AC813" s="22">
        <v>168</v>
      </c>
      <c r="AD813" s="22"/>
      <c r="AE813" s="22"/>
      <c r="AF813" s="22">
        <v>30</v>
      </c>
      <c r="AG813" s="24"/>
      <c r="AH813" s="1"/>
      <c r="AI813" s="1"/>
      <c r="AJ813" s="1"/>
      <c r="AK813" s="1"/>
      <c r="AL813" s="1"/>
      <c r="AM813" s="1"/>
      <c r="AN813" s="1"/>
      <c r="AO813" s="1"/>
      <c r="AP813" s="1"/>
      <c r="AQ813" s="25"/>
    </row>
    <row r="814" spans="1:43" s="31" customFormat="1" x14ac:dyDescent="0.5">
      <c r="A814" s="26"/>
      <c r="B814" s="26"/>
      <c r="C814" s="26"/>
      <c r="D814" s="26"/>
      <c r="E814" s="27"/>
      <c r="F814" s="26"/>
      <c r="G814" s="26"/>
      <c r="H814" s="26"/>
      <c r="I814" s="27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8"/>
      <c r="AH814" s="29"/>
      <c r="AI814" s="29"/>
      <c r="AJ814" s="29"/>
      <c r="AK814" s="29"/>
      <c r="AL814" s="29"/>
      <c r="AM814" s="29"/>
      <c r="AN814" s="29"/>
      <c r="AO814" s="29"/>
      <c r="AP814" s="29"/>
      <c r="AQ814" s="30"/>
    </row>
    <row r="815" spans="1:43" x14ac:dyDescent="0.5">
      <c r="A815" s="22">
        <v>210</v>
      </c>
      <c r="B815" s="22" t="s">
        <v>167</v>
      </c>
      <c r="C815" s="22" t="s">
        <v>497</v>
      </c>
      <c r="D815" s="22" t="s">
        <v>163</v>
      </c>
      <c r="E815" s="23" t="s">
        <v>62</v>
      </c>
      <c r="F815" s="22">
        <v>15606</v>
      </c>
      <c r="G815" s="22">
        <v>30</v>
      </c>
      <c r="H815" s="22">
        <v>808</v>
      </c>
      <c r="I815" s="23">
        <v>1</v>
      </c>
      <c r="J815" s="22">
        <v>0</v>
      </c>
      <c r="K815" s="22">
        <v>2</v>
      </c>
      <c r="L815" s="22">
        <v>83</v>
      </c>
      <c r="M815" s="22">
        <v>283</v>
      </c>
      <c r="N815" s="22">
        <v>1</v>
      </c>
      <c r="O815" s="22">
        <v>283</v>
      </c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4" t="s">
        <v>75</v>
      </c>
      <c r="AH815" s="1"/>
      <c r="AI815" s="1"/>
      <c r="AJ815" s="1"/>
      <c r="AK815" s="1"/>
      <c r="AL815" s="1"/>
      <c r="AM815" s="1"/>
      <c r="AN815" s="1"/>
      <c r="AO815" s="1"/>
      <c r="AP815" s="1"/>
      <c r="AQ815" s="25"/>
    </row>
    <row r="816" spans="1:43" x14ac:dyDescent="0.5">
      <c r="A816" s="22"/>
      <c r="B816" s="22" t="s">
        <v>167</v>
      </c>
      <c r="C816" s="22" t="s">
        <v>497</v>
      </c>
      <c r="D816" s="22" t="s">
        <v>163</v>
      </c>
      <c r="E816" s="23" t="s">
        <v>62</v>
      </c>
      <c r="F816" s="22">
        <v>15720</v>
      </c>
      <c r="G816" s="22">
        <v>29</v>
      </c>
      <c r="H816" s="22">
        <v>809</v>
      </c>
      <c r="I816" s="23">
        <v>1</v>
      </c>
      <c r="J816" s="22">
        <v>1</v>
      </c>
      <c r="K816" s="22">
        <v>2</v>
      </c>
      <c r="L816" s="22">
        <v>85</v>
      </c>
      <c r="M816" s="22">
        <v>685</v>
      </c>
      <c r="N816" s="22">
        <v>1</v>
      </c>
      <c r="O816" s="22">
        <v>685</v>
      </c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4" t="s">
        <v>75</v>
      </c>
      <c r="AH816" s="1"/>
      <c r="AI816" s="1"/>
      <c r="AJ816" s="1"/>
      <c r="AK816" s="1"/>
      <c r="AL816" s="1"/>
      <c r="AM816" s="1"/>
      <c r="AN816" s="1"/>
      <c r="AO816" s="1"/>
      <c r="AP816" s="1"/>
      <c r="AQ816" s="25"/>
    </row>
    <row r="817" spans="1:43" s="31" customFormat="1" x14ac:dyDescent="0.5">
      <c r="A817" s="26"/>
      <c r="B817" s="26"/>
      <c r="C817" s="26"/>
      <c r="D817" s="26"/>
      <c r="E817" s="27"/>
      <c r="F817" s="26"/>
      <c r="G817" s="26"/>
      <c r="H817" s="26"/>
      <c r="I817" s="27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8"/>
      <c r="AH817" s="29"/>
      <c r="AI817" s="29"/>
      <c r="AJ817" s="29"/>
      <c r="AK817" s="29"/>
      <c r="AL817" s="29"/>
      <c r="AM817" s="29"/>
      <c r="AN817" s="29"/>
      <c r="AO817" s="29"/>
      <c r="AP817" s="29"/>
      <c r="AQ817" s="30"/>
    </row>
    <row r="818" spans="1:43" x14ac:dyDescent="0.5">
      <c r="A818" s="22">
        <v>211</v>
      </c>
      <c r="B818" s="22" t="s">
        <v>64</v>
      </c>
      <c r="C818" s="22" t="s">
        <v>498</v>
      </c>
      <c r="D818" s="22" t="s">
        <v>499</v>
      </c>
      <c r="E818" s="23" t="s">
        <v>62</v>
      </c>
      <c r="F818" s="22">
        <v>18654</v>
      </c>
      <c r="G818" s="22">
        <v>250</v>
      </c>
      <c r="H818" s="22">
        <v>1796</v>
      </c>
      <c r="I818" s="23"/>
      <c r="J818" s="22">
        <v>6</v>
      </c>
      <c r="K818" s="22">
        <v>0</v>
      </c>
      <c r="L818" s="22">
        <v>79</v>
      </c>
      <c r="M818" s="22">
        <v>2479</v>
      </c>
      <c r="N818" s="22">
        <v>1</v>
      </c>
      <c r="O818" s="22">
        <v>247</v>
      </c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4" t="s">
        <v>63</v>
      </c>
      <c r="AH818" s="1"/>
      <c r="AI818" s="1"/>
      <c r="AJ818" s="1"/>
      <c r="AK818" s="1"/>
      <c r="AL818" s="1"/>
      <c r="AM818" s="1"/>
      <c r="AN818" s="1"/>
      <c r="AO818" s="1"/>
      <c r="AP818" s="1"/>
      <c r="AQ818" s="25"/>
    </row>
    <row r="819" spans="1:43" x14ac:dyDescent="0.5">
      <c r="A819" s="22"/>
      <c r="B819" s="22" t="s">
        <v>64</v>
      </c>
      <c r="C819" s="22" t="s">
        <v>498</v>
      </c>
      <c r="D819" s="22" t="s">
        <v>499</v>
      </c>
      <c r="E819" s="23" t="s">
        <v>62</v>
      </c>
      <c r="F819" s="22">
        <v>18561</v>
      </c>
      <c r="G819" s="22">
        <v>319</v>
      </c>
      <c r="H819" s="22">
        <v>1703</v>
      </c>
      <c r="I819" s="23"/>
      <c r="J819" s="22">
        <v>0</v>
      </c>
      <c r="K819" s="22">
        <v>3</v>
      </c>
      <c r="L819" s="22">
        <v>45</v>
      </c>
      <c r="M819" s="22">
        <v>345</v>
      </c>
      <c r="N819" s="22">
        <v>1</v>
      </c>
      <c r="O819" s="22">
        <v>345</v>
      </c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4" t="s">
        <v>128</v>
      </c>
      <c r="AH819" s="1"/>
      <c r="AI819" s="1"/>
      <c r="AJ819" s="1"/>
      <c r="AK819" s="1"/>
      <c r="AL819" s="1"/>
      <c r="AM819" s="1"/>
      <c r="AN819" s="1"/>
      <c r="AO819" s="1"/>
      <c r="AP819" s="1"/>
      <c r="AQ819" s="25"/>
    </row>
    <row r="820" spans="1:43" x14ac:dyDescent="0.5">
      <c r="A820" s="22"/>
      <c r="B820" s="22" t="s">
        <v>64</v>
      </c>
      <c r="C820" s="22" t="s">
        <v>498</v>
      </c>
      <c r="D820" s="22" t="s">
        <v>499</v>
      </c>
      <c r="E820" s="23" t="s">
        <v>62</v>
      </c>
      <c r="F820" s="22">
        <v>18562</v>
      </c>
      <c r="G820" s="22">
        <v>141</v>
      </c>
      <c r="H820" s="22">
        <v>1704</v>
      </c>
      <c r="I820" s="23"/>
      <c r="J820" s="22">
        <v>2</v>
      </c>
      <c r="K820" s="22">
        <v>0</v>
      </c>
      <c r="L820" s="22">
        <v>35</v>
      </c>
      <c r="M820" s="22">
        <v>835</v>
      </c>
      <c r="N820" s="22">
        <v>1</v>
      </c>
      <c r="O820" s="22">
        <v>835</v>
      </c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4" t="s">
        <v>76</v>
      </c>
      <c r="AH820" s="1"/>
      <c r="AI820" s="1"/>
      <c r="AJ820" s="1"/>
      <c r="AK820" s="1"/>
      <c r="AL820" s="1"/>
      <c r="AM820" s="1"/>
      <c r="AN820" s="1"/>
      <c r="AO820" s="1"/>
      <c r="AP820" s="1"/>
      <c r="AQ820" s="25"/>
    </row>
    <row r="821" spans="1:43" s="31" customFormat="1" x14ac:dyDescent="0.5">
      <c r="A821" s="26"/>
      <c r="B821" s="26"/>
      <c r="C821" s="26"/>
      <c r="D821" s="26"/>
      <c r="E821" s="27"/>
      <c r="F821" s="26"/>
      <c r="G821" s="26"/>
      <c r="H821" s="26"/>
      <c r="I821" s="27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8"/>
      <c r="AH821" s="29"/>
      <c r="AI821" s="29"/>
      <c r="AJ821" s="29"/>
      <c r="AK821" s="29"/>
      <c r="AL821" s="29"/>
      <c r="AM821" s="29"/>
      <c r="AN821" s="29"/>
      <c r="AO821" s="29"/>
      <c r="AP821" s="29"/>
      <c r="AQ821" s="30"/>
    </row>
    <row r="822" spans="1:43" x14ac:dyDescent="0.5">
      <c r="A822" s="22">
        <v>212</v>
      </c>
      <c r="B822" s="22" t="s">
        <v>64</v>
      </c>
      <c r="C822" s="22" t="s">
        <v>500</v>
      </c>
      <c r="D822" s="22" t="s">
        <v>501</v>
      </c>
      <c r="E822" s="23" t="s">
        <v>62</v>
      </c>
      <c r="F822" s="22">
        <v>5869</v>
      </c>
      <c r="G822" s="22">
        <v>62</v>
      </c>
      <c r="H822" s="22">
        <v>283</v>
      </c>
      <c r="I822" s="23">
        <v>2</v>
      </c>
      <c r="J822" s="22">
        <v>0</v>
      </c>
      <c r="K822" s="22">
        <v>1</v>
      </c>
      <c r="L822" s="22">
        <v>35</v>
      </c>
      <c r="M822" s="22">
        <v>135</v>
      </c>
      <c r="N822" s="22">
        <v>2</v>
      </c>
      <c r="O822" s="22"/>
      <c r="P822" s="22">
        <v>135</v>
      </c>
      <c r="Q822" s="22"/>
      <c r="R822" s="22"/>
      <c r="S822" s="22"/>
      <c r="T822" s="22"/>
      <c r="U822" s="22" t="s">
        <v>502</v>
      </c>
      <c r="V822" s="22" t="s">
        <v>68</v>
      </c>
      <c r="W822" s="22" t="s">
        <v>95</v>
      </c>
      <c r="X822" s="22">
        <v>9</v>
      </c>
      <c r="Y822" s="22">
        <v>9</v>
      </c>
      <c r="Z822" s="22">
        <v>81</v>
      </c>
      <c r="AA822" s="22">
        <v>2</v>
      </c>
      <c r="AB822" s="22"/>
      <c r="AC822" s="22">
        <v>81</v>
      </c>
      <c r="AD822" s="22"/>
      <c r="AE822" s="22"/>
      <c r="AF822" s="22">
        <v>20</v>
      </c>
      <c r="AG822" s="24"/>
      <c r="AH822" s="1"/>
      <c r="AI822" s="1"/>
      <c r="AJ822" s="1"/>
      <c r="AK822" s="1"/>
      <c r="AL822" s="1"/>
      <c r="AM822" s="1"/>
      <c r="AN822" s="1"/>
      <c r="AO822" s="1"/>
      <c r="AP822" s="1"/>
      <c r="AQ822" s="25"/>
    </row>
    <row r="823" spans="1:43" x14ac:dyDescent="0.5">
      <c r="A823" s="22"/>
      <c r="B823" s="22" t="s">
        <v>64</v>
      </c>
      <c r="C823" s="22" t="s">
        <v>500</v>
      </c>
      <c r="D823" s="22" t="s">
        <v>501</v>
      </c>
      <c r="E823" s="23" t="s">
        <v>62</v>
      </c>
      <c r="F823" s="22">
        <v>16222</v>
      </c>
      <c r="G823" s="22">
        <v>145</v>
      </c>
      <c r="H823" s="22">
        <v>1003</v>
      </c>
      <c r="I823" s="23">
        <v>2</v>
      </c>
      <c r="J823" s="22">
        <v>0</v>
      </c>
      <c r="K823" s="22">
        <v>3</v>
      </c>
      <c r="L823" s="22">
        <v>25</v>
      </c>
      <c r="M823" s="22">
        <v>325</v>
      </c>
      <c r="N823" s="22">
        <v>1</v>
      </c>
      <c r="O823" s="22">
        <v>325</v>
      </c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4" t="s">
        <v>75</v>
      </c>
      <c r="AH823" s="1"/>
      <c r="AI823" s="1"/>
      <c r="AJ823" s="1"/>
      <c r="AK823" s="1"/>
      <c r="AL823" s="1"/>
      <c r="AM823" s="1"/>
      <c r="AN823" s="1"/>
      <c r="AO823" s="1"/>
      <c r="AP823" s="1"/>
      <c r="AQ823" s="25"/>
    </row>
    <row r="824" spans="1:43" x14ac:dyDescent="0.5">
      <c r="A824" s="22"/>
      <c r="B824" s="22" t="s">
        <v>64</v>
      </c>
      <c r="C824" s="22" t="s">
        <v>500</v>
      </c>
      <c r="D824" s="22" t="s">
        <v>501</v>
      </c>
      <c r="E824" s="23" t="s">
        <v>62</v>
      </c>
      <c r="F824" s="22">
        <v>18523</v>
      </c>
      <c r="G824" s="22">
        <v>276</v>
      </c>
      <c r="H824" s="22">
        <v>1665</v>
      </c>
      <c r="I824" s="23">
        <v>2</v>
      </c>
      <c r="J824" s="22">
        <v>1</v>
      </c>
      <c r="K824" s="22">
        <v>1</v>
      </c>
      <c r="L824" s="22">
        <v>66</v>
      </c>
      <c r="M824" s="22">
        <v>566</v>
      </c>
      <c r="N824" s="22">
        <v>1</v>
      </c>
      <c r="O824" s="22">
        <v>566</v>
      </c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4" t="s">
        <v>63</v>
      </c>
      <c r="AH824" s="1"/>
      <c r="AI824" s="1"/>
      <c r="AJ824" s="1"/>
      <c r="AK824" s="1"/>
      <c r="AL824" s="1"/>
      <c r="AM824" s="1"/>
      <c r="AN824" s="1"/>
      <c r="AO824" s="1"/>
      <c r="AP824" s="1"/>
      <c r="AQ824" s="25"/>
    </row>
    <row r="825" spans="1:43" s="31" customFormat="1" x14ac:dyDescent="0.5">
      <c r="A825" s="26"/>
      <c r="B825" s="26"/>
      <c r="C825" s="26"/>
      <c r="D825" s="26"/>
      <c r="E825" s="27"/>
      <c r="F825" s="26"/>
      <c r="G825" s="26"/>
      <c r="H825" s="26"/>
      <c r="I825" s="27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8"/>
      <c r="AH825" s="29"/>
      <c r="AI825" s="29"/>
      <c r="AJ825" s="29"/>
      <c r="AK825" s="29"/>
      <c r="AL825" s="29"/>
      <c r="AM825" s="29"/>
      <c r="AN825" s="29"/>
      <c r="AO825" s="29"/>
      <c r="AP825" s="29"/>
      <c r="AQ825" s="30"/>
    </row>
    <row r="826" spans="1:43" x14ac:dyDescent="0.5">
      <c r="A826" s="22">
        <v>213</v>
      </c>
      <c r="B826" s="22" t="s">
        <v>59</v>
      </c>
      <c r="C826" s="22" t="s">
        <v>503</v>
      </c>
      <c r="D826" s="22" t="s">
        <v>233</v>
      </c>
      <c r="E826" s="23" t="s">
        <v>62</v>
      </c>
      <c r="F826" s="22">
        <v>15617</v>
      </c>
      <c r="G826" s="22">
        <v>20</v>
      </c>
      <c r="H826" s="22">
        <v>803</v>
      </c>
      <c r="I826" s="23">
        <v>2</v>
      </c>
      <c r="J826" s="22">
        <v>1</v>
      </c>
      <c r="K826" s="22">
        <v>0</v>
      </c>
      <c r="L826" s="22">
        <v>70</v>
      </c>
      <c r="M826" s="22">
        <v>470</v>
      </c>
      <c r="N826" s="22">
        <v>1</v>
      </c>
      <c r="O826" s="22">
        <v>470</v>
      </c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4" t="s">
        <v>75</v>
      </c>
      <c r="AH826" s="1"/>
      <c r="AI826" s="1"/>
      <c r="AJ826" s="1"/>
      <c r="AK826" s="1"/>
      <c r="AL826" s="1"/>
      <c r="AM826" s="1"/>
      <c r="AN826" s="1"/>
      <c r="AO826" s="1"/>
      <c r="AP826" s="1"/>
      <c r="AQ826" s="25"/>
    </row>
    <row r="827" spans="1:43" x14ac:dyDescent="0.5">
      <c r="A827" s="22"/>
      <c r="B827" s="22" t="s">
        <v>59</v>
      </c>
      <c r="C827" s="22" t="s">
        <v>503</v>
      </c>
      <c r="D827" s="22" t="s">
        <v>233</v>
      </c>
      <c r="E827" s="23" t="s">
        <v>62</v>
      </c>
      <c r="F827" s="22">
        <v>18568</v>
      </c>
      <c r="G827" s="22">
        <v>334</v>
      </c>
      <c r="H827" s="22">
        <v>1710</v>
      </c>
      <c r="I827" s="23">
        <v>2</v>
      </c>
      <c r="J827" s="22">
        <v>0</v>
      </c>
      <c r="K827" s="22">
        <v>1</v>
      </c>
      <c r="L827" s="22">
        <v>43</v>
      </c>
      <c r="M827" s="22">
        <v>143</v>
      </c>
      <c r="N827" s="22">
        <v>1</v>
      </c>
      <c r="O827" s="22">
        <v>143</v>
      </c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4" t="s">
        <v>75</v>
      </c>
      <c r="AH827" s="1"/>
      <c r="AI827" s="1"/>
      <c r="AJ827" s="1"/>
      <c r="AK827" s="1"/>
      <c r="AL827" s="1"/>
      <c r="AM827" s="1"/>
      <c r="AN827" s="1"/>
      <c r="AO827" s="1"/>
      <c r="AP827" s="1"/>
      <c r="AQ827" s="25"/>
    </row>
    <row r="828" spans="1:43" s="31" customFormat="1" x14ac:dyDescent="0.5">
      <c r="A828" s="26"/>
      <c r="B828" s="26"/>
      <c r="C828" s="26"/>
      <c r="D828" s="26"/>
      <c r="E828" s="27"/>
      <c r="F828" s="26"/>
      <c r="G828" s="26"/>
      <c r="H828" s="26"/>
      <c r="I828" s="27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8"/>
      <c r="AH828" s="29"/>
      <c r="AI828" s="29"/>
      <c r="AJ828" s="29"/>
      <c r="AK828" s="29"/>
      <c r="AL828" s="29"/>
      <c r="AM828" s="29"/>
      <c r="AN828" s="29"/>
      <c r="AO828" s="29"/>
      <c r="AP828" s="29"/>
      <c r="AQ828" s="30"/>
    </row>
    <row r="829" spans="1:43" x14ac:dyDescent="0.5">
      <c r="A829" s="22">
        <v>214</v>
      </c>
      <c r="B829" s="22" t="s">
        <v>64</v>
      </c>
      <c r="C829" s="22" t="s">
        <v>504</v>
      </c>
      <c r="D829" s="22" t="s">
        <v>163</v>
      </c>
      <c r="E829" s="23" t="s">
        <v>62</v>
      </c>
      <c r="F829" s="22">
        <v>5901</v>
      </c>
      <c r="G829" s="22">
        <v>86</v>
      </c>
      <c r="H829" s="22">
        <v>312</v>
      </c>
      <c r="I829" s="23"/>
      <c r="J829" s="22">
        <v>0</v>
      </c>
      <c r="K829" s="22">
        <v>1</v>
      </c>
      <c r="L829" s="22">
        <v>23</v>
      </c>
      <c r="M829" s="22">
        <v>123</v>
      </c>
      <c r="N829" s="22">
        <v>2</v>
      </c>
      <c r="O829" s="22"/>
      <c r="P829" s="22">
        <v>123</v>
      </c>
      <c r="Q829" s="22"/>
      <c r="R829" s="22"/>
      <c r="S829" s="22"/>
      <c r="T829" s="22"/>
      <c r="U829" s="22" t="s">
        <v>505</v>
      </c>
      <c r="V829" s="22" t="s">
        <v>68</v>
      </c>
      <c r="W829" s="22" t="s">
        <v>69</v>
      </c>
      <c r="X829" s="22">
        <v>14</v>
      </c>
      <c r="Y829" s="22">
        <v>16</v>
      </c>
      <c r="Z829" s="22">
        <v>224</v>
      </c>
      <c r="AA829" s="22">
        <v>2</v>
      </c>
      <c r="AB829" s="22"/>
      <c r="AC829" s="22">
        <v>224</v>
      </c>
      <c r="AD829" s="22"/>
      <c r="AE829" s="22"/>
      <c r="AF829" s="22">
        <v>30</v>
      </c>
      <c r="AG829" s="24" t="s">
        <v>102</v>
      </c>
      <c r="AH829" s="1"/>
      <c r="AI829" s="1"/>
      <c r="AJ829" s="1"/>
      <c r="AK829" s="1"/>
      <c r="AL829" s="1"/>
      <c r="AM829" s="1"/>
      <c r="AN829" s="1"/>
      <c r="AO829" s="1"/>
      <c r="AP829" s="1"/>
      <c r="AQ829" s="25"/>
    </row>
    <row r="830" spans="1:43" x14ac:dyDescent="0.5">
      <c r="A830" s="22"/>
      <c r="B830" s="22"/>
      <c r="C830" s="22"/>
      <c r="D830" s="22"/>
      <c r="E830" s="23"/>
      <c r="F830" s="22"/>
      <c r="G830" s="22"/>
      <c r="H830" s="22"/>
      <c r="I830" s="23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 t="s">
        <v>69</v>
      </c>
      <c r="X830" s="22">
        <v>3</v>
      </c>
      <c r="Y830" s="22">
        <v>9</v>
      </c>
      <c r="Z830" s="22">
        <v>27</v>
      </c>
      <c r="AA830" s="22">
        <v>2</v>
      </c>
      <c r="AB830" s="22"/>
      <c r="AC830" s="22">
        <v>27</v>
      </c>
      <c r="AD830" s="22"/>
      <c r="AE830" s="22"/>
      <c r="AF830" s="22">
        <v>30</v>
      </c>
      <c r="AG830" s="24" t="s">
        <v>103</v>
      </c>
      <c r="AH830" s="1"/>
      <c r="AI830" s="1"/>
      <c r="AJ830" s="1"/>
      <c r="AK830" s="1"/>
      <c r="AL830" s="1"/>
      <c r="AM830" s="1"/>
      <c r="AN830" s="1"/>
      <c r="AO830" s="1"/>
      <c r="AP830" s="1"/>
      <c r="AQ830" s="25"/>
    </row>
    <row r="831" spans="1:43" x14ac:dyDescent="0.5">
      <c r="A831" s="22"/>
      <c r="B831" s="22"/>
      <c r="C831" s="22"/>
      <c r="D831" s="22"/>
      <c r="E831" s="23"/>
      <c r="F831" s="22"/>
      <c r="G831" s="22"/>
      <c r="H831" s="22"/>
      <c r="I831" s="23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 t="s">
        <v>71</v>
      </c>
      <c r="X831" s="22">
        <v>2</v>
      </c>
      <c r="Y831" s="22">
        <v>6</v>
      </c>
      <c r="Z831" s="22">
        <v>12</v>
      </c>
      <c r="AA831" s="22">
        <v>2</v>
      </c>
      <c r="AB831" s="22"/>
      <c r="AC831" s="22">
        <v>12</v>
      </c>
      <c r="AD831" s="22"/>
      <c r="AE831" s="22"/>
      <c r="AF831" s="22">
        <v>30</v>
      </c>
      <c r="AG831" s="24" t="s">
        <v>72</v>
      </c>
      <c r="AH831" s="1"/>
      <c r="AI831" s="1"/>
      <c r="AJ831" s="1"/>
      <c r="AK831" s="1"/>
      <c r="AL831" s="1"/>
      <c r="AM831" s="1"/>
      <c r="AN831" s="1"/>
      <c r="AO831" s="1"/>
      <c r="AP831" s="1"/>
      <c r="AQ831" s="25"/>
    </row>
    <row r="832" spans="1:43" x14ac:dyDescent="0.5">
      <c r="A832" s="22"/>
      <c r="B832" s="22" t="s">
        <v>64</v>
      </c>
      <c r="C832" s="22" t="s">
        <v>504</v>
      </c>
      <c r="D832" s="22" t="s">
        <v>163</v>
      </c>
      <c r="E832" s="23" t="s">
        <v>62</v>
      </c>
      <c r="F832" s="22">
        <v>16695</v>
      </c>
      <c r="G832" s="22">
        <v>195</v>
      </c>
      <c r="H832" s="22">
        <v>1452</v>
      </c>
      <c r="I832" s="23">
        <v>2</v>
      </c>
      <c r="J832" s="22">
        <v>0</v>
      </c>
      <c r="K832" s="22">
        <v>2</v>
      </c>
      <c r="L832" s="22">
        <v>82</v>
      </c>
      <c r="M832" s="22">
        <v>282</v>
      </c>
      <c r="N832" s="22">
        <v>1</v>
      </c>
      <c r="O832" s="22">
        <v>282</v>
      </c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4" t="s">
        <v>75</v>
      </c>
      <c r="AH832" s="1"/>
      <c r="AI832" s="1"/>
      <c r="AJ832" s="1"/>
      <c r="AK832" s="1"/>
      <c r="AL832" s="1"/>
      <c r="AM832" s="1"/>
      <c r="AN832" s="1"/>
      <c r="AO832" s="1"/>
      <c r="AP832" s="1"/>
      <c r="AQ832" s="25"/>
    </row>
    <row r="833" spans="1:43" x14ac:dyDescent="0.5">
      <c r="A833" s="22"/>
      <c r="B833" s="22" t="s">
        <v>64</v>
      </c>
      <c r="C833" s="22" t="s">
        <v>504</v>
      </c>
      <c r="D833" s="22" t="s">
        <v>163</v>
      </c>
      <c r="E833" s="23" t="s">
        <v>62</v>
      </c>
      <c r="F833" s="22">
        <v>18571</v>
      </c>
      <c r="G833" s="22">
        <v>337</v>
      </c>
      <c r="H833" s="22">
        <v>1713</v>
      </c>
      <c r="I833" s="23">
        <v>2</v>
      </c>
      <c r="J833" s="22">
        <v>0</v>
      </c>
      <c r="K833" s="22">
        <v>1</v>
      </c>
      <c r="L833" s="22">
        <v>84</v>
      </c>
      <c r="M833" s="22">
        <v>184</v>
      </c>
      <c r="N833" s="22">
        <v>1</v>
      </c>
      <c r="O833" s="22">
        <v>184</v>
      </c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4" t="s">
        <v>75</v>
      </c>
      <c r="AH833" s="1"/>
      <c r="AI833" s="1"/>
      <c r="AJ833" s="1"/>
      <c r="AK833" s="1"/>
      <c r="AL833" s="1"/>
      <c r="AM833" s="1"/>
      <c r="AN833" s="1"/>
      <c r="AO833" s="1"/>
      <c r="AP833" s="1"/>
      <c r="AQ833" s="25"/>
    </row>
    <row r="834" spans="1:43" x14ac:dyDescent="0.5">
      <c r="A834" s="22"/>
      <c r="B834" s="22" t="s">
        <v>64</v>
      </c>
      <c r="C834" s="22" t="s">
        <v>504</v>
      </c>
      <c r="D834" s="22" t="s">
        <v>163</v>
      </c>
      <c r="E834" s="23" t="s">
        <v>62</v>
      </c>
      <c r="F834" s="22">
        <v>18585</v>
      </c>
      <c r="G834" s="22">
        <v>314</v>
      </c>
      <c r="H834" s="22">
        <v>1727</v>
      </c>
      <c r="I834" s="23">
        <v>2</v>
      </c>
      <c r="J834" s="22">
        <v>1</v>
      </c>
      <c r="K834" s="22">
        <v>1</v>
      </c>
      <c r="L834" s="22">
        <v>91</v>
      </c>
      <c r="M834" s="22">
        <v>591</v>
      </c>
      <c r="N834" s="22">
        <v>1</v>
      </c>
      <c r="O834" s="22">
        <v>591</v>
      </c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4" t="s">
        <v>75</v>
      </c>
      <c r="AH834" s="1"/>
      <c r="AI834" s="1"/>
      <c r="AJ834" s="1"/>
      <c r="AK834" s="1"/>
      <c r="AL834" s="1"/>
      <c r="AM834" s="1"/>
      <c r="AN834" s="1"/>
      <c r="AO834" s="1"/>
      <c r="AP834" s="1"/>
      <c r="AQ834" s="25"/>
    </row>
    <row r="835" spans="1:43" x14ac:dyDescent="0.5">
      <c r="A835" s="22"/>
      <c r="B835" s="22" t="s">
        <v>64</v>
      </c>
      <c r="C835" s="22" t="s">
        <v>504</v>
      </c>
      <c r="D835" s="22" t="s">
        <v>163</v>
      </c>
      <c r="E835" s="23" t="s">
        <v>62</v>
      </c>
      <c r="F835" s="22">
        <v>5192</v>
      </c>
      <c r="G835" s="22">
        <v>58</v>
      </c>
      <c r="H835" s="22">
        <v>455</v>
      </c>
      <c r="I835" s="23">
        <v>2</v>
      </c>
      <c r="J835" s="22">
        <v>2</v>
      </c>
      <c r="K835" s="22">
        <v>2</v>
      </c>
      <c r="L835" s="22">
        <v>10</v>
      </c>
      <c r="M835" s="22">
        <v>1010</v>
      </c>
      <c r="N835" s="22">
        <v>1</v>
      </c>
      <c r="O835" s="22">
        <v>1010</v>
      </c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4" t="s">
        <v>75</v>
      </c>
      <c r="AH835" s="1"/>
      <c r="AI835" s="1"/>
      <c r="AJ835" s="1"/>
      <c r="AK835" s="1"/>
      <c r="AL835" s="1"/>
      <c r="AM835" s="1"/>
      <c r="AN835" s="1"/>
      <c r="AO835" s="1"/>
      <c r="AP835" s="1"/>
      <c r="AQ835" s="25"/>
    </row>
    <row r="836" spans="1:43" x14ac:dyDescent="0.5">
      <c r="A836" s="22"/>
      <c r="B836" s="22" t="s">
        <v>64</v>
      </c>
      <c r="C836" s="22" t="s">
        <v>504</v>
      </c>
      <c r="D836" s="22" t="s">
        <v>163</v>
      </c>
      <c r="E836" s="23" t="s">
        <v>62</v>
      </c>
      <c r="F836" s="22">
        <v>5190</v>
      </c>
      <c r="G836" s="22">
        <v>56</v>
      </c>
      <c r="H836" s="22">
        <v>453</v>
      </c>
      <c r="I836" s="23">
        <v>2</v>
      </c>
      <c r="J836" s="22">
        <v>1</v>
      </c>
      <c r="K836" s="22">
        <v>0</v>
      </c>
      <c r="L836" s="22">
        <v>14</v>
      </c>
      <c r="M836" s="22">
        <v>414</v>
      </c>
      <c r="N836" s="22">
        <v>1</v>
      </c>
      <c r="O836" s="22">
        <v>414</v>
      </c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4" t="s">
        <v>75</v>
      </c>
      <c r="AH836" s="1"/>
      <c r="AI836" s="1"/>
      <c r="AJ836" s="1"/>
      <c r="AK836" s="1"/>
      <c r="AL836" s="1"/>
      <c r="AM836" s="1"/>
      <c r="AN836" s="1"/>
      <c r="AO836" s="1"/>
      <c r="AP836" s="1"/>
      <c r="AQ836" s="25"/>
    </row>
    <row r="837" spans="1:43" x14ac:dyDescent="0.5">
      <c r="A837" s="22"/>
      <c r="B837" s="22" t="s">
        <v>64</v>
      </c>
      <c r="C837" s="22" t="s">
        <v>504</v>
      </c>
      <c r="D837" s="22" t="s">
        <v>163</v>
      </c>
      <c r="E837" s="23" t="s">
        <v>62</v>
      </c>
      <c r="F837" s="22">
        <v>5589</v>
      </c>
      <c r="G837" s="22">
        <v>48</v>
      </c>
      <c r="H837" s="22">
        <v>716</v>
      </c>
      <c r="I837" s="23">
        <v>2</v>
      </c>
      <c r="J837" s="22">
        <v>1</v>
      </c>
      <c r="K837" s="22">
        <v>3</v>
      </c>
      <c r="L837" s="22">
        <v>58</v>
      </c>
      <c r="M837" s="22">
        <v>758</v>
      </c>
      <c r="N837" s="22">
        <v>1</v>
      </c>
      <c r="O837" s="22">
        <v>758</v>
      </c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4" t="s">
        <v>75</v>
      </c>
      <c r="AH837" s="1"/>
      <c r="AI837" s="1"/>
      <c r="AJ837" s="1"/>
      <c r="AK837" s="1"/>
      <c r="AL837" s="1"/>
      <c r="AM837" s="1"/>
      <c r="AN837" s="1"/>
      <c r="AO837" s="1"/>
      <c r="AP837" s="1"/>
      <c r="AQ837" s="25"/>
    </row>
    <row r="838" spans="1:43" s="31" customFormat="1" x14ac:dyDescent="0.5">
      <c r="A838" s="26"/>
      <c r="B838" s="26"/>
      <c r="C838" s="26"/>
      <c r="D838" s="26"/>
      <c r="E838" s="27"/>
      <c r="F838" s="26"/>
      <c r="G838" s="26"/>
      <c r="H838" s="26"/>
      <c r="I838" s="27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8"/>
      <c r="AH838" s="29"/>
      <c r="AI838" s="29"/>
      <c r="AJ838" s="29"/>
      <c r="AK838" s="29"/>
      <c r="AL838" s="29"/>
      <c r="AM838" s="29"/>
      <c r="AN838" s="29"/>
      <c r="AO838" s="29"/>
      <c r="AP838" s="29"/>
      <c r="AQ838" s="30"/>
    </row>
    <row r="839" spans="1:43" x14ac:dyDescent="0.5">
      <c r="A839" s="22">
        <v>215</v>
      </c>
      <c r="B839" s="22" t="s">
        <v>59</v>
      </c>
      <c r="C839" s="22" t="s">
        <v>506</v>
      </c>
      <c r="D839" s="22" t="s">
        <v>74</v>
      </c>
      <c r="E839" s="23" t="s">
        <v>62</v>
      </c>
      <c r="F839" s="22">
        <v>16610</v>
      </c>
      <c r="G839" s="22">
        <v>122</v>
      </c>
      <c r="H839" s="22">
        <v>1367</v>
      </c>
      <c r="I839" s="23">
        <v>2</v>
      </c>
      <c r="J839" s="22">
        <v>1</v>
      </c>
      <c r="K839" s="22">
        <v>0</v>
      </c>
      <c r="L839" s="22">
        <v>49</v>
      </c>
      <c r="M839" s="22">
        <v>449</v>
      </c>
      <c r="N839" s="22">
        <v>1</v>
      </c>
      <c r="O839" s="22">
        <v>449</v>
      </c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4" t="s">
        <v>75</v>
      </c>
      <c r="AH839" s="1"/>
      <c r="AI839" s="1"/>
      <c r="AJ839" s="1"/>
      <c r="AK839" s="1"/>
      <c r="AL839" s="1"/>
      <c r="AM839" s="1"/>
      <c r="AN839" s="1"/>
      <c r="AO839" s="1"/>
      <c r="AP839" s="1"/>
      <c r="AQ839" s="25"/>
    </row>
    <row r="840" spans="1:43" x14ac:dyDescent="0.5">
      <c r="A840" s="22"/>
      <c r="B840" s="22" t="s">
        <v>59</v>
      </c>
      <c r="C840" s="22" t="s">
        <v>506</v>
      </c>
      <c r="D840" s="22" t="s">
        <v>74</v>
      </c>
      <c r="E840" s="23" t="s">
        <v>62</v>
      </c>
      <c r="F840" s="22">
        <v>15518</v>
      </c>
      <c r="G840" s="22">
        <v>135</v>
      </c>
      <c r="H840" s="22">
        <v>1138</v>
      </c>
      <c r="I840" s="23">
        <v>2</v>
      </c>
      <c r="J840" s="22">
        <v>0</v>
      </c>
      <c r="K840" s="22">
        <v>2</v>
      </c>
      <c r="L840" s="22">
        <v>20</v>
      </c>
      <c r="M840" s="22">
        <v>220</v>
      </c>
      <c r="N840" s="22">
        <v>1</v>
      </c>
      <c r="O840" s="22">
        <v>220</v>
      </c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4" t="s">
        <v>75</v>
      </c>
      <c r="AH840" s="1"/>
      <c r="AI840" s="1"/>
      <c r="AJ840" s="1"/>
      <c r="AK840" s="1"/>
      <c r="AL840" s="1"/>
      <c r="AM840" s="1"/>
      <c r="AN840" s="1"/>
      <c r="AO840" s="1"/>
      <c r="AP840" s="1"/>
      <c r="AQ840" s="25"/>
    </row>
    <row r="841" spans="1:43" s="31" customFormat="1" x14ac:dyDescent="0.5">
      <c r="A841" s="26"/>
      <c r="B841" s="26"/>
      <c r="C841" s="26"/>
      <c r="D841" s="26"/>
      <c r="E841" s="27"/>
      <c r="F841" s="26"/>
      <c r="G841" s="26"/>
      <c r="H841" s="26"/>
      <c r="I841" s="27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8"/>
      <c r="AH841" s="29"/>
      <c r="AI841" s="29"/>
      <c r="AJ841" s="29"/>
      <c r="AK841" s="29"/>
      <c r="AL841" s="29"/>
      <c r="AM841" s="29"/>
      <c r="AN841" s="29"/>
      <c r="AO841" s="29"/>
      <c r="AP841" s="29"/>
      <c r="AQ841" s="30"/>
    </row>
    <row r="842" spans="1:43" x14ac:dyDescent="0.5">
      <c r="A842" s="22">
        <v>216</v>
      </c>
      <c r="B842" s="22" t="s">
        <v>64</v>
      </c>
      <c r="C842" s="22" t="s">
        <v>507</v>
      </c>
      <c r="D842" s="22" t="s">
        <v>217</v>
      </c>
      <c r="E842" s="23" t="s">
        <v>62</v>
      </c>
      <c r="F842" s="22">
        <v>16672</v>
      </c>
      <c r="G842" s="22">
        <v>182</v>
      </c>
      <c r="H842" s="22">
        <v>1429</v>
      </c>
      <c r="I842" s="23"/>
      <c r="J842" s="22">
        <v>0</v>
      </c>
      <c r="K842" s="22">
        <v>1</v>
      </c>
      <c r="L842" s="22">
        <v>3</v>
      </c>
      <c r="M842" s="22">
        <v>103</v>
      </c>
      <c r="N842" s="22">
        <v>2</v>
      </c>
      <c r="O842" s="22"/>
      <c r="P842" s="22">
        <v>103</v>
      </c>
      <c r="Q842" s="22"/>
      <c r="R842" s="22"/>
      <c r="S842" s="22"/>
      <c r="T842" s="22"/>
      <c r="U842" s="104" t="s">
        <v>508</v>
      </c>
      <c r="V842" s="104" t="s">
        <v>209</v>
      </c>
      <c r="W842" s="104" t="s">
        <v>69</v>
      </c>
      <c r="X842" s="104">
        <v>12</v>
      </c>
      <c r="Y842" s="104">
        <v>18</v>
      </c>
      <c r="Z842" s="104">
        <v>216</v>
      </c>
      <c r="AA842" s="104">
        <v>2</v>
      </c>
      <c r="AB842" s="22"/>
      <c r="AC842" s="104">
        <v>216</v>
      </c>
      <c r="AD842" s="22"/>
      <c r="AE842" s="22"/>
      <c r="AF842" s="104">
        <v>20</v>
      </c>
      <c r="AG842" s="24"/>
      <c r="AH842" s="1"/>
      <c r="AI842" s="1"/>
      <c r="AJ842" s="1"/>
      <c r="AK842" s="1"/>
      <c r="AL842" s="1"/>
      <c r="AM842" s="1"/>
      <c r="AN842" s="1"/>
      <c r="AO842" s="1"/>
      <c r="AP842" s="1"/>
      <c r="AQ842" s="25"/>
    </row>
    <row r="843" spans="1:43" x14ac:dyDescent="0.5">
      <c r="A843" s="22"/>
      <c r="B843" s="22" t="s">
        <v>64</v>
      </c>
      <c r="C843" s="22" t="s">
        <v>507</v>
      </c>
      <c r="D843" s="22" t="s">
        <v>217</v>
      </c>
      <c r="E843" s="23" t="s">
        <v>62</v>
      </c>
      <c r="F843" s="22">
        <v>16673</v>
      </c>
      <c r="G843" s="22">
        <v>181</v>
      </c>
      <c r="H843" s="22">
        <v>1430</v>
      </c>
      <c r="I843" s="23"/>
      <c r="J843" s="22">
        <v>0</v>
      </c>
      <c r="K843" s="22">
        <v>0</v>
      </c>
      <c r="L843" s="22">
        <v>91</v>
      </c>
      <c r="M843" s="22">
        <v>91</v>
      </c>
      <c r="N843" s="22">
        <v>2</v>
      </c>
      <c r="O843" s="22"/>
      <c r="P843" s="22">
        <v>91</v>
      </c>
      <c r="Q843" s="22"/>
      <c r="R843" s="22"/>
      <c r="S843" s="22"/>
      <c r="T843" s="22"/>
      <c r="U843" s="106"/>
      <c r="V843" s="106"/>
      <c r="W843" s="106"/>
      <c r="X843" s="106"/>
      <c r="Y843" s="106"/>
      <c r="Z843" s="106"/>
      <c r="AA843" s="106"/>
      <c r="AB843" s="22"/>
      <c r="AC843" s="106"/>
      <c r="AD843" s="22"/>
      <c r="AE843" s="22"/>
      <c r="AF843" s="106"/>
      <c r="AG843" s="24" t="s">
        <v>15</v>
      </c>
      <c r="AH843" s="1"/>
      <c r="AI843" s="1"/>
      <c r="AJ843" s="1"/>
      <c r="AK843" s="1"/>
      <c r="AL843" s="1"/>
      <c r="AM843" s="1"/>
      <c r="AN843" s="1"/>
      <c r="AO843" s="1"/>
      <c r="AP843" s="1"/>
      <c r="AQ843" s="25"/>
    </row>
    <row r="844" spans="1:43" x14ac:dyDescent="0.5">
      <c r="A844" s="22"/>
      <c r="B844" s="22" t="s">
        <v>64</v>
      </c>
      <c r="C844" s="22" t="s">
        <v>507</v>
      </c>
      <c r="D844" s="22" t="s">
        <v>217</v>
      </c>
      <c r="E844" s="23" t="s">
        <v>62</v>
      </c>
      <c r="F844" s="22">
        <v>11751</v>
      </c>
      <c r="G844" s="22">
        <v>62</v>
      </c>
      <c r="H844" s="22">
        <v>859</v>
      </c>
      <c r="I844" s="23"/>
      <c r="J844" s="22">
        <v>1</v>
      </c>
      <c r="K844" s="22">
        <v>1</v>
      </c>
      <c r="L844" s="22">
        <v>44</v>
      </c>
      <c r="M844" s="22">
        <v>544</v>
      </c>
      <c r="N844" s="22">
        <v>1</v>
      </c>
      <c r="O844" s="22">
        <v>544</v>
      </c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4" t="s">
        <v>155</v>
      </c>
      <c r="AH844" s="1"/>
      <c r="AI844" s="1"/>
      <c r="AJ844" s="1"/>
      <c r="AK844" s="1"/>
      <c r="AL844" s="1"/>
      <c r="AM844" s="1"/>
      <c r="AN844" s="1"/>
      <c r="AO844" s="1"/>
      <c r="AP844" s="1"/>
      <c r="AQ844" s="25"/>
    </row>
    <row r="845" spans="1:43" x14ac:dyDescent="0.5">
      <c r="A845" s="22"/>
      <c r="B845" s="22" t="s">
        <v>64</v>
      </c>
      <c r="C845" s="22" t="s">
        <v>507</v>
      </c>
      <c r="D845" s="22" t="s">
        <v>217</v>
      </c>
      <c r="E845" s="23" t="s">
        <v>62</v>
      </c>
      <c r="F845" s="22">
        <v>18541</v>
      </c>
      <c r="G845" s="22">
        <v>297</v>
      </c>
      <c r="H845" s="22">
        <v>1683</v>
      </c>
      <c r="I845" s="23"/>
      <c r="J845" s="22">
        <v>0</v>
      </c>
      <c r="K845" s="22">
        <v>0</v>
      </c>
      <c r="L845" s="22">
        <v>81</v>
      </c>
      <c r="M845" s="22">
        <v>81</v>
      </c>
      <c r="N845" s="22">
        <v>1</v>
      </c>
      <c r="O845" s="22">
        <v>81</v>
      </c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4" t="s">
        <v>155</v>
      </c>
      <c r="AH845" s="1"/>
      <c r="AI845" s="1"/>
      <c r="AJ845" s="1"/>
      <c r="AK845" s="1"/>
      <c r="AL845" s="1"/>
      <c r="AM845" s="1"/>
      <c r="AN845" s="1"/>
      <c r="AO845" s="1"/>
      <c r="AP845" s="1"/>
      <c r="AQ845" s="25"/>
    </row>
    <row r="846" spans="1:43" s="74" customFormat="1" x14ac:dyDescent="0.5">
      <c r="A846" s="22"/>
      <c r="B846" s="22" t="s">
        <v>64</v>
      </c>
      <c r="C846" s="22" t="s">
        <v>507</v>
      </c>
      <c r="D846" s="22" t="s">
        <v>217</v>
      </c>
      <c r="E846" s="23" t="s">
        <v>62</v>
      </c>
      <c r="F846" s="22">
        <v>11744</v>
      </c>
      <c r="G846" s="22">
        <v>71</v>
      </c>
      <c r="H846" s="22">
        <v>852</v>
      </c>
      <c r="I846" s="23"/>
      <c r="J846" s="22">
        <v>2</v>
      </c>
      <c r="K846" s="22">
        <v>2</v>
      </c>
      <c r="L846" s="22">
        <v>73</v>
      </c>
      <c r="M846" s="22">
        <v>1073</v>
      </c>
      <c r="N846" s="22">
        <v>1</v>
      </c>
      <c r="O846" s="22">
        <v>1073</v>
      </c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4" t="s">
        <v>75</v>
      </c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s="31" customFormat="1" x14ac:dyDescent="0.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8"/>
    </row>
    <row r="848" spans="1:43" x14ac:dyDescent="0.5">
      <c r="A848" s="39">
        <v>217</v>
      </c>
      <c r="B848" s="39" t="s">
        <v>167</v>
      </c>
      <c r="C848" s="39" t="s">
        <v>526</v>
      </c>
      <c r="D848" s="39" t="s">
        <v>283</v>
      </c>
      <c r="E848" s="39" t="s">
        <v>62</v>
      </c>
      <c r="F848" s="39">
        <v>5822</v>
      </c>
      <c r="G848" s="39">
        <v>76</v>
      </c>
      <c r="H848" s="39">
        <v>303</v>
      </c>
      <c r="I848" s="39">
        <v>2</v>
      </c>
      <c r="J848" s="39">
        <v>0</v>
      </c>
      <c r="K848" s="39">
        <v>1</v>
      </c>
      <c r="L848" s="39">
        <v>5</v>
      </c>
      <c r="M848" s="22">
        <f>+(J848*400)+(K848*100)+L848</f>
        <v>105</v>
      </c>
      <c r="N848" s="22">
        <v>2</v>
      </c>
      <c r="O848" s="39"/>
      <c r="P848" s="39">
        <v>105</v>
      </c>
      <c r="Q848" s="39"/>
      <c r="R848" s="39"/>
      <c r="S848" s="39"/>
      <c r="T848" s="39"/>
      <c r="U848" s="39" t="s">
        <v>284</v>
      </c>
      <c r="V848" s="39" t="s">
        <v>68</v>
      </c>
      <c r="W848" s="39" t="s">
        <v>71</v>
      </c>
      <c r="X848" s="39">
        <v>6</v>
      </c>
      <c r="Y848" s="39">
        <v>12</v>
      </c>
      <c r="Z848" s="39">
        <f>X848*Y848</f>
        <v>72</v>
      </c>
      <c r="AA848" s="39">
        <v>2</v>
      </c>
      <c r="AB848" s="39"/>
      <c r="AC848" s="39">
        <v>72</v>
      </c>
      <c r="AD848" s="39"/>
      <c r="AE848" s="39"/>
      <c r="AF848" s="39">
        <v>15</v>
      </c>
      <c r="AG848" s="40"/>
    </row>
    <row r="849" spans="1:43" s="73" customFormat="1" x14ac:dyDescent="0.5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  <c r="AG849" s="70"/>
    </row>
    <row r="850" spans="1:43" x14ac:dyDescent="0.5">
      <c r="A850" s="81">
        <v>218</v>
      </c>
      <c r="B850" s="81" t="s">
        <v>59</v>
      </c>
      <c r="C850" s="81" t="s">
        <v>513</v>
      </c>
      <c r="D850" s="81" t="s">
        <v>145</v>
      </c>
      <c r="E850" s="82" t="s">
        <v>62</v>
      </c>
      <c r="F850" s="81">
        <v>18500</v>
      </c>
      <c r="G850" s="81">
        <v>253</v>
      </c>
      <c r="H850" s="81">
        <v>1642</v>
      </c>
      <c r="I850" s="82">
        <v>2</v>
      </c>
      <c r="J850" s="81">
        <v>0</v>
      </c>
      <c r="K850" s="81">
        <v>2</v>
      </c>
      <c r="L850" s="81">
        <v>19</v>
      </c>
      <c r="M850" s="81">
        <f t="shared" ref="M850" si="11">+(J850*400)+(K850*100)+L850</f>
        <v>219</v>
      </c>
      <c r="N850" s="81">
        <v>1</v>
      </c>
      <c r="O850" s="81">
        <v>219</v>
      </c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83" t="s">
        <v>514</v>
      </c>
      <c r="AH850" s="1"/>
      <c r="AI850" s="1"/>
      <c r="AJ850" s="1"/>
      <c r="AK850" s="1"/>
      <c r="AL850" s="1"/>
      <c r="AM850" s="1"/>
      <c r="AN850" s="1"/>
      <c r="AO850" s="1"/>
      <c r="AP850" s="1"/>
      <c r="AQ850" s="84"/>
    </row>
    <row r="851" spans="1:43" s="68" customFormat="1" x14ac:dyDescent="0.5">
      <c r="AG851" s="70"/>
    </row>
  </sheetData>
  <mergeCells count="39">
    <mergeCell ref="Z842:Z843"/>
    <mergeCell ref="AA842:AA843"/>
    <mergeCell ref="AC842:AC843"/>
    <mergeCell ref="AF842:AF843"/>
    <mergeCell ref="U842:U843"/>
    <mergeCell ref="V842:V843"/>
    <mergeCell ref="W842:W843"/>
    <mergeCell ref="X842:X843"/>
    <mergeCell ref="Y842:Y843"/>
    <mergeCell ref="G7:G8"/>
    <mergeCell ref="J7:J8"/>
    <mergeCell ref="K7:K8"/>
    <mergeCell ref="L7:L8"/>
    <mergeCell ref="M7:M8"/>
    <mergeCell ref="U7:U8"/>
    <mergeCell ref="X5:Z5"/>
    <mergeCell ref="AB5:AE5"/>
    <mergeCell ref="AG5:AG8"/>
    <mergeCell ref="Q6:Q8"/>
    <mergeCell ref="X6:Z6"/>
    <mergeCell ref="AC6:AC7"/>
    <mergeCell ref="AD6:AD8"/>
    <mergeCell ref="U5:U6"/>
    <mergeCell ref="U158:U161"/>
    <mergeCell ref="A2:AB2"/>
    <mergeCell ref="A3:AB3"/>
    <mergeCell ref="A4:S4"/>
    <mergeCell ref="T4:AG4"/>
    <mergeCell ref="A5:A8"/>
    <mergeCell ref="B5:B8"/>
    <mergeCell ref="C5:C8"/>
    <mergeCell ref="D5:D8"/>
    <mergeCell ref="F5:F6"/>
    <mergeCell ref="G5:H6"/>
    <mergeCell ref="I5:I6"/>
    <mergeCell ref="J5:L6"/>
    <mergeCell ref="M5:M6"/>
    <mergeCell ref="O5:S5"/>
    <mergeCell ref="T5:T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3"/>
  <sheetViews>
    <sheetView topLeftCell="H76" workbookViewId="0">
      <selection activeCell="T81" sqref="T81"/>
    </sheetView>
  </sheetViews>
  <sheetFormatPr defaultRowHeight="21.75" x14ac:dyDescent="0.5"/>
  <cols>
    <col min="9" max="9" width="9" style="90"/>
    <col min="19" max="20" width="9" style="4"/>
    <col min="25" max="26" width="9" style="4"/>
  </cols>
  <sheetData>
    <row r="1" spans="1:34" s="90" customFormat="1" x14ac:dyDescent="0.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0"/>
      <c r="T1" s="100"/>
      <c r="U1" s="88"/>
      <c r="V1" s="88"/>
      <c r="W1" s="88"/>
      <c r="X1" s="88"/>
      <c r="Y1" s="100" t="s">
        <v>543</v>
      </c>
      <c r="Z1" s="100"/>
      <c r="AA1" s="89"/>
      <c r="AB1" s="89"/>
      <c r="AC1" s="89"/>
      <c r="AD1" s="89"/>
      <c r="AE1" s="89"/>
      <c r="AF1" s="89"/>
      <c r="AG1" s="89"/>
      <c r="AH1" s="89"/>
    </row>
    <row r="2" spans="1:34" s="90" customFormat="1" ht="18.75" x14ac:dyDescent="0.45">
      <c r="A2" s="160" t="s">
        <v>544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89"/>
      <c r="AB2" s="89"/>
      <c r="AC2" s="89"/>
      <c r="AD2" s="89"/>
      <c r="AE2" s="89"/>
      <c r="AF2" s="89"/>
      <c r="AG2" s="89"/>
      <c r="AH2" s="89"/>
    </row>
    <row r="3" spans="1:34" s="90" customFormat="1" ht="18.75" x14ac:dyDescent="0.45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89"/>
      <c r="AB3" s="89"/>
      <c r="AC3" s="89"/>
      <c r="AD3" s="89"/>
      <c r="AE3" s="89"/>
      <c r="AF3" s="89"/>
      <c r="AG3" s="89"/>
      <c r="AH3" s="89"/>
    </row>
    <row r="4" spans="1:34" s="90" customFormat="1" x14ac:dyDescent="0.5">
      <c r="A4" s="91"/>
      <c r="B4" s="91"/>
      <c r="C4" s="91"/>
      <c r="D4" s="91"/>
      <c r="E4" s="91"/>
      <c r="F4" s="91"/>
      <c r="G4" s="91"/>
      <c r="H4" s="91"/>
      <c r="I4" s="88"/>
      <c r="J4" s="91"/>
      <c r="K4" s="91"/>
      <c r="L4" s="91"/>
      <c r="M4" s="91"/>
      <c r="N4" s="91"/>
      <c r="O4" s="91"/>
      <c r="P4" s="91"/>
      <c r="Q4" s="91"/>
      <c r="R4" s="91"/>
      <c r="S4" s="101"/>
      <c r="T4" s="101"/>
      <c r="U4" s="91"/>
      <c r="V4" s="91"/>
      <c r="W4" s="91"/>
      <c r="X4" s="91"/>
      <c r="Y4" s="101"/>
      <c r="Z4" s="101"/>
      <c r="AA4" s="89"/>
      <c r="AB4" s="89"/>
      <c r="AC4" s="89"/>
      <c r="AD4" s="89"/>
      <c r="AE4" s="89"/>
      <c r="AF4" s="89"/>
      <c r="AG4" s="89"/>
      <c r="AH4" s="89"/>
    </row>
    <row r="5" spans="1:34" s="90" customFormat="1" ht="18.75" x14ac:dyDescent="0.45">
      <c r="A5" s="161" t="s">
        <v>545</v>
      </c>
      <c r="B5" s="162"/>
      <c r="C5" s="162"/>
      <c r="D5" s="162"/>
      <c r="E5" s="162"/>
      <c r="F5" s="162"/>
      <c r="G5" s="162"/>
      <c r="H5" s="162"/>
      <c r="I5" s="162"/>
      <c r="J5" s="163"/>
      <c r="K5" s="164" t="s">
        <v>546</v>
      </c>
      <c r="L5" s="165"/>
      <c r="M5" s="165"/>
      <c r="N5" s="165"/>
      <c r="O5" s="165"/>
      <c r="P5" s="165"/>
      <c r="Q5" s="165"/>
      <c r="R5" s="165"/>
      <c r="S5" s="165"/>
      <c r="T5" s="165"/>
      <c r="U5" s="166"/>
      <c r="V5" s="167" t="s">
        <v>547</v>
      </c>
      <c r="W5" s="167" t="s">
        <v>548</v>
      </c>
      <c r="X5" s="167" t="s">
        <v>549</v>
      </c>
      <c r="Y5" s="170" t="s">
        <v>550</v>
      </c>
      <c r="Z5" s="170" t="s">
        <v>551</v>
      </c>
      <c r="AA5" s="134" t="s">
        <v>552</v>
      </c>
      <c r="AB5" s="89"/>
      <c r="AC5" s="89"/>
      <c r="AD5" s="89"/>
      <c r="AE5" s="89"/>
      <c r="AF5" s="89"/>
      <c r="AG5" s="89"/>
      <c r="AH5" s="89"/>
    </row>
    <row r="6" spans="1:34" s="90" customFormat="1" ht="18.75" customHeight="1" x14ac:dyDescent="0.45">
      <c r="A6" s="137" t="s">
        <v>5</v>
      </c>
      <c r="B6" s="140" t="s">
        <v>553</v>
      </c>
      <c r="C6" s="140" t="s">
        <v>554</v>
      </c>
      <c r="D6" s="143" t="s">
        <v>12</v>
      </c>
      <c r="E6" s="144"/>
      <c r="F6" s="145"/>
      <c r="G6" s="141" t="s">
        <v>555</v>
      </c>
      <c r="H6" s="140" t="s">
        <v>556</v>
      </c>
      <c r="I6" s="149" t="s">
        <v>557</v>
      </c>
      <c r="J6" s="140" t="s">
        <v>558</v>
      </c>
      <c r="K6" s="152" t="s">
        <v>5</v>
      </c>
      <c r="L6" s="131" t="s">
        <v>559</v>
      </c>
      <c r="M6" s="131" t="s">
        <v>560</v>
      </c>
      <c r="N6" s="131" t="s">
        <v>555</v>
      </c>
      <c r="O6" s="131" t="s">
        <v>561</v>
      </c>
      <c r="P6" s="131" t="s">
        <v>562</v>
      </c>
      <c r="Q6" s="131" t="s">
        <v>563</v>
      </c>
      <c r="R6" s="131" t="s">
        <v>564</v>
      </c>
      <c r="S6" s="155" t="s">
        <v>565</v>
      </c>
      <c r="T6" s="156"/>
      <c r="U6" s="131" t="s">
        <v>566</v>
      </c>
      <c r="V6" s="168"/>
      <c r="W6" s="168"/>
      <c r="X6" s="168"/>
      <c r="Y6" s="171"/>
      <c r="Z6" s="171"/>
      <c r="AA6" s="135"/>
      <c r="AB6" s="89"/>
      <c r="AC6" s="89"/>
      <c r="AD6" s="89"/>
      <c r="AE6" s="89"/>
      <c r="AF6" s="89"/>
      <c r="AG6" s="89"/>
      <c r="AH6" s="89"/>
    </row>
    <row r="7" spans="1:34" s="90" customFormat="1" ht="15.75" customHeight="1" x14ac:dyDescent="0.45">
      <c r="A7" s="138"/>
      <c r="B7" s="141"/>
      <c r="C7" s="141"/>
      <c r="D7" s="146"/>
      <c r="E7" s="147"/>
      <c r="F7" s="148"/>
      <c r="G7" s="141"/>
      <c r="H7" s="141"/>
      <c r="I7" s="150"/>
      <c r="J7" s="141"/>
      <c r="K7" s="153"/>
      <c r="L7" s="132"/>
      <c r="M7" s="132"/>
      <c r="N7" s="132"/>
      <c r="O7" s="132"/>
      <c r="P7" s="132"/>
      <c r="Q7" s="132"/>
      <c r="R7" s="132"/>
      <c r="S7" s="131" t="s">
        <v>567</v>
      </c>
      <c r="T7" s="157" t="s">
        <v>568</v>
      </c>
      <c r="U7" s="132"/>
      <c r="V7" s="168"/>
      <c r="W7" s="168"/>
      <c r="X7" s="168"/>
      <c r="Y7" s="171"/>
      <c r="Z7" s="171"/>
      <c r="AA7" s="135"/>
      <c r="AB7" s="89"/>
      <c r="AC7" s="89"/>
      <c r="AD7" s="89"/>
      <c r="AE7" s="89"/>
      <c r="AF7" s="89"/>
      <c r="AG7" s="89"/>
      <c r="AH7" s="89"/>
    </row>
    <row r="8" spans="1:34" s="90" customFormat="1" ht="15.75" customHeight="1" x14ac:dyDescent="0.45">
      <c r="A8" s="138"/>
      <c r="B8" s="141"/>
      <c r="C8" s="141"/>
      <c r="D8" s="137" t="s">
        <v>37</v>
      </c>
      <c r="E8" s="137" t="s">
        <v>38</v>
      </c>
      <c r="F8" s="137" t="s">
        <v>569</v>
      </c>
      <c r="G8" s="141"/>
      <c r="H8" s="141"/>
      <c r="I8" s="150"/>
      <c r="J8" s="141"/>
      <c r="K8" s="153"/>
      <c r="L8" s="132"/>
      <c r="M8" s="132"/>
      <c r="N8" s="132"/>
      <c r="O8" s="132"/>
      <c r="P8" s="132"/>
      <c r="Q8" s="132"/>
      <c r="R8" s="132"/>
      <c r="S8" s="132"/>
      <c r="T8" s="158"/>
      <c r="U8" s="132"/>
      <c r="V8" s="168"/>
      <c r="W8" s="168"/>
      <c r="X8" s="168"/>
      <c r="Y8" s="171"/>
      <c r="Z8" s="171"/>
      <c r="AA8" s="135"/>
      <c r="AB8" s="89"/>
      <c r="AC8" s="89"/>
      <c r="AD8" s="89"/>
      <c r="AE8" s="89"/>
      <c r="AF8" s="89"/>
      <c r="AG8" s="89"/>
      <c r="AH8" s="89"/>
    </row>
    <row r="9" spans="1:34" s="90" customFormat="1" ht="15.75" customHeight="1" x14ac:dyDescent="0.45">
      <c r="A9" s="138"/>
      <c r="B9" s="141"/>
      <c r="C9" s="141"/>
      <c r="D9" s="138"/>
      <c r="E9" s="138"/>
      <c r="F9" s="138"/>
      <c r="G9" s="141"/>
      <c r="H9" s="141"/>
      <c r="I9" s="150"/>
      <c r="J9" s="141"/>
      <c r="K9" s="153"/>
      <c r="L9" s="132"/>
      <c r="M9" s="132"/>
      <c r="N9" s="132"/>
      <c r="O9" s="132"/>
      <c r="P9" s="132"/>
      <c r="Q9" s="132"/>
      <c r="R9" s="132"/>
      <c r="S9" s="132"/>
      <c r="T9" s="158"/>
      <c r="U9" s="132"/>
      <c r="V9" s="168"/>
      <c r="W9" s="168"/>
      <c r="X9" s="168"/>
      <c r="Y9" s="171"/>
      <c r="Z9" s="171"/>
      <c r="AA9" s="135"/>
      <c r="AB9" s="89"/>
      <c r="AC9" s="89"/>
      <c r="AD9" s="89"/>
      <c r="AE9" s="89"/>
      <c r="AF9" s="89"/>
      <c r="AG9" s="89"/>
      <c r="AH9" s="89"/>
    </row>
    <row r="10" spans="1:34" s="90" customFormat="1" ht="82.5" customHeight="1" x14ac:dyDescent="0.45">
      <c r="A10" s="139"/>
      <c r="B10" s="142"/>
      <c r="C10" s="142"/>
      <c r="D10" s="139"/>
      <c r="E10" s="139"/>
      <c r="F10" s="139"/>
      <c r="G10" s="142"/>
      <c r="H10" s="142"/>
      <c r="I10" s="151"/>
      <c r="J10" s="142"/>
      <c r="K10" s="154"/>
      <c r="L10" s="133"/>
      <c r="M10" s="133"/>
      <c r="N10" s="133"/>
      <c r="O10" s="133"/>
      <c r="P10" s="133"/>
      <c r="Q10" s="133"/>
      <c r="R10" s="133"/>
      <c r="S10" s="133"/>
      <c r="T10" s="159"/>
      <c r="U10" s="133"/>
      <c r="V10" s="169"/>
      <c r="W10" s="169"/>
      <c r="X10" s="169"/>
      <c r="Y10" s="172"/>
      <c r="Z10" s="172"/>
      <c r="AA10" s="136"/>
      <c r="AB10" s="89"/>
      <c r="AC10" s="89"/>
      <c r="AD10" s="89"/>
      <c r="AE10" s="89"/>
      <c r="AF10" s="89"/>
      <c r="AG10" s="89"/>
      <c r="AH10" s="89"/>
    </row>
    <row r="11" spans="1:34" s="93" customFormat="1" x14ac:dyDescent="0.5">
      <c r="A11" s="22">
        <v>1</v>
      </c>
      <c r="B11" s="23" t="s">
        <v>62</v>
      </c>
      <c r="C11" s="22">
        <v>18565</v>
      </c>
      <c r="D11" s="22">
        <v>0</v>
      </c>
      <c r="E11" s="22">
        <v>2</v>
      </c>
      <c r="F11" s="22">
        <v>23</v>
      </c>
      <c r="G11" s="22">
        <v>1</v>
      </c>
      <c r="H11" s="92">
        <f t="shared" ref="H11:H74" si="0">+(D11*400)+(E11*100)+F11</f>
        <v>223</v>
      </c>
      <c r="I11" s="93">
        <v>100</v>
      </c>
      <c r="J11" s="93">
        <f t="shared" ref="J11:J74" si="1">H11*I11</f>
        <v>22300</v>
      </c>
      <c r="L11" s="22"/>
      <c r="M11" s="22"/>
      <c r="N11" s="22"/>
      <c r="O11" s="22"/>
      <c r="S11" s="22"/>
      <c r="T11" s="39"/>
      <c r="U11" s="22">
        <f t="shared" ref="U11:U74" si="2">R11*(100-T11)/100</f>
        <v>0</v>
      </c>
      <c r="V11" s="39">
        <f>J11+U11</f>
        <v>22300</v>
      </c>
      <c r="W11" s="22">
        <f t="shared" ref="W11" si="3">V11*P11/100</f>
        <v>0</v>
      </c>
      <c r="Y11" s="39">
        <f>J11+U11</f>
        <v>22300</v>
      </c>
      <c r="Z11" s="39"/>
    </row>
    <row r="12" spans="1:34" s="95" customFormat="1" x14ac:dyDescent="0.5">
      <c r="A12" s="26"/>
      <c r="B12" s="27"/>
      <c r="C12" s="26"/>
      <c r="D12" s="26"/>
      <c r="E12" s="26"/>
      <c r="F12" s="26"/>
      <c r="G12" s="26"/>
      <c r="H12" s="75"/>
      <c r="I12" s="75"/>
      <c r="J12" s="75"/>
      <c r="L12" s="26"/>
      <c r="M12" s="26"/>
      <c r="N12" s="26"/>
      <c r="O12" s="26"/>
      <c r="S12" s="26"/>
      <c r="T12" s="26"/>
      <c r="U12" s="26"/>
      <c r="V12" s="26"/>
      <c r="W12" s="26"/>
      <c r="Y12" s="26"/>
      <c r="Z12" s="26"/>
    </row>
    <row r="13" spans="1:34" s="94" customFormat="1" x14ac:dyDescent="0.5">
      <c r="A13" s="22">
        <v>2</v>
      </c>
      <c r="B13" s="23" t="s">
        <v>62</v>
      </c>
      <c r="C13" s="22">
        <v>17369</v>
      </c>
      <c r="D13" s="22">
        <v>0</v>
      </c>
      <c r="E13" s="22">
        <v>1</v>
      </c>
      <c r="F13" s="22">
        <v>7</v>
      </c>
      <c r="G13" s="22">
        <v>2</v>
      </c>
      <c r="H13" s="92">
        <f t="shared" si="0"/>
        <v>107</v>
      </c>
      <c r="I13" s="93">
        <v>200</v>
      </c>
      <c r="J13" s="93">
        <f t="shared" si="1"/>
        <v>21400</v>
      </c>
      <c r="L13" s="22" t="s">
        <v>68</v>
      </c>
      <c r="M13" s="22" t="s">
        <v>69</v>
      </c>
      <c r="N13" s="22">
        <v>2</v>
      </c>
      <c r="O13" s="22">
        <v>288</v>
      </c>
      <c r="P13" s="39">
        <v>100</v>
      </c>
      <c r="Q13" s="39">
        <v>6800</v>
      </c>
      <c r="R13" s="22">
        <f>O13*Q13</f>
        <v>1958400</v>
      </c>
      <c r="S13" s="22">
        <v>26</v>
      </c>
      <c r="T13" s="39"/>
      <c r="U13" s="22">
        <f t="shared" si="2"/>
        <v>1958400</v>
      </c>
      <c r="V13" s="39">
        <f t="shared" ref="V13:V75" si="4">J13+U13</f>
        <v>1979800</v>
      </c>
      <c r="W13" s="22">
        <f t="shared" ref="W13:W75" si="5">V13*P13/100</f>
        <v>1979800</v>
      </c>
      <c r="Y13" s="39">
        <f t="shared" ref="Y13:Y75" si="6">J13+U13</f>
        <v>1979800</v>
      </c>
      <c r="Z13" s="39"/>
    </row>
    <row r="14" spans="1:34" s="94" customFormat="1" x14ac:dyDescent="0.5">
      <c r="A14" s="22"/>
      <c r="B14" s="23"/>
      <c r="C14" s="22"/>
      <c r="D14" s="22"/>
      <c r="E14" s="22"/>
      <c r="F14" s="22"/>
      <c r="G14" s="22"/>
      <c r="H14" s="92">
        <f t="shared" si="0"/>
        <v>0</v>
      </c>
      <c r="I14" s="93"/>
      <c r="J14" s="93">
        <f t="shared" si="1"/>
        <v>0</v>
      </c>
      <c r="L14" s="22"/>
      <c r="M14" s="22" t="s">
        <v>71</v>
      </c>
      <c r="N14" s="22">
        <v>2</v>
      </c>
      <c r="O14" s="22">
        <v>18</v>
      </c>
      <c r="P14" s="39">
        <v>100</v>
      </c>
      <c r="Q14" s="39">
        <v>6800</v>
      </c>
      <c r="R14" s="22">
        <f>O14*Q14</f>
        <v>122400</v>
      </c>
      <c r="S14" s="22">
        <v>26</v>
      </c>
      <c r="T14" s="39"/>
      <c r="U14" s="22">
        <f t="shared" si="2"/>
        <v>122400</v>
      </c>
      <c r="V14" s="39">
        <f t="shared" si="4"/>
        <v>122400</v>
      </c>
      <c r="W14" s="22">
        <f t="shared" si="5"/>
        <v>122400</v>
      </c>
      <c r="Y14" s="39">
        <f t="shared" si="6"/>
        <v>122400</v>
      </c>
      <c r="Z14" s="39"/>
    </row>
    <row r="15" spans="1:34" s="95" customFormat="1" x14ac:dyDescent="0.5">
      <c r="A15" s="26"/>
      <c r="B15" s="27"/>
      <c r="C15" s="26"/>
      <c r="D15" s="26"/>
      <c r="E15" s="26"/>
      <c r="F15" s="26"/>
      <c r="G15" s="26"/>
      <c r="H15" s="75"/>
      <c r="I15" s="75"/>
      <c r="J15" s="75"/>
      <c r="L15" s="26"/>
      <c r="M15" s="26"/>
      <c r="N15" s="26"/>
      <c r="O15" s="26"/>
      <c r="S15" s="26"/>
      <c r="T15" s="26"/>
      <c r="U15" s="26"/>
      <c r="V15" s="26"/>
      <c r="W15" s="26"/>
      <c r="Y15" s="26"/>
      <c r="Z15" s="26"/>
    </row>
    <row r="16" spans="1:34" s="94" customFormat="1" x14ac:dyDescent="0.5">
      <c r="A16" s="22">
        <v>3</v>
      </c>
      <c r="B16" s="23" t="s">
        <v>62</v>
      </c>
      <c r="C16" s="22">
        <v>16705</v>
      </c>
      <c r="D16" s="22">
        <v>0</v>
      </c>
      <c r="E16" s="22">
        <v>2</v>
      </c>
      <c r="F16" s="22">
        <v>28</v>
      </c>
      <c r="G16" s="22">
        <v>1</v>
      </c>
      <c r="H16" s="92">
        <f t="shared" si="0"/>
        <v>228</v>
      </c>
      <c r="I16" s="93">
        <v>100</v>
      </c>
      <c r="J16" s="93">
        <f t="shared" si="1"/>
        <v>22800</v>
      </c>
      <c r="L16" s="22"/>
      <c r="M16" s="22"/>
      <c r="N16" s="22"/>
      <c r="O16" s="22"/>
      <c r="S16" s="22"/>
      <c r="T16" s="39"/>
      <c r="U16" s="22">
        <f t="shared" si="2"/>
        <v>0</v>
      </c>
      <c r="V16" s="39">
        <f t="shared" si="4"/>
        <v>22800</v>
      </c>
      <c r="W16" s="22">
        <f t="shared" si="5"/>
        <v>0</v>
      </c>
      <c r="Y16" s="39">
        <f t="shared" si="6"/>
        <v>22800</v>
      </c>
      <c r="Z16" s="39"/>
    </row>
    <row r="17" spans="1:26" s="94" customFormat="1" x14ac:dyDescent="0.5">
      <c r="A17" s="22"/>
      <c r="B17" s="23" t="s">
        <v>62</v>
      </c>
      <c r="C17" s="22">
        <v>16699</v>
      </c>
      <c r="D17" s="22">
        <v>0</v>
      </c>
      <c r="E17" s="22">
        <v>3</v>
      </c>
      <c r="F17" s="22">
        <v>98</v>
      </c>
      <c r="G17" s="22">
        <v>1</v>
      </c>
      <c r="H17" s="92">
        <f t="shared" si="0"/>
        <v>398</v>
      </c>
      <c r="I17" s="93">
        <v>100</v>
      </c>
      <c r="J17" s="93">
        <f t="shared" si="1"/>
        <v>39800</v>
      </c>
      <c r="L17" s="22"/>
      <c r="M17" s="22"/>
      <c r="N17" s="22"/>
      <c r="O17" s="22"/>
      <c r="S17" s="22"/>
      <c r="T17" s="39"/>
      <c r="U17" s="22">
        <f t="shared" si="2"/>
        <v>0</v>
      </c>
      <c r="V17" s="39">
        <f t="shared" si="4"/>
        <v>39800</v>
      </c>
      <c r="W17" s="22">
        <f t="shared" si="5"/>
        <v>0</v>
      </c>
      <c r="Y17" s="39">
        <f t="shared" si="6"/>
        <v>39800</v>
      </c>
      <c r="Z17" s="39"/>
    </row>
    <row r="18" spans="1:26" s="95" customFormat="1" x14ac:dyDescent="0.5">
      <c r="A18" s="26"/>
      <c r="B18" s="27"/>
      <c r="C18" s="26"/>
      <c r="D18" s="26"/>
      <c r="E18" s="26"/>
      <c r="F18" s="26"/>
      <c r="G18" s="26"/>
      <c r="H18" s="75"/>
      <c r="I18" s="75"/>
      <c r="J18" s="75"/>
      <c r="L18" s="26"/>
      <c r="M18" s="26"/>
      <c r="N18" s="26"/>
      <c r="O18" s="26"/>
      <c r="S18" s="26"/>
      <c r="T18" s="26"/>
      <c r="U18" s="26"/>
      <c r="V18" s="26"/>
      <c r="W18" s="26"/>
      <c r="Y18" s="26"/>
      <c r="Z18" s="26"/>
    </row>
    <row r="19" spans="1:26" s="94" customFormat="1" x14ac:dyDescent="0.5">
      <c r="A19" s="22">
        <v>4</v>
      </c>
      <c r="B19" s="23" t="s">
        <v>62</v>
      </c>
      <c r="C19" s="22">
        <v>18526</v>
      </c>
      <c r="D19" s="22">
        <v>3</v>
      </c>
      <c r="E19" s="22">
        <v>1</v>
      </c>
      <c r="F19" s="22">
        <v>77</v>
      </c>
      <c r="G19" s="22">
        <v>1</v>
      </c>
      <c r="H19" s="92">
        <f t="shared" si="0"/>
        <v>1377</v>
      </c>
      <c r="I19" s="93">
        <v>130</v>
      </c>
      <c r="J19" s="93">
        <f t="shared" si="1"/>
        <v>179010</v>
      </c>
      <c r="L19" s="22"/>
      <c r="M19" s="22"/>
      <c r="N19" s="22"/>
      <c r="O19" s="22"/>
      <c r="S19" s="22"/>
      <c r="T19" s="39"/>
      <c r="U19" s="22">
        <f t="shared" si="2"/>
        <v>0</v>
      </c>
      <c r="V19" s="39">
        <f t="shared" si="4"/>
        <v>179010</v>
      </c>
      <c r="W19" s="22">
        <f t="shared" si="5"/>
        <v>0</v>
      </c>
      <c r="Y19" s="39">
        <f t="shared" si="6"/>
        <v>179010</v>
      </c>
      <c r="Z19" s="39"/>
    </row>
    <row r="20" spans="1:26" s="95" customFormat="1" x14ac:dyDescent="0.5">
      <c r="A20" s="26"/>
      <c r="B20" s="27"/>
      <c r="C20" s="26"/>
      <c r="D20" s="26"/>
      <c r="E20" s="26"/>
      <c r="F20" s="26"/>
      <c r="G20" s="26"/>
      <c r="H20" s="75"/>
      <c r="I20" s="75"/>
      <c r="J20" s="75"/>
      <c r="L20" s="26"/>
      <c r="M20" s="26"/>
      <c r="N20" s="26"/>
      <c r="O20" s="26"/>
      <c r="S20" s="26"/>
      <c r="T20" s="26"/>
      <c r="U20" s="26"/>
      <c r="V20" s="26"/>
      <c r="W20" s="26"/>
      <c r="Y20" s="26"/>
      <c r="Z20" s="26"/>
    </row>
    <row r="21" spans="1:26" s="94" customFormat="1" x14ac:dyDescent="0.5">
      <c r="A21" s="22">
        <v>5</v>
      </c>
      <c r="B21" s="23" t="s">
        <v>62</v>
      </c>
      <c r="C21" s="22">
        <v>18501</v>
      </c>
      <c r="D21" s="22">
        <v>0</v>
      </c>
      <c r="E21" s="22">
        <v>0</v>
      </c>
      <c r="F21" s="22">
        <v>74</v>
      </c>
      <c r="G21" s="22">
        <v>1</v>
      </c>
      <c r="H21" s="92">
        <f t="shared" si="0"/>
        <v>74</v>
      </c>
      <c r="I21" s="93">
        <v>130</v>
      </c>
      <c r="J21" s="93">
        <f t="shared" si="1"/>
        <v>9620</v>
      </c>
      <c r="L21" s="22"/>
      <c r="M21" s="22"/>
      <c r="N21" s="22"/>
      <c r="O21" s="22"/>
      <c r="S21" s="22"/>
      <c r="T21" s="39"/>
      <c r="U21" s="22">
        <f t="shared" si="2"/>
        <v>0</v>
      </c>
      <c r="V21" s="39">
        <f t="shared" si="4"/>
        <v>9620</v>
      </c>
      <c r="W21" s="22">
        <f t="shared" si="5"/>
        <v>0</v>
      </c>
      <c r="Y21" s="39">
        <f t="shared" si="6"/>
        <v>9620</v>
      </c>
      <c r="Z21" s="39"/>
    </row>
    <row r="22" spans="1:26" s="95" customFormat="1" x14ac:dyDescent="0.5">
      <c r="A22" s="26"/>
      <c r="B22" s="27"/>
      <c r="C22" s="26"/>
      <c r="D22" s="26"/>
      <c r="E22" s="26"/>
      <c r="F22" s="26"/>
      <c r="G22" s="26"/>
      <c r="H22" s="75"/>
      <c r="I22" s="75"/>
      <c r="J22" s="75"/>
      <c r="L22" s="26"/>
      <c r="M22" s="26"/>
      <c r="N22" s="26"/>
      <c r="O22" s="26"/>
      <c r="S22" s="26"/>
      <c r="T22" s="26"/>
      <c r="U22" s="26"/>
      <c r="V22" s="26"/>
      <c r="W22" s="26"/>
      <c r="Y22" s="26"/>
      <c r="Z22" s="26"/>
    </row>
    <row r="23" spans="1:26" s="94" customFormat="1" x14ac:dyDescent="0.5">
      <c r="A23" s="22">
        <v>6</v>
      </c>
      <c r="B23" s="23" t="s">
        <v>62</v>
      </c>
      <c r="C23" s="22">
        <v>5907</v>
      </c>
      <c r="D23" s="22">
        <v>0</v>
      </c>
      <c r="E23" s="22">
        <v>1</v>
      </c>
      <c r="F23" s="22">
        <v>36</v>
      </c>
      <c r="G23" s="22">
        <v>1</v>
      </c>
      <c r="H23" s="92">
        <f t="shared" si="0"/>
        <v>136</v>
      </c>
      <c r="I23" s="93">
        <v>100</v>
      </c>
      <c r="J23" s="93">
        <f t="shared" si="1"/>
        <v>13600</v>
      </c>
      <c r="L23" s="22"/>
      <c r="M23" s="22"/>
      <c r="N23" s="22"/>
      <c r="O23" s="22"/>
      <c r="S23" s="22"/>
      <c r="T23" s="39"/>
      <c r="U23" s="22">
        <f t="shared" si="2"/>
        <v>0</v>
      </c>
      <c r="V23" s="39">
        <f t="shared" si="4"/>
        <v>13600</v>
      </c>
      <c r="W23" s="22">
        <f t="shared" si="5"/>
        <v>0</v>
      </c>
      <c r="Y23" s="39">
        <f t="shared" si="6"/>
        <v>13600</v>
      </c>
      <c r="Z23" s="39"/>
    </row>
    <row r="24" spans="1:26" s="94" customFormat="1" x14ac:dyDescent="0.5">
      <c r="A24" s="22"/>
      <c r="B24" s="23" t="s">
        <v>62</v>
      </c>
      <c r="C24" s="22">
        <v>5576</v>
      </c>
      <c r="D24" s="22">
        <v>3</v>
      </c>
      <c r="E24" s="22">
        <v>1</v>
      </c>
      <c r="F24" s="22">
        <v>91</v>
      </c>
      <c r="G24" s="22">
        <v>1</v>
      </c>
      <c r="H24" s="92">
        <f t="shared" si="0"/>
        <v>1391</v>
      </c>
      <c r="I24" s="93">
        <v>130</v>
      </c>
      <c r="J24" s="93">
        <f t="shared" si="1"/>
        <v>180830</v>
      </c>
      <c r="L24" s="22"/>
      <c r="M24" s="22"/>
      <c r="N24" s="22"/>
      <c r="O24" s="22"/>
      <c r="S24" s="22"/>
      <c r="T24" s="39"/>
      <c r="U24" s="22">
        <f t="shared" si="2"/>
        <v>0</v>
      </c>
      <c r="V24" s="39">
        <f t="shared" si="4"/>
        <v>180830</v>
      </c>
      <c r="W24" s="22">
        <f t="shared" si="5"/>
        <v>0</v>
      </c>
      <c r="Y24" s="39">
        <f t="shared" si="6"/>
        <v>180830</v>
      </c>
      <c r="Z24" s="39"/>
    </row>
    <row r="25" spans="1:26" s="95" customFormat="1" x14ac:dyDescent="0.5">
      <c r="A25" s="26"/>
      <c r="B25" s="27"/>
      <c r="C25" s="26"/>
      <c r="D25" s="26"/>
      <c r="E25" s="26"/>
      <c r="F25" s="26"/>
      <c r="G25" s="26"/>
      <c r="H25" s="75"/>
      <c r="I25" s="75"/>
      <c r="J25" s="75"/>
      <c r="L25" s="26"/>
      <c r="M25" s="26"/>
      <c r="N25" s="26"/>
      <c r="O25" s="26"/>
      <c r="S25" s="26"/>
      <c r="T25" s="26"/>
      <c r="U25" s="26"/>
      <c r="V25" s="26"/>
      <c r="W25" s="26"/>
      <c r="Y25" s="26"/>
      <c r="Z25" s="26"/>
    </row>
    <row r="26" spans="1:26" s="94" customFormat="1" x14ac:dyDescent="0.5">
      <c r="A26" s="22">
        <v>7</v>
      </c>
      <c r="B26" s="23" t="s">
        <v>62</v>
      </c>
      <c r="C26" s="22">
        <v>5952</v>
      </c>
      <c r="D26" s="22">
        <v>0</v>
      </c>
      <c r="E26" s="22">
        <v>1</v>
      </c>
      <c r="F26" s="22">
        <v>36</v>
      </c>
      <c r="G26" s="22">
        <v>2</v>
      </c>
      <c r="H26" s="92">
        <f t="shared" si="0"/>
        <v>136</v>
      </c>
      <c r="I26" s="93">
        <v>200</v>
      </c>
      <c r="J26" s="93">
        <f t="shared" si="1"/>
        <v>27200</v>
      </c>
      <c r="L26" s="22" t="s">
        <v>68</v>
      </c>
      <c r="M26" s="22" t="s">
        <v>87</v>
      </c>
      <c r="N26" s="22">
        <v>2</v>
      </c>
      <c r="O26" s="22">
        <v>68</v>
      </c>
      <c r="P26" s="39">
        <v>100</v>
      </c>
      <c r="Q26" s="39">
        <v>6800</v>
      </c>
      <c r="R26" s="22">
        <f>O26*Q26</f>
        <v>462400</v>
      </c>
      <c r="S26" s="22">
        <v>4</v>
      </c>
      <c r="T26" s="39"/>
      <c r="U26" s="22">
        <f t="shared" si="2"/>
        <v>462400</v>
      </c>
      <c r="V26" s="39">
        <f t="shared" si="4"/>
        <v>489600</v>
      </c>
      <c r="W26" s="22">
        <f t="shared" si="5"/>
        <v>489600</v>
      </c>
      <c r="Y26" s="39">
        <f t="shared" si="6"/>
        <v>489600</v>
      </c>
      <c r="Z26" s="39"/>
    </row>
    <row r="27" spans="1:26" s="94" customFormat="1" x14ac:dyDescent="0.5">
      <c r="A27" s="22"/>
      <c r="B27" s="23"/>
      <c r="C27" s="22"/>
      <c r="D27" s="22"/>
      <c r="E27" s="22"/>
      <c r="F27" s="22"/>
      <c r="G27" s="22"/>
      <c r="H27" s="92">
        <f t="shared" si="0"/>
        <v>0</v>
      </c>
      <c r="I27" s="93"/>
      <c r="J27" s="93">
        <f t="shared" si="1"/>
        <v>0</v>
      </c>
      <c r="L27" s="22"/>
      <c r="M27" s="22" t="s">
        <v>71</v>
      </c>
      <c r="N27" s="22">
        <v>2</v>
      </c>
      <c r="O27" s="22">
        <v>8</v>
      </c>
      <c r="P27" s="39">
        <v>100</v>
      </c>
      <c r="Q27" s="39">
        <v>6800</v>
      </c>
      <c r="R27" s="22">
        <f>O27*Q27</f>
        <v>54400</v>
      </c>
      <c r="S27" s="22">
        <v>21</v>
      </c>
      <c r="T27" s="39"/>
      <c r="U27" s="22">
        <f t="shared" si="2"/>
        <v>54400</v>
      </c>
      <c r="V27" s="39">
        <f t="shared" si="4"/>
        <v>54400</v>
      </c>
      <c r="W27" s="22">
        <f t="shared" si="5"/>
        <v>54400</v>
      </c>
      <c r="Y27" s="39">
        <f t="shared" si="6"/>
        <v>54400</v>
      </c>
      <c r="Z27" s="39"/>
    </row>
    <row r="28" spans="1:26" s="94" customFormat="1" x14ac:dyDescent="0.5">
      <c r="A28" s="22"/>
      <c r="B28" s="23" t="s">
        <v>62</v>
      </c>
      <c r="C28" s="22">
        <v>16221</v>
      </c>
      <c r="D28" s="22">
        <v>2</v>
      </c>
      <c r="E28" s="22">
        <v>3</v>
      </c>
      <c r="F28" s="22">
        <v>9</v>
      </c>
      <c r="G28" s="22">
        <v>1</v>
      </c>
      <c r="H28" s="92">
        <f t="shared" si="0"/>
        <v>1109</v>
      </c>
      <c r="I28" s="93">
        <v>100</v>
      </c>
      <c r="J28" s="93">
        <f t="shared" si="1"/>
        <v>110900</v>
      </c>
      <c r="L28" s="22"/>
      <c r="M28" s="22"/>
      <c r="N28" s="22"/>
      <c r="O28" s="22"/>
      <c r="S28" s="22"/>
      <c r="T28" s="39"/>
      <c r="U28" s="22">
        <f t="shared" si="2"/>
        <v>0</v>
      </c>
      <c r="V28" s="39">
        <f t="shared" si="4"/>
        <v>110900</v>
      </c>
      <c r="W28" s="22">
        <f t="shared" si="5"/>
        <v>0</v>
      </c>
      <c r="Y28" s="39">
        <f t="shared" si="6"/>
        <v>110900</v>
      </c>
      <c r="Z28" s="39"/>
    </row>
    <row r="29" spans="1:26" s="95" customFormat="1" x14ac:dyDescent="0.5">
      <c r="A29" s="26"/>
      <c r="B29" s="27"/>
      <c r="C29" s="26"/>
      <c r="D29" s="26"/>
      <c r="E29" s="26"/>
      <c r="F29" s="26"/>
      <c r="G29" s="26"/>
      <c r="H29" s="75"/>
      <c r="I29" s="75"/>
      <c r="J29" s="75"/>
      <c r="L29" s="26"/>
      <c r="M29" s="26"/>
      <c r="N29" s="26"/>
      <c r="O29" s="26"/>
      <c r="S29" s="26"/>
      <c r="T29" s="26"/>
      <c r="U29" s="26"/>
      <c r="V29" s="26"/>
      <c r="W29" s="26"/>
      <c r="Y29" s="26"/>
      <c r="Z29" s="26"/>
    </row>
    <row r="30" spans="1:26" s="94" customFormat="1" x14ac:dyDescent="0.5">
      <c r="A30" s="22">
        <v>8</v>
      </c>
      <c r="B30" s="23" t="s">
        <v>62</v>
      </c>
      <c r="C30" s="22">
        <v>15611</v>
      </c>
      <c r="D30" s="22">
        <v>1</v>
      </c>
      <c r="E30" s="22">
        <v>3</v>
      </c>
      <c r="F30" s="22">
        <v>65</v>
      </c>
      <c r="G30" s="22">
        <v>1</v>
      </c>
      <c r="H30" s="92">
        <f t="shared" si="0"/>
        <v>765</v>
      </c>
      <c r="I30" s="93">
        <v>100</v>
      </c>
      <c r="J30" s="93">
        <f t="shared" si="1"/>
        <v>76500</v>
      </c>
      <c r="L30" s="22"/>
      <c r="M30" s="22"/>
      <c r="N30" s="22"/>
      <c r="O30" s="22"/>
      <c r="S30" s="22"/>
      <c r="T30" s="39"/>
      <c r="U30" s="22">
        <f t="shared" si="2"/>
        <v>0</v>
      </c>
      <c r="V30" s="39">
        <f t="shared" si="4"/>
        <v>76500</v>
      </c>
      <c r="W30" s="22">
        <f t="shared" si="5"/>
        <v>0</v>
      </c>
      <c r="Y30" s="39">
        <f t="shared" si="6"/>
        <v>76500</v>
      </c>
      <c r="Z30" s="39"/>
    </row>
    <row r="31" spans="1:26" s="94" customFormat="1" x14ac:dyDescent="0.5">
      <c r="A31" s="22"/>
      <c r="B31" s="23" t="s">
        <v>62</v>
      </c>
      <c r="C31" s="22">
        <v>14655</v>
      </c>
      <c r="D31" s="22">
        <v>0</v>
      </c>
      <c r="E31" s="22">
        <v>3</v>
      </c>
      <c r="F31" s="22">
        <v>17</v>
      </c>
      <c r="G31" s="22">
        <v>1</v>
      </c>
      <c r="H31" s="92">
        <f t="shared" si="0"/>
        <v>317</v>
      </c>
      <c r="I31" s="93">
        <v>130</v>
      </c>
      <c r="J31" s="93">
        <f t="shared" si="1"/>
        <v>41210</v>
      </c>
      <c r="L31" s="22"/>
      <c r="M31" s="22"/>
      <c r="N31" s="22"/>
      <c r="O31" s="22"/>
      <c r="S31" s="22"/>
      <c r="T31" s="39"/>
      <c r="U31" s="22">
        <f t="shared" si="2"/>
        <v>0</v>
      </c>
      <c r="V31" s="39">
        <f t="shared" si="4"/>
        <v>41210</v>
      </c>
      <c r="W31" s="22">
        <f t="shared" si="5"/>
        <v>0</v>
      </c>
      <c r="Y31" s="39">
        <f t="shared" si="6"/>
        <v>41210</v>
      </c>
      <c r="Z31" s="39"/>
    </row>
    <row r="32" spans="1:26" s="94" customFormat="1" x14ac:dyDescent="0.5">
      <c r="A32" s="22"/>
      <c r="B32" s="23" t="s">
        <v>62</v>
      </c>
      <c r="C32" s="22">
        <v>18646</v>
      </c>
      <c r="D32" s="22">
        <v>9</v>
      </c>
      <c r="E32" s="22">
        <v>2</v>
      </c>
      <c r="F32" s="22">
        <v>41</v>
      </c>
      <c r="G32" s="22">
        <v>1</v>
      </c>
      <c r="H32" s="92">
        <f t="shared" si="0"/>
        <v>3841</v>
      </c>
      <c r="I32" s="93">
        <v>130</v>
      </c>
      <c r="J32" s="93">
        <f t="shared" si="1"/>
        <v>499330</v>
      </c>
      <c r="L32" s="22"/>
      <c r="M32" s="22"/>
      <c r="N32" s="22"/>
      <c r="O32" s="22"/>
      <c r="S32" s="22"/>
      <c r="T32" s="39"/>
      <c r="U32" s="22">
        <f t="shared" si="2"/>
        <v>0</v>
      </c>
      <c r="V32" s="39">
        <f t="shared" si="4"/>
        <v>499330</v>
      </c>
      <c r="W32" s="22">
        <f t="shared" si="5"/>
        <v>0</v>
      </c>
      <c r="Y32" s="39">
        <f t="shared" si="6"/>
        <v>499330</v>
      </c>
      <c r="Z32" s="39"/>
    </row>
    <row r="33" spans="1:26" s="95" customFormat="1" x14ac:dyDescent="0.5">
      <c r="A33" s="26"/>
      <c r="B33" s="27"/>
      <c r="C33" s="26"/>
      <c r="D33" s="26"/>
      <c r="E33" s="26"/>
      <c r="F33" s="26"/>
      <c r="G33" s="26"/>
      <c r="H33" s="75"/>
      <c r="I33" s="75"/>
      <c r="J33" s="75"/>
      <c r="L33" s="26"/>
      <c r="M33" s="26"/>
      <c r="N33" s="26"/>
      <c r="O33" s="26"/>
      <c r="S33" s="26"/>
      <c r="T33" s="26"/>
      <c r="U33" s="26"/>
      <c r="V33" s="26"/>
      <c r="W33" s="26"/>
      <c r="Y33" s="26"/>
      <c r="Z33" s="26"/>
    </row>
    <row r="34" spans="1:26" s="94" customFormat="1" x14ac:dyDescent="0.5">
      <c r="A34" s="22">
        <v>9</v>
      </c>
      <c r="B34" s="23" t="s">
        <v>62</v>
      </c>
      <c r="C34" s="22">
        <v>11540</v>
      </c>
      <c r="D34" s="22">
        <v>0</v>
      </c>
      <c r="E34" s="22">
        <v>1</v>
      </c>
      <c r="F34" s="22">
        <v>24</v>
      </c>
      <c r="G34" s="22">
        <v>2</v>
      </c>
      <c r="H34" s="92">
        <f t="shared" si="0"/>
        <v>124</v>
      </c>
      <c r="I34" s="93">
        <v>200</v>
      </c>
      <c r="J34" s="93">
        <f t="shared" si="1"/>
        <v>24800</v>
      </c>
      <c r="L34" s="22" t="s">
        <v>68</v>
      </c>
      <c r="M34" s="22" t="s">
        <v>69</v>
      </c>
      <c r="N34" s="22">
        <v>2</v>
      </c>
      <c r="O34" s="22">
        <v>84</v>
      </c>
      <c r="P34" s="39">
        <v>100</v>
      </c>
      <c r="Q34" s="39">
        <v>6800</v>
      </c>
      <c r="R34" s="22">
        <f>O34*Q34</f>
        <v>571200</v>
      </c>
      <c r="S34" s="22">
        <v>41</v>
      </c>
      <c r="T34" s="39"/>
      <c r="U34" s="22">
        <f t="shared" si="2"/>
        <v>571200</v>
      </c>
      <c r="V34" s="39">
        <f t="shared" si="4"/>
        <v>596000</v>
      </c>
      <c r="W34" s="22">
        <f t="shared" si="5"/>
        <v>596000</v>
      </c>
      <c r="Y34" s="39">
        <f t="shared" si="6"/>
        <v>596000</v>
      </c>
      <c r="Z34" s="39"/>
    </row>
    <row r="35" spans="1:26" s="94" customFormat="1" x14ac:dyDescent="0.5">
      <c r="A35" s="22"/>
      <c r="B35" s="23"/>
      <c r="C35" s="22"/>
      <c r="D35" s="22"/>
      <c r="E35" s="22"/>
      <c r="F35" s="22"/>
      <c r="G35" s="22"/>
      <c r="H35" s="92">
        <f t="shared" si="0"/>
        <v>0</v>
      </c>
      <c r="I35" s="93"/>
      <c r="J35" s="93">
        <f t="shared" si="1"/>
        <v>0</v>
      </c>
      <c r="L35" s="22"/>
      <c r="M35" s="22" t="s">
        <v>95</v>
      </c>
      <c r="N35" s="22">
        <v>2</v>
      </c>
      <c r="O35" s="22">
        <v>8</v>
      </c>
      <c r="P35" s="39">
        <v>100</v>
      </c>
      <c r="Q35" s="39">
        <v>6800</v>
      </c>
      <c r="R35" s="22">
        <f>O35*Q35</f>
        <v>54400</v>
      </c>
      <c r="S35" s="22">
        <v>41</v>
      </c>
      <c r="T35" s="39"/>
      <c r="U35" s="22">
        <f t="shared" si="2"/>
        <v>54400</v>
      </c>
      <c r="V35" s="39">
        <f t="shared" si="4"/>
        <v>54400</v>
      </c>
      <c r="W35" s="22">
        <f t="shared" si="5"/>
        <v>54400</v>
      </c>
      <c r="Y35" s="39">
        <f t="shared" si="6"/>
        <v>54400</v>
      </c>
      <c r="Z35" s="39"/>
    </row>
    <row r="36" spans="1:26" s="95" customFormat="1" x14ac:dyDescent="0.5">
      <c r="A36" s="26"/>
      <c r="B36" s="27"/>
      <c r="C36" s="26"/>
      <c r="D36" s="26"/>
      <c r="E36" s="26"/>
      <c r="F36" s="26"/>
      <c r="G36" s="26"/>
      <c r="H36" s="75"/>
      <c r="I36" s="75"/>
      <c r="J36" s="75"/>
      <c r="L36" s="26"/>
      <c r="M36" s="26"/>
      <c r="N36" s="26"/>
      <c r="O36" s="26"/>
      <c r="S36" s="26"/>
      <c r="T36" s="26"/>
      <c r="U36" s="26"/>
      <c r="V36" s="26"/>
      <c r="W36" s="26"/>
      <c r="Y36" s="26"/>
      <c r="Z36" s="26"/>
    </row>
    <row r="37" spans="1:26" s="94" customFormat="1" x14ac:dyDescent="0.5">
      <c r="A37" s="22">
        <v>10</v>
      </c>
      <c r="B37" s="23" t="s">
        <v>62</v>
      </c>
      <c r="C37" s="22">
        <v>5942</v>
      </c>
      <c r="D37" s="22">
        <v>0</v>
      </c>
      <c r="E37" s="22">
        <v>1</v>
      </c>
      <c r="F37" s="22">
        <v>60</v>
      </c>
      <c r="G37" s="22">
        <v>2</v>
      </c>
      <c r="H37" s="92">
        <f t="shared" si="0"/>
        <v>160</v>
      </c>
      <c r="I37" s="93">
        <v>150</v>
      </c>
      <c r="J37" s="93">
        <f t="shared" si="1"/>
        <v>24000</v>
      </c>
      <c r="L37" s="22" t="s">
        <v>68</v>
      </c>
      <c r="M37" s="22" t="s">
        <v>69</v>
      </c>
      <c r="N37" s="22">
        <v>2</v>
      </c>
      <c r="O37" s="22">
        <v>135</v>
      </c>
      <c r="P37" s="39">
        <v>100</v>
      </c>
      <c r="Q37" s="39">
        <v>6800</v>
      </c>
      <c r="R37" s="22">
        <f>O37*Q37</f>
        <v>918000</v>
      </c>
      <c r="S37" s="22">
        <v>30</v>
      </c>
      <c r="T37" s="39"/>
      <c r="U37" s="22">
        <f t="shared" si="2"/>
        <v>918000</v>
      </c>
      <c r="V37" s="39">
        <f t="shared" si="4"/>
        <v>942000</v>
      </c>
      <c r="W37" s="22">
        <f t="shared" si="5"/>
        <v>942000</v>
      </c>
      <c r="Y37" s="39">
        <f t="shared" si="6"/>
        <v>942000</v>
      </c>
      <c r="Z37" s="39"/>
    </row>
    <row r="38" spans="1:26" s="94" customFormat="1" x14ac:dyDescent="0.5">
      <c r="A38" s="22"/>
      <c r="B38" s="23"/>
      <c r="C38" s="22"/>
      <c r="D38" s="22"/>
      <c r="E38" s="22"/>
      <c r="F38" s="22"/>
      <c r="G38" s="22"/>
      <c r="H38" s="92">
        <f t="shared" si="0"/>
        <v>0</v>
      </c>
      <c r="I38" s="93"/>
      <c r="J38" s="93">
        <f t="shared" si="1"/>
        <v>0</v>
      </c>
      <c r="L38" s="22"/>
      <c r="M38" s="22" t="s">
        <v>71</v>
      </c>
      <c r="N38" s="22">
        <v>2</v>
      </c>
      <c r="O38" s="22">
        <v>6</v>
      </c>
      <c r="P38" s="39">
        <v>100</v>
      </c>
      <c r="Q38" s="39">
        <v>6800</v>
      </c>
      <c r="R38" s="22">
        <f>O38*Q38</f>
        <v>40800</v>
      </c>
      <c r="S38" s="22">
        <v>30</v>
      </c>
      <c r="T38" s="39"/>
      <c r="U38" s="22">
        <f t="shared" si="2"/>
        <v>40800</v>
      </c>
      <c r="V38" s="39">
        <f t="shared" si="4"/>
        <v>40800</v>
      </c>
      <c r="W38" s="22">
        <f t="shared" si="5"/>
        <v>40800</v>
      </c>
      <c r="Y38" s="39">
        <f t="shared" si="6"/>
        <v>40800</v>
      </c>
      <c r="Z38" s="39"/>
    </row>
    <row r="39" spans="1:26" s="94" customFormat="1" x14ac:dyDescent="0.5">
      <c r="A39" s="22"/>
      <c r="B39" s="23" t="s">
        <v>62</v>
      </c>
      <c r="C39" s="22">
        <v>16743</v>
      </c>
      <c r="D39" s="22">
        <v>4</v>
      </c>
      <c r="E39" s="22">
        <v>0</v>
      </c>
      <c r="F39" s="22">
        <v>9</v>
      </c>
      <c r="G39" s="22">
        <v>1</v>
      </c>
      <c r="H39" s="92">
        <f t="shared" si="0"/>
        <v>1609</v>
      </c>
      <c r="I39" s="93">
        <v>100</v>
      </c>
      <c r="J39" s="93">
        <f t="shared" si="1"/>
        <v>160900</v>
      </c>
      <c r="L39" s="22"/>
      <c r="M39" s="22"/>
      <c r="N39" s="22"/>
      <c r="O39" s="22"/>
      <c r="S39" s="22"/>
      <c r="T39" s="39"/>
      <c r="U39" s="22">
        <f t="shared" si="2"/>
        <v>0</v>
      </c>
      <c r="V39" s="39">
        <f t="shared" si="4"/>
        <v>160900</v>
      </c>
      <c r="W39" s="22">
        <f t="shared" si="5"/>
        <v>0</v>
      </c>
      <c r="Y39" s="39">
        <f t="shared" si="6"/>
        <v>160900</v>
      </c>
      <c r="Z39" s="39"/>
    </row>
    <row r="40" spans="1:26" s="94" customFormat="1" x14ac:dyDescent="0.5">
      <c r="A40" s="22"/>
      <c r="B40" s="23" t="s">
        <v>62</v>
      </c>
      <c r="C40" s="22">
        <v>16742</v>
      </c>
      <c r="D40" s="22">
        <v>1</v>
      </c>
      <c r="E40" s="22">
        <v>3</v>
      </c>
      <c r="F40" s="22">
        <v>8</v>
      </c>
      <c r="G40" s="22">
        <v>1</v>
      </c>
      <c r="H40" s="92">
        <f t="shared" si="0"/>
        <v>708</v>
      </c>
      <c r="I40" s="93">
        <v>100</v>
      </c>
      <c r="J40" s="93">
        <f t="shared" si="1"/>
        <v>70800</v>
      </c>
      <c r="L40" s="22"/>
      <c r="M40" s="22"/>
      <c r="N40" s="22"/>
      <c r="O40" s="22"/>
      <c r="S40" s="22"/>
      <c r="T40" s="39"/>
      <c r="U40" s="22">
        <f t="shared" si="2"/>
        <v>0</v>
      </c>
      <c r="V40" s="39">
        <f t="shared" si="4"/>
        <v>70800</v>
      </c>
      <c r="W40" s="22">
        <f t="shared" si="5"/>
        <v>0</v>
      </c>
      <c r="Y40" s="39">
        <f t="shared" si="6"/>
        <v>70800</v>
      </c>
      <c r="Z40" s="39"/>
    </row>
    <row r="41" spans="1:26" s="95" customFormat="1" x14ac:dyDescent="0.5">
      <c r="A41" s="26"/>
      <c r="B41" s="27"/>
      <c r="C41" s="26"/>
      <c r="D41" s="26"/>
      <c r="E41" s="26"/>
      <c r="F41" s="26"/>
      <c r="G41" s="26"/>
      <c r="H41" s="75"/>
      <c r="I41" s="75"/>
      <c r="J41" s="75"/>
      <c r="L41" s="26"/>
      <c r="M41" s="26"/>
      <c r="N41" s="26"/>
      <c r="O41" s="26"/>
      <c r="S41" s="26"/>
      <c r="T41" s="26"/>
      <c r="U41" s="26"/>
      <c r="V41" s="26"/>
      <c r="W41" s="26"/>
      <c r="Y41" s="26"/>
      <c r="Z41" s="26"/>
    </row>
    <row r="42" spans="1:26" s="94" customFormat="1" x14ac:dyDescent="0.5">
      <c r="A42" s="22">
        <v>11</v>
      </c>
      <c r="B42" s="23" t="s">
        <v>62</v>
      </c>
      <c r="C42" s="22">
        <v>5851</v>
      </c>
      <c r="D42" s="22">
        <v>0</v>
      </c>
      <c r="E42" s="22">
        <v>1</v>
      </c>
      <c r="F42" s="22">
        <v>64</v>
      </c>
      <c r="G42" s="22">
        <v>2</v>
      </c>
      <c r="H42" s="92">
        <f t="shared" si="0"/>
        <v>164</v>
      </c>
      <c r="I42" s="93">
        <v>150</v>
      </c>
      <c r="J42" s="93">
        <f t="shared" si="1"/>
        <v>24600</v>
      </c>
      <c r="L42" s="22" t="s">
        <v>68</v>
      </c>
      <c r="M42" s="22" t="s">
        <v>69</v>
      </c>
      <c r="N42" s="22">
        <v>2</v>
      </c>
      <c r="O42" s="22">
        <v>90</v>
      </c>
      <c r="P42" s="39">
        <v>100</v>
      </c>
      <c r="Q42" s="39">
        <v>6800</v>
      </c>
      <c r="R42" s="22">
        <f>O42*Q42</f>
        <v>612000</v>
      </c>
      <c r="S42" s="22">
        <v>30</v>
      </c>
      <c r="T42" s="39"/>
      <c r="U42" s="22">
        <f t="shared" si="2"/>
        <v>612000</v>
      </c>
      <c r="V42" s="39">
        <f t="shared" si="4"/>
        <v>636600</v>
      </c>
      <c r="W42" s="22">
        <f t="shared" si="5"/>
        <v>636600</v>
      </c>
      <c r="Y42" s="39">
        <f t="shared" si="6"/>
        <v>636600</v>
      </c>
      <c r="Z42" s="39"/>
    </row>
    <row r="43" spans="1:26" s="94" customFormat="1" x14ac:dyDescent="0.5">
      <c r="A43" s="22"/>
      <c r="B43" s="23"/>
      <c r="C43" s="22"/>
      <c r="D43" s="22"/>
      <c r="E43" s="22"/>
      <c r="F43" s="22"/>
      <c r="G43" s="22"/>
      <c r="H43" s="92">
        <f t="shared" si="0"/>
        <v>0</v>
      </c>
      <c r="I43" s="93"/>
      <c r="J43" s="93">
        <f t="shared" si="1"/>
        <v>0</v>
      </c>
      <c r="L43" s="22"/>
      <c r="M43" s="22" t="s">
        <v>69</v>
      </c>
      <c r="N43" s="22">
        <v>2</v>
      </c>
      <c r="O43" s="22">
        <v>36</v>
      </c>
      <c r="P43" s="39">
        <v>100</v>
      </c>
      <c r="Q43" s="39">
        <v>6800</v>
      </c>
      <c r="R43" s="22">
        <f>O43*Q43</f>
        <v>244800</v>
      </c>
      <c r="S43" s="22">
        <v>30</v>
      </c>
      <c r="T43" s="39"/>
      <c r="U43" s="22">
        <f t="shared" si="2"/>
        <v>244800</v>
      </c>
      <c r="V43" s="39">
        <f t="shared" si="4"/>
        <v>244800</v>
      </c>
      <c r="W43" s="22">
        <f t="shared" si="5"/>
        <v>244800</v>
      </c>
      <c r="Y43" s="39">
        <f t="shared" si="6"/>
        <v>244800</v>
      </c>
      <c r="Z43" s="39"/>
    </row>
    <row r="44" spans="1:26" s="94" customFormat="1" x14ac:dyDescent="0.5">
      <c r="A44" s="22"/>
      <c r="B44" s="23"/>
      <c r="C44" s="22"/>
      <c r="D44" s="22"/>
      <c r="E44" s="22"/>
      <c r="F44" s="22"/>
      <c r="G44" s="22"/>
      <c r="H44" s="92">
        <f t="shared" si="0"/>
        <v>0</v>
      </c>
      <c r="I44" s="93"/>
      <c r="J44" s="93">
        <f t="shared" si="1"/>
        <v>0</v>
      </c>
      <c r="L44" s="22"/>
      <c r="M44" s="22" t="s">
        <v>71</v>
      </c>
      <c r="N44" s="22">
        <v>2</v>
      </c>
      <c r="O44" s="22">
        <v>6</v>
      </c>
      <c r="P44" s="39">
        <v>100</v>
      </c>
      <c r="Q44" s="39">
        <v>6800</v>
      </c>
      <c r="R44" s="22">
        <f>O44*Q44</f>
        <v>40800</v>
      </c>
      <c r="S44" s="22">
        <v>30</v>
      </c>
      <c r="T44" s="39"/>
      <c r="U44" s="22">
        <f t="shared" si="2"/>
        <v>40800</v>
      </c>
      <c r="V44" s="39">
        <f t="shared" si="4"/>
        <v>40800</v>
      </c>
      <c r="W44" s="22">
        <f t="shared" si="5"/>
        <v>40800</v>
      </c>
      <c r="Y44" s="39">
        <f t="shared" si="6"/>
        <v>40800</v>
      </c>
      <c r="Z44" s="39"/>
    </row>
    <row r="45" spans="1:26" s="95" customFormat="1" x14ac:dyDescent="0.5">
      <c r="A45" s="26"/>
      <c r="B45" s="27"/>
      <c r="C45" s="26"/>
      <c r="D45" s="26"/>
      <c r="E45" s="26"/>
      <c r="F45" s="26"/>
      <c r="G45" s="26"/>
      <c r="H45" s="75"/>
      <c r="I45" s="75"/>
      <c r="J45" s="75"/>
      <c r="L45" s="26"/>
      <c r="M45" s="26"/>
      <c r="N45" s="26"/>
      <c r="O45" s="26"/>
      <c r="S45" s="26"/>
      <c r="T45" s="26"/>
      <c r="U45" s="26"/>
      <c r="V45" s="26"/>
      <c r="W45" s="26"/>
      <c r="Y45" s="26"/>
      <c r="Z45" s="26"/>
    </row>
    <row r="46" spans="1:26" s="94" customFormat="1" x14ac:dyDescent="0.5">
      <c r="A46" s="22">
        <v>12</v>
      </c>
      <c r="B46" s="23" t="s">
        <v>62</v>
      </c>
      <c r="C46" s="22">
        <v>5876</v>
      </c>
      <c r="D46" s="22">
        <v>0</v>
      </c>
      <c r="E46" s="22">
        <v>1</v>
      </c>
      <c r="F46" s="22">
        <v>21</v>
      </c>
      <c r="G46" s="22">
        <v>2</v>
      </c>
      <c r="H46" s="92">
        <f t="shared" si="0"/>
        <v>121</v>
      </c>
      <c r="I46" s="93">
        <v>200</v>
      </c>
      <c r="J46" s="93">
        <f t="shared" si="1"/>
        <v>24200</v>
      </c>
      <c r="L46" s="22" t="s">
        <v>68</v>
      </c>
      <c r="M46" s="22" t="s">
        <v>69</v>
      </c>
      <c r="N46" s="22">
        <v>2</v>
      </c>
      <c r="O46" s="22">
        <v>168</v>
      </c>
      <c r="P46" s="39">
        <v>100</v>
      </c>
      <c r="Q46" s="39">
        <v>6800</v>
      </c>
      <c r="R46" s="22">
        <f>O46*Q46</f>
        <v>1142400</v>
      </c>
      <c r="S46" s="22">
        <v>30</v>
      </c>
      <c r="T46" s="39"/>
      <c r="U46" s="22">
        <f t="shared" si="2"/>
        <v>1142400</v>
      </c>
      <c r="V46" s="39">
        <f t="shared" si="4"/>
        <v>1166600</v>
      </c>
      <c r="W46" s="22">
        <f t="shared" si="5"/>
        <v>1166600</v>
      </c>
      <c r="Y46" s="39">
        <f t="shared" si="6"/>
        <v>1166600</v>
      </c>
      <c r="Z46" s="39"/>
    </row>
    <row r="47" spans="1:26" s="94" customFormat="1" x14ac:dyDescent="0.5">
      <c r="A47" s="22"/>
      <c r="B47" s="23"/>
      <c r="C47" s="22"/>
      <c r="D47" s="22"/>
      <c r="E47" s="22"/>
      <c r="F47" s="22"/>
      <c r="G47" s="22"/>
      <c r="H47" s="92">
        <f t="shared" si="0"/>
        <v>0</v>
      </c>
      <c r="I47" s="93"/>
      <c r="J47" s="93">
        <f t="shared" si="1"/>
        <v>0</v>
      </c>
      <c r="L47" s="22"/>
      <c r="M47" s="22" t="s">
        <v>71</v>
      </c>
      <c r="N47" s="22">
        <v>2</v>
      </c>
      <c r="O47" s="22">
        <v>8</v>
      </c>
      <c r="P47" s="39">
        <v>100</v>
      </c>
      <c r="Q47" s="39">
        <v>6800</v>
      </c>
      <c r="R47" s="22">
        <f>O47*Q47</f>
        <v>54400</v>
      </c>
      <c r="S47" s="22">
        <v>30</v>
      </c>
      <c r="T47" s="39"/>
      <c r="U47" s="22">
        <f t="shared" si="2"/>
        <v>54400</v>
      </c>
      <c r="V47" s="39">
        <f t="shared" si="4"/>
        <v>54400</v>
      </c>
      <c r="W47" s="22">
        <f t="shared" si="5"/>
        <v>54400</v>
      </c>
      <c r="Y47" s="39">
        <f t="shared" si="6"/>
        <v>54400</v>
      </c>
      <c r="Z47" s="39"/>
    </row>
    <row r="48" spans="1:26" s="94" customFormat="1" x14ac:dyDescent="0.5">
      <c r="A48" s="22"/>
      <c r="B48" s="23" t="s">
        <v>62</v>
      </c>
      <c r="C48" s="22">
        <v>15612</v>
      </c>
      <c r="D48" s="22">
        <v>1</v>
      </c>
      <c r="E48" s="22">
        <v>2</v>
      </c>
      <c r="F48" s="22">
        <v>29</v>
      </c>
      <c r="G48" s="22">
        <v>1</v>
      </c>
      <c r="H48" s="92">
        <f t="shared" si="0"/>
        <v>629</v>
      </c>
      <c r="I48" s="93">
        <v>100</v>
      </c>
      <c r="J48" s="93">
        <f t="shared" si="1"/>
        <v>62900</v>
      </c>
      <c r="L48" s="22"/>
      <c r="M48" s="22"/>
      <c r="N48" s="22"/>
      <c r="O48" s="22"/>
      <c r="S48" s="22"/>
      <c r="T48" s="39"/>
      <c r="U48" s="22">
        <f t="shared" si="2"/>
        <v>0</v>
      </c>
      <c r="V48" s="39">
        <f t="shared" si="4"/>
        <v>62900</v>
      </c>
      <c r="W48" s="22">
        <f t="shared" si="5"/>
        <v>0</v>
      </c>
      <c r="Y48" s="39">
        <f t="shared" si="6"/>
        <v>62900</v>
      </c>
      <c r="Z48" s="39"/>
    </row>
    <row r="49" spans="1:26" s="94" customFormat="1" x14ac:dyDescent="0.5">
      <c r="A49" s="22"/>
      <c r="B49" s="23" t="s">
        <v>62</v>
      </c>
      <c r="C49" s="22">
        <v>15610</v>
      </c>
      <c r="D49" s="22">
        <v>1</v>
      </c>
      <c r="E49" s="22">
        <v>2</v>
      </c>
      <c r="F49" s="22">
        <v>76</v>
      </c>
      <c r="G49" s="22">
        <v>1</v>
      </c>
      <c r="H49" s="92">
        <f t="shared" si="0"/>
        <v>676</v>
      </c>
      <c r="I49" s="93">
        <v>100</v>
      </c>
      <c r="J49" s="93">
        <f t="shared" si="1"/>
        <v>67600</v>
      </c>
      <c r="L49" s="22"/>
      <c r="M49" s="22"/>
      <c r="N49" s="22"/>
      <c r="O49" s="22"/>
      <c r="S49" s="22"/>
      <c r="T49" s="39"/>
      <c r="U49" s="22">
        <f t="shared" si="2"/>
        <v>0</v>
      </c>
      <c r="V49" s="39">
        <f t="shared" si="4"/>
        <v>67600</v>
      </c>
      <c r="W49" s="22">
        <f t="shared" si="5"/>
        <v>0</v>
      </c>
      <c r="Y49" s="39">
        <f t="shared" si="6"/>
        <v>67600</v>
      </c>
      <c r="Z49" s="39"/>
    </row>
    <row r="50" spans="1:26" s="94" customFormat="1" x14ac:dyDescent="0.5">
      <c r="A50" s="22"/>
      <c r="B50" s="23" t="s">
        <v>62</v>
      </c>
      <c r="C50" s="22">
        <v>11739</v>
      </c>
      <c r="D50" s="22">
        <v>0</v>
      </c>
      <c r="E50" s="22">
        <v>0</v>
      </c>
      <c r="F50" s="22">
        <v>88</v>
      </c>
      <c r="G50" s="22">
        <v>1</v>
      </c>
      <c r="H50" s="92">
        <f t="shared" si="0"/>
        <v>88</v>
      </c>
      <c r="I50" s="93">
        <v>100</v>
      </c>
      <c r="J50" s="93">
        <f t="shared" si="1"/>
        <v>8800</v>
      </c>
      <c r="L50" s="22"/>
      <c r="M50" s="22"/>
      <c r="N50" s="22"/>
      <c r="O50" s="22"/>
      <c r="S50" s="22"/>
      <c r="T50" s="39"/>
      <c r="U50" s="22">
        <f t="shared" si="2"/>
        <v>0</v>
      </c>
      <c r="V50" s="39">
        <f t="shared" si="4"/>
        <v>8800</v>
      </c>
      <c r="W50" s="22">
        <f t="shared" si="5"/>
        <v>0</v>
      </c>
      <c r="Y50" s="39">
        <f t="shared" si="6"/>
        <v>8800</v>
      </c>
      <c r="Z50" s="39"/>
    </row>
    <row r="51" spans="1:26" s="94" customFormat="1" x14ac:dyDescent="0.5">
      <c r="A51" s="22"/>
      <c r="B51" s="23" t="s">
        <v>62</v>
      </c>
      <c r="C51" s="22">
        <v>11738</v>
      </c>
      <c r="D51" s="22">
        <v>1</v>
      </c>
      <c r="E51" s="22">
        <v>0</v>
      </c>
      <c r="F51" s="22">
        <v>42</v>
      </c>
      <c r="G51" s="22">
        <v>1</v>
      </c>
      <c r="H51" s="92">
        <f t="shared" si="0"/>
        <v>442</v>
      </c>
      <c r="I51" s="93">
        <v>100</v>
      </c>
      <c r="J51" s="93">
        <f t="shared" si="1"/>
        <v>44200</v>
      </c>
      <c r="L51" s="22"/>
      <c r="M51" s="22"/>
      <c r="N51" s="22"/>
      <c r="O51" s="22"/>
      <c r="S51" s="22"/>
      <c r="T51" s="39"/>
      <c r="U51" s="22">
        <f t="shared" si="2"/>
        <v>0</v>
      </c>
      <c r="V51" s="39">
        <f t="shared" si="4"/>
        <v>44200</v>
      </c>
      <c r="W51" s="22">
        <f t="shared" si="5"/>
        <v>0</v>
      </c>
      <c r="Y51" s="39">
        <f t="shared" si="6"/>
        <v>44200</v>
      </c>
      <c r="Z51" s="39"/>
    </row>
    <row r="52" spans="1:26" s="94" customFormat="1" x14ac:dyDescent="0.5">
      <c r="A52" s="22"/>
      <c r="B52" s="23" t="s">
        <v>62</v>
      </c>
      <c r="C52" s="22">
        <v>16725</v>
      </c>
      <c r="D52" s="22">
        <v>0</v>
      </c>
      <c r="E52" s="22">
        <v>1</v>
      </c>
      <c r="F52" s="22">
        <v>60</v>
      </c>
      <c r="G52" s="22">
        <v>1</v>
      </c>
      <c r="H52" s="92">
        <f t="shared" si="0"/>
        <v>160</v>
      </c>
      <c r="I52" s="93">
        <v>100</v>
      </c>
      <c r="J52" s="93">
        <f t="shared" si="1"/>
        <v>16000</v>
      </c>
      <c r="L52" s="22"/>
      <c r="M52" s="22"/>
      <c r="N52" s="22"/>
      <c r="O52" s="22"/>
      <c r="S52" s="22"/>
      <c r="T52" s="39"/>
      <c r="U52" s="22">
        <f t="shared" si="2"/>
        <v>0</v>
      </c>
      <c r="V52" s="39">
        <f t="shared" si="4"/>
        <v>16000</v>
      </c>
      <c r="W52" s="22">
        <f t="shared" si="5"/>
        <v>0</v>
      </c>
      <c r="Y52" s="39">
        <f t="shared" si="6"/>
        <v>16000</v>
      </c>
      <c r="Z52" s="39"/>
    </row>
    <row r="53" spans="1:26" s="94" customFormat="1" x14ac:dyDescent="0.5">
      <c r="A53" s="22"/>
      <c r="B53" s="23" t="s">
        <v>62</v>
      </c>
      <c r="C53" s="22">
        <v>16726</v>
      </c>
      <c r="D53" s="22">
        <v>1</v>
      </c>
      <c r="E53" s="22">
        <v>0</v>
      </c>
      <c r="F53" s="22">
        <v>0</v>
      </c>
      <c r="G53" s="22">
        <v>1</v>
      </c>
      <c r="H53" s="92">
        <f t="shared" si="0"/>
        <v>400</v>
      </c>
      <c r="I53" s="93">
        <v>100</v>
      </c>
      <c r="J53" s="93">
        <f t="shared" si="1"/>
        <v>40000</v>
      </c>
      <c r="L53" s="22"/>
      <c r="M53" s="22"/>
      <c r="N53" s="22"/>
      <c r="O53" s="22"/>
      <c r="S53" s="22"/>
      <c r="T53" s="39"/>
      <c r="U53" s="22">
        <f t="shared" si="2"/>
        <v>0</v>
      </c>
      <c r="V53" s="39">
        <f t="shared" si="4"/>
        <v>40000</v>
      </c>
      <c r="W53" s="22">
        <f t="shared" si="5"/>
        <v>0</v>
      </c>
      <c r="Y53" s="39">
        <f t="shared" si="6"/>
        <v>40000</v>
      </c>
      <c r="Z53" s="39"/>
    </row>
    <row r="54" spans="1:26" s="95" customFormat="1" x14ac:dyDescent="0.5">
      <c r="A54" s="26"/>
      <c r="B54" s="27"/>
      <c r="C54" s="26"/>
      <c r="D54" s="26"/>
      <c r="E54" s="26"/>
      <c r="F54" s="26"/>
      <c r="G54" s="26"/>
      <c r="H54" s="75"/>
      <c r="I54" s="75"/>
      <c r="J54" s="75"/>
      <c r="L54" s="26"/>
      <c r="M54" s="26"/>
      <c r="N54" s="26"/>
      <c r="O54" s="26"/>
      <c r="S54" s="26"/>
      <c r="T54" s="26"/>
      <c r="U54" s="26"/>
      <c r="V54" s="26"/>
      <c r="W54" s="26"/>
      <c r="Y54" s="26"/>
      <c r="Z54" s="26"/>
    </row>
    <row r="55" spans="1:26" s="94" customFormat="1" x14ac:dyDescent="0.5">
      <c r="A55" s="22">
        <v>13</v>
      </c>
      <c r="B55" s="23" t="s">
        <v>62</v>
      </c>
      <c r="C55" s="22">
        <v>5554</v>
      </c>
      <c r="D55" s="22">
        <v>5</v>
      </c>
      <c r="E55" s="22">
        <v>3</v>
      </c>
      <c r="F55" s="22">
        <v>35</v>
      </c>
      <c r="G55" s="22">
        <v>1</v>
      </c>
      <c r="H55" s="92">
        <f t="shared" si="0"/>
        <v>2335</v>
      </c>
      <c r="I55" s="93">
        <v>100</v>
      </c>
      <c r="J55" s="93">
        <f t="shared" si="1"/>
        <v>233500</v>
      </c>
      <c r="L55" s="22"/>
      <c r="M55" s="22"/>
      <c r="N55" s="22"/>
      <c r="O55" s="22"/>
      <c r="S55" s="22"/>
      <c r="T55" s="39"/>
      <c r="U55" s="22">
        <f t="shared" si="2"/>
        <v>0</v>
      </c>
      <c r="V55" s="39">
        <f t="shared" si="4"/>
        <v>233500</v>
      </c>
      <c r="W55" s="22">
        <f t="shared" si="5"/>
        <v>0</v>
      </c>
      <c r="Y55" s="39">
        <f t="shared" si="6"/>
        <v>233500</v>
      </c>
      <c r="Z55" s="39"/>
    </row>
    <row r="56" spans="1:26" s="95" customFormat="1" x14ac:dyDescent="0.5">
      <c r="A56" s="26"/>
      <c r="B56" s="27"/>
      <c r="C56" s="26"/>
      <c r="D56" s="26"/>
      <c r="E56" s="26"/>
      <c r="F56" s="26"/>
      <c r="G56" s="26"/>
      <c r="H56" s="75"/>
      <c r="I56" s="75"/>
      <c r="J56" s="75"/>
      <c r="L56" s="26"/>
      <c r="M56" s="26"/>
      <c r="N56" s="26"/>
      <c r="O56" s="26"/>
      <c r="S56" s="26"/>
      <c r="T56" s="26"/>
      <c r="U56" s="26"/>
      <c r="V56" s="26"/>
      <c r="W56" s="26"/>
      <c r="Y56" s="26"/>
      <c r="Z56" s="26"/>
    </row>
    <row r="57" spans="1:26" s="94" customFormat="1" x14ac:dyDescent="0.5">
      <c r="A57" s="22">
        <v>14</v>
      </c>
      <c r="B57" s="23" t="s">
        <v>62</v>
      </c>
      <c r="C57" s="22">
        <v>5867</v>
      </c>
      <c r="D57" s="22">
        <v>0</v>
      </c>
      <c r="E57" s="22">
        <v>1</v>
      </c>
      <c r="F57" s="22">
        <v>4</v>
      </c>
      <c r="G57" s="22">
        <v>2</v>
      </c>
      <c r="H57" s="92">
        <f t="shared" si="0"/>
        <v>104</v>
      </c>
      <c r="I57" s="93">
        <v>200</v>
      </c>
      <c r="J57" s="93">
        <f t="shared" si="1"/>
        <v>20800</v>
      </c>
      <c r="L57" s="22" t="s">
        <v>68</v>
      </c>
      <c r="M57" s="22" t="s">
        <v>69</v>
      </c>
      <c r="N57" s="22">
        <v>2</v>
      </c>
      <c r="O57" s="22">
        <v>153</v>
      </c>
      <c r="P57" s="39">
        <v>100</v>
      </c>
      <c r="Q57" s="39">
        <v>6800</v>
      </c>
      <c r="R57" s="22">
        <f>O57*Q57</f>
        <v>1040400</v>
      </c>
      <c r="S57" s="22">
        <v>20</v>
      </c>
      <c r="T57" s="39"/>
      <c r="U57" s="22">
        <f t="shared" si="2"/>
        <v>1040400</v>
      </c>
      <c r="V57" s="39">
        <f t="shared" si="4"/>
        <v>1061200</v>
      </c>
      <c r="W57" s="22">
        <f t="shared" si="5"/>
        <v>1061200</v>
      </c>
      <c r="Y57" s="39">
        <f t="shared" si="6"/>
        <v>1061200</v>
      </c>
      <c r="Z57" s="39"/>
    </row>
    <row r="58" spans="1:26" s="94" customFormat="1" x14ac:dyDescent="0.5">
      <c r="A58" s="22"/>
      <c r="B58" s="23"/>
      <c r="C58" s="22"/>
      <c r="D58" s="22"/>
      <c r="E58" s="22"/>
      <c r="F58" s="22"/>
      <c r="G58" s="22"/>
      <c r="H58" s="92">
        <f t="shared" si="0"/>
        <v>0</v>
      </c>
      <c r="I58" s="93"/>
      <c r="J58" s="93">
        <f t="shared" si="1"/>
        <v>0</v>
      </c>
      <c r="L58" s="22"/>
      <c r="M58" s="22" t="s">
        <v>69</v>
      </c>
      <c r="N58" s="22">
        <v>2</v>
      </c>
      <c r="O58" s="22">
        <v>36</v>
      </c>
      <c r="P58" s="39">
        <v>100</v>
      </c>
      <c r="Q58" s="39">
        <v>6800</v>
      </c>
      <c r="R58" s="22">
        <f>O58*Q58</f>
        <v>244800</v>
      </c>
      <c r="S58" s="22">
        <v>20</v>
      </c>
      <c r="T58" s="39"/>
      <c r="U58" s="22">
        <f t="shared" si="2"/>
        <v>244800</v>
      </c>
      <c r="V58" s="39">
        <f t="shared" si="4"/>
        <v>244800</v>
      </c>
      <c r="W58" s="22">
        <f t="shared" si="5"/>
        <v>244800</v>
      </c>
      <c r="Y58" s="39">
        <f t="shared" si="6"/>
        <v>244800</v>
      </c>
      <c r="Z58" s="39"/>
    </row>
    <row r="59" spans="1:26" s="94" customFormat="1" x14ac:dyDescent="0.5">
      <c r="A59" s="22"/>
      <c r="B59" s="23"/>
      <c r="C59" s="22"/>
      <c r="D59" s="22"/>
      <c r="E59" s="22"/>
      <c r="F59" s="22"/>
      <c r="G59" s="22"/>
      <c r="H59" s="92">
        <f t="shared" si="0"/>
        <v>0</v>
      </c>
      <c r="I59" s="93"/>
      <c r="J59" s="93">
        <f t="shared" si="1"/>
        <v>0</v>
      </c>
      <c r="L59" s="22"/>
      <c r="M59" s="22" t="s">
        <v>71</v>
      </c>
      <c r="N59" s="22">
        <v>2</v>
      </c>
      <c r="O59" s="22">
        <v>8</v>
      </c>
      <c r="P59" s="39">
        <v>100</v>
      </c>
      <c r="Q59" s="39">
        <v>6800</v>
      </c>
      <c r="R59" s="22">
        <f>O59*Q59</f>
        <v>54400</v>
      </c>
      <c r="S59" s="22"/>
      <c r="T59" s="39"/>
      <c r="U59" s="22">
        <f t="shared" si="2"/>
        <v>54400</v>
      </c>
      <c r="V59" s="39">
        <f t="shared" si="4"/>
        <v>54400</v>
      </c>
      <c r="W59" s="22">
        <f t="shared" si="5"/>
        <v>54400</v>
      </c>
      <c r="Y59" s="39">
        <f t="shared" si="6"/>
        <v>54400</v>
      </c>
      <c r="Z59" s="39"/>
    </row>
    <row r="60" spans="1:26" s="95" customFormat="1" x14ac:dyDescent="0.5">
      <c r="A60" s="26"/>
      <c r="B60" s="27"/>
      <c r="C60" s="26"/>
      <c r="D60" s="26"/>
      <c r="E60" s="26"/>
      <c r="F60" s="26"/>
      <c r="G60" s="26"/>
      <c r="H60" s="75"/>
      <c r="I60" s="75"/>
      <c r="J60" s="75"/>
      <c r="L60" s="26"/>
      <c r="M60" s="26"/>
      <c r="N60" s="26"/>
      <c r="O60" s="26"/>
      <c r="S60" s="26"/>
      <c r="T60" s="26"/>
      <c r="U60" s="26"/>
      <c r="V60" s="26"/>
      <c r="W60" s="26"/>
      <c r="Y60" s="26"/>
      <c r="Z60" s="26"/>
    </row>
    <row r="61" spans="1:26" s="94" customFormat="1" x14ac:dyDescent="0.5">
      <c r="A61" s="22">
        <v>15</v>
      </c>
      <c r="B61" s="23" t="s">
        <v>62</v>
      </c>
      <c r="C61" s="22">
        <v>5875</v>
      </c>
      <c r="D61" s="22">
        <v>0</v>
      </c>
      <c r="E61" s="22">
        <v>0</v>
      </c>
      <c r="F61" s="22">
        <v>87</v>
      </c>
      <c r="G61" s="22">
        <v>2</v>
      </c>
      <c r="H61" s="92">
        <f t="shared" si="0"/>
        <v>87</v>
      </c>
      <c r="I61" s="93">
        <v>200</v>
      </c>
      <c r="J61" s="93">
        <f t="shared" si="1"/>
        <v>17400</v>
      </c>
      <c r="L61" s="22" t="s">
        <v>113</v>
      </c>
      <c r="M61" s="22" t="s">
        <v>95</v>
      </c>
      <c r="N61" s="22">
        <v>2</v>
      </c>
      <c r="O61" s="22">
        <v>195</v>
      </c>
      <c r="P61" s="39">
        <v>100</v>
      </c>
      <c r="Q61" s="39">
        <v>6800</v>
      </c>
      <c r="R61" s="22">
        <f>O61*Q61</f>
        <v>1326000</v>
      </c>
      <c r="S61" s="22">
        <v>40</v>
      </c>
      <c r="T61" s="39"/>
      <c r="U61" s="22">
        <f t="shared" si="2"/>
        <v>1326000</v>
      </c>
      <c r="V61" s="39">
        <f t="shared" si="4"/>
        <v>1343400</v>
      </c>
      <c r="W61" s="22">
        <f t="shared" si="5"/>
        <v>1343400</v>
      </c>
      <c r="Y61" s="39">
        <f t="shared" si="6"/>
        <v>1343400</v>
      </c>
      <c r="Z61" s="39"/>
    </row>
    <row r="62" spans="1:26" s="94" customFormat="1" x14ac:dyDescent="0.5">
      <c r="A62" s="22"/>
      <c r="B62" s="23"/>
      <c r="C62" s="22"/>
      <c r="D62" s="22"/>
      <c r="E62" s="22"/>
      <c r="F62" s="22"/>
      <c r="G62" s="22"/>
      <c r="H62" s="92">
        <f t="shared" si="0"/>
        <v>0</v>
      </c>
      <c r="I62" s="93"/>
      <c r="J62" s="93">
        <f t="shared" si="1"/>
        <v>0</v>
      </c>
      <c r="L62" s="22"/>
      <c r="M62" s="22" t="s">
        <v>71</v>
      </c>
      <c r="N62" s="22">
        <v>2</v>
      </c>
      <c r="O62" s="22">
        <v>195</v>
      </c>
      <c r="P62" s="39">
        <v>100</v>
      </c>
      <c r="Q62" s="39">
        <v>6800</v>
      </c>
      <c r="R62" s="22">
        <f>O62*Q62</f>
        <v>1326000</v>
      </c>
      <c r="S62" s="22">
        <v>40</v>
      </c>
      <c r="T62" s="39"/>
      <c r="U62" s="22">
        <f t="shared" si="2"/>
        <v>1326000</v>
      </c>
      <c r="V62" s="39">
        <f t="shared" si="4"/>
        <v>1326000</v>
      </c>
      <c r="W62" s="22">
        <f t="shared" si="5"/>
        <v>1326000</v>
      </c>
      <c r="Y62" s="39">
        <f t="shared" si="6"/>
        <v>1326000</v>
      </c>
      <c r="Z62" s="39"/>
    </row>
    <row r="63" spans="1:26" s="95" customFormat="1" x14ac:dyDescent="0.5">
      <c r="A63" s="26"/>
      <c r="B63" s="27"/>
      <c r="C63" s="26"/>
      <c r="D63" s="26"/>
      <c r="E63" s="26"/>
      <c r="F63" s="26"/>
      <c r="G63" s="26"/>
      <c r="H63" s="75"/>
      <c r="I63" s="75"/>
      <c r="J63" s="75"/>
      <c r="L63" s="26"/>
      <c r="M63" s="26"/>
      <c r="N63" s="26"/>
      <c r="O63" s="26"/>
      <c r="S63" s="26"/>
      <c r="T63" s="26"/>
      <c r="U63" s="26"/>
      <c r="V63" s="26"/>
      <c r="W63" s="26"/>
      <c r="Y63" s="26"/>
      <c r="Z63" s="26"/>
    </row>
    <row r="64" spans="1:26" s="94" customFormat="1" x14ac:dyDescent="0.5">
      <c r="A64" s="22">
        <v>16</v>
      </c>
      <c r="B64" s="23" t="s">
        <v>62</v>
      </c>
      <c r="C64" s="22">
        <v>5849</v>
      </c>
      <c r="D64" s="22">
        <v>0</v>
      </c>
      <c r="E64" s="22">
        <v>0</v>
      </c>
      <c r="F64" s="22">
        <v>92</v>
      </c>
      <c r="G64" s="22">
        <v>4</v>
      </c>
      <c r="H64" s="92">
        <f t="shared" si="0"/>
        <v>92</v>
      </c>
      <c r="I64" s="93">
        <v>150</v>
      </c>
      <c r="J64" s="93">
        <f t="shared" si="1"/>
        <v>13800</v>
      </c>
      <c r="L64" s="22"/>
      <c r="M64" s="22"/>
      <c r="N64" s="22"/>
      <c r="O64" s="22"/>
      <c r="S64" s="22"/>
      <c r="T64" s="39"/>
      <c r="U64" s="22">
        <f t="shared" si="2"/>
        <v>0</v>
      </c>
      <c r="V64" s="39">
        <f t="shared" si="4"/>
        <v>13800</v>
      </c>
      <c r="W64" s="22">
        <f t="shared" si="5"/>
        <v>0</v>
      </c>
      <c r="Y64" s="39">
        <f t="shared" si="6"/>
        <v>13800</v>
      </c>
      <c r="Z64" s="39"/>
    </row>
    <row r="65" spans="1:26" s="95" customFormat="1" x14ac:dyDescent="0.5">
      <c r="A65" s="26"/>
      <c r="B65" s="27"/>
      <c r="C65" s="26"/>
      <c r="D65" s="26"/>
      <c r="E65" s="26"/>
      <c r="F65" s="26"/>
      <c r="G65" s="26"/>
      <c r="H65" s="75"/>
      <c r="I65" s="75"/>
      <c r="J65" s="75"/>
      <c r="L65" s="26"/>
      <c r="M65" s="26"/>
      <c r="N65" s="26"/>
      <c r="O65" s="26"/>
      <c r="S65" s="26"/>
      <c r="T65" s="26"/>
      <c r="U65" s="26"/>
      <c r="V65" s="26"/>
      <c r="W65" s="26"/>
      <c r="Y65" s="26"/>
      <c r="Z65" s="26"/>
    </row>
    <row r="66" spans="1:26" s="94" customFormat="1" x14ac:dyDescent="0.5">
      <c r="A66" s="22">
        <v>17</v>
      </c>
      <c r="B66" s="23" t="s">
        <v>62</v>
      </c>
      <c r="C66" s="22">
        <v>5927</v>
      </c>
      <c r="D66" s="22">
        <v>0</v>
      </c>
      <c r="E66" s="22">
        <v>0</v>
      </c>
      <c r="F66" s="22">
        <v>75</v>
      </c>
      <c r="G66" s="22">
        <v>2</v>
      </c>
      <c r="H66" s="92">
        <f t="shared" si="0"/>
        <v>75</v>
      </c>
      <c r="I66" s="93">
        <v>150</v>
      </c>
      <c r="J66" s="93">
        <f t="shared" si="1"/>
        <v>11250</v>
      </c>
      <c r="L66" s="22" t="s">
        <v>68</v>
      </c>
      <c r="M66" s="22" t="s">
        <v>71</v>
      </c>
      <c r="N66" s="22">
        <v>2</v>
      </c>
      <c r="O66" s="22">
        <v>135</v>
      </c>
      <c r="P66" s="39">
        <v>100</v>
      </c>
      <c r="Q66" s="39">
        <v>6800</v>
      </c>
      <c r="R66" s="22">
        <f>O66*Q66</f>
        <v>918000</v>
      </c>
      <c r="S66" s="22">
        <v>20</v>
      </c>
      <c r="T66" s="39"/>
      <c r="U66" s="22">
        <f t="shared" si="2"/>
        <v>918000</v>
      </c>
      <c r="V66" s="39">
        <f t="shared" si="4"/>
        <v>929250</v>
      </c>
      <c r="W66" s="22">
        <f t="shared" si="5"/>
        <v>929250</v>
      </c>
      <c r="Y66" s="39">
        <f t="shared" si="6"/>
        <v>929250</v>
      </c>
      <c r="Z66" s="39"/>
    </row>
    <row r="67" spans="1:26" s="94" customFormat="1" x14ac:dyDescent="0.5">
      <c r="A67" s="22"/>
      <c r="B67" s="23" t="s">
        <v>62</v>
      </c>
      <c r="C67" s="22">
        <v>5226</v>
      </c>
      <c r="D67" s="22">
        <v>3</v>
      </c>
      <c r="E67" s="22">
        <v>2</v>
      </c>
      <c r="F67" s="22">
        <v>99</v>
      </c>
      <c r="G67" s="22">
        <v>1</v>
      </c>
      <c r="H67" s="92">
        <f t="shared" si="0"/>
        <v>1499</v>
      </c>
      <c r="I67" s="93">
        <v>130</v>
      </c>
      <c r="J67" s="93">
        <f t="shared" si="1"/>
        <v>194870</v>
      </c>
      <c r="L67" s="22"/>
      <c r="M67" s="22"/>
      <c r="N67" s="22"/>
      <c r="O67" s="22"/>
      <c r="S67" s="22"/>
      <c r="T67" s="39"/>
      <c r="U67" s="22">
        <f t="shared" si="2"/>
        <v>0</v>
      </c>
      <c r="V67" s="39">
        <f t="shared" si="4"/>
        <v>194870</v>
      </c>
      <c r="W67" s="22">
        <f t="shared" si="5"/>
        <v>0</v>
      </c>
      <c r="Y67" s="39">
        <f t="shared" si="6"/>
        <v>194870</v>
      </c>
      <c r="Z67" s="39"/>
    </row>
    <row r="68" spans="1:26" s="95" customFormat="1" x14ac:dyDescent="0.5">
      <c r="A68" s="26"/>
      <c r="B68" s="27"/>
      <c r="C68" s="26"/>
      <c r="D68" s="26"/>
      <c r="E68" s="26"/>
      <c r="F68" s="26"/>
      <c r="G68" s="26"/>
      <c r="H68" s="75"/>
      <c r="I68" s="75"/>
      <c r="J68" s="75"/>
      <c r="L68" s="26"/>
      <c r="M68" s="26"/>
      <c r="N68" s="26"/>
      <c r="O68" s="26"/>
      <c r="S68" s="26"/>
      <c r="T68" s="26"/>
      <c r="U68" s="26"/>
      <c r="V68" s="26"/>
      <c r="W68" s="26"/>
      <c r="Y68" s="26"/>
      <c r="Z68" s="26"/>
    </row>
    <row r="69" spans="1:26" s="94" customFormat="1" x14ac:dyDescent="0.5">
      <c r="A69" s="22">
        <v>18</v>
      </c>
      <c r="B69" s="23" t="s">
        <v>62</v>
      </c>
      <c r="C69" s="22">
        <v>5917</v>
      </c>
      <c r="D69" s="22">
        <v>0</v>
      </c>
      <c r="E69" s="22">
        <v>0</v>
      </c>
      <c r="F69" s="22">
        <v>70</v>
      </c>
      <c r="G69" s="22">
        <v>2</v>
      </c>
      <c r="H69" s="92">
        <f t="shared" si="0"/>
        <v>70</v>
      </c>
      <c r="I69" s="93">
        <v>150</v>
      </c>
      <c r="J69" s="93">
        <f t="shared" si="1"/>
        <v>10500</v>
      </c>
      <c r="L69" s="22" t="s">
        <v>68</v>
      </c>
      <c r="M69" s="22" t="s">
        <v>69</v>
      </c>
      <c r="N69" s="22">
        <v>2</v>
      </c>
      <c r="O69" s="22">
        <v>216</v>
      </c>
      <c r="P69" s="39">
        <v>100</v>
      </c>
      <c r="Q69" s="39">
        <v>6800</v>
      </c>
      <c r="R69" s="22">
        <f>O69*Q69</f>
        <v>1468800</v>
      </c>
      <c r="S69" s="22">
        <v>25</v>
      </c>
      <c r="T69" s="39"/>
      <c r="U69" s="22">
        <f t="shared" si="2"/>
        <v>1468800</v>
      </c>
      <c r="V69" s="39">
        <f t="shared" si="4"/>
        <v>1479300</v>
      </c>
      <c r="W69" s="22">
        <f t="shared" si="5"/>
        <v>1479300</v>
      </c>
      <c r="Y69" s="39">
        <f t="shared" si="6"/>
        <v>1479300</v>
      </c>
      <c r="Z69" s="39"/>
    </row>
    <row r="70" spans="1:26" s="94" customFormat="1" x14ac:dyDescent="0.5">
      <c r="A70" s="22"/>
      <c r="B70" s="23"/>
      <c r="C70" s="22"/>
      <c r="D70" s="22"/>
      <c r="E70" s="22"/>
      <c r="F70" s="22"/>
      <c r="G70" s="22"/>
      <c r="H70" s="92">
        <f t="shared" si="0"/>
        <v>0</v>
      </c>
      <c r="I70" s="93"/>
      <c r="J70" s="93">
        <f t="shared" si="1"/>
        <v>0</v>
      </c>
      <c r="L70" s="22"/>
      <c r="M70" s="22" t="s">
        <v>69</v>
      </c>
      <c r="N70" s="22">
        <v>2</v>
      </c>
      <c r="O70" s="22">
        <v>18</v>
      </c>
      <c r="P70" s="39">
        <v>100</v>
      </c>
      <c r="Q70" s="39">
        <v>6800</v>
      </c>
      <c r="R70" s="22">
        <f>O70*Q70</f>
        <v>122400</v>
      </c>
      <c r="S70" s="22">
        <v>10</v>
      </c>
      <c r="T70" s="39"/>
      <c r="U70" s="22">
        <f t="shared" si="2"/>
        <v>122400</v>
      </c>
      <c r="V70" s="39">
        <f t="shared" si="4"/>
        <v>122400</v>
      </c>
      <c r="W70" s="22">
        <f t="shared" si="5"/>
        <v>122400</v>
      </c>
      <c r="Y70" s="39">
        <f t="shared" si="6"/>
        <v>122400</v>
      </c>
      <c r="Z70" s="39"/>
    </row>
    <row r="71" spans="1:26" s="94" customFormat="1" x14ac:dyDescent="0.5">
      <c r="A71" s="22"/>
      <c r="B71" s="23"/>
      <c r="C71" s="22"/>
      <c r="D71" s="22"/>
      <c r="E71" s="22"/>
      <c r="F71" s="22"/>
      <c r="G71" s="22"/>
      <c r="H71" s="92">
        <f t="shared" si="0"/>
        <v>0</v>
      </c>
      <c r="I71" s="93"/>
      <c r="J71" s="93">
        <f t="shared" si="1"/>
        <v>0</v>
      </c>
      <c r="L71" s="22"/>
      <c r="M71" s="22" t="s">
        <v>71</v>
      </c>
      <c r="N71" s="22">
        <v>2</v>
      </c>
      <c r="O71" s="22">
        <v>10</v>
      </c>
      <c r="P71" s="39">
        <v>100</v>
      </c>
      <c r="Q71" s="39">
        <v>6800</v>
      </c>
      <c r="R71" s="22">
        <f>O71*Q71</f>
        <v>68000</v>
      </c>
      <c r="S71" s="22">
        <v>25</v>
      </c>
      <c r="T71" s="39"/>
      <c r="U71" s="22">
        <f t="shared" si="2"/>
        <v>68000</v>
      </c>
      <c r="V71" s="39">
        <f t="shared" si="4"/>
        <v>68000</v>
      </c>
      <c r="W71" s="22">
        <f t="shared" si="5"/>
        <v>68000</v>
      </c>
      <c r="Y71" s="39">
        <f t="shared" si="6"/>
        <v>68000</v>
      </c>
      <c r="Z71" s="39"/>
    </row>
    <row r="72" spans="1:26" s="95" customFormat="1" x14ac:dyDescent="0.5">
      <c r="A72" s="26"/>
      <c r="B72" s="27"/>
      <c r="C72" s="26"/>
      <c r="D72" s="26"/>
      <c r="E72" s="26"/>
      <c r="F72" s="26"/>
      <c r="G72" s="26"/>
      <c r="H72" s="75"/>
      <c r="I72" s="75"/>
      <c r="J72" s="75"/>
      <c r="L72" s="26"/>
      <c r="M72" s="26"/>
      <c r="N72" s="26"/>
      <c r="O72" s="26"/>
      <c r="S72" s="26"/>
      <c r="T72" s="26"/>
      <c r="U72" s="26"/>
      <c r="V72" s="26"/>
      <c r="W72" s="26"/>
      <c r="Y72" s="26"/>
      <c r="Z72" s="26"/>
    </row>
    <row r="73" spans="1:26" s="94" customFormat="1" x14ac:dyDescent="0.5">
      <c r="A73" s="22">
        <v>19</v>
      </c>
      <c r="B73" s="23" t="s">
        <v>62</v>
      </c>
      <c r="C73" s="22">
        <v>5946</v>
      </c>
      <c r="D73" s="22">
        <v>0</v>
      </c>
      <c r="E73" s="22">
        <v>1</v>
      </c>
      <c r="F73" s="22">
        <v>96</v>
      </c>
      <c r="G73" s="22">
        <v>2</v>
      </c>
      <c r="H73" s="92">
        <f t="shared" si="0"/>
        <v>196</v>
      </c>
      <c r="I73" s="93">
        <v>150</v>
      </c>
      <c r="J73" s="93">
        <f t="shared" si="1"/>
        <v>29400</v>
      </c>
      <c r="L73" s="22" t="s">
        <v>68</v>
      </c>
      <c r="M73" s="22" t="s">
        <v>71</v>
      </c>
      <c r="N73" s="22">
        <v>2</v>
      </c>
      <c r="O73" s="22">
        <v>198</v>
      </c>
      <c r="P73" s="39">
        <v>100</v>
      </c>
      <c r="Q73" s="39">
        <v>6800</v>
      </c>
      <c r="R73" s="22">
        <f>O73*Q73</f>
        <v>1346400</v>
      </c>
      <c r="S73" s="22">
        <v>22</v>
      </c>
      <c r="T73" s="39"/>
      <c r="U73" s="22">
        <f t="shared" si="2"/>
        <v>1346400</v>
      </c>
      <c r="V73" s="39">
        <f t="shared" si="4"/>
        <v>1375800</v>
      </c>
      <c r="W73" s="22">
        <f t="shared" si="5"/>
        <v>1375800</v>
      </c>
      <c r="Y73" s="39">
        <f t="shared" si="6"/>
        <v>1375800</v>
      </c>
      <c r="Z73" s="39"/>
    </row>
    <row r="74" spans="1:26" s="94" customFormat="1" x14ac:dyDescent="0.5">
      <c r="A74" s="22"/>
      <c r="B74" s="23"/>
      <c r="C74" s="22"/>
      <c r="D74" s="22"/>
      <c r="E74" s="22"/>
      <c r="F74" s="22"/>
      <c r="G74" s="22"/>
      <c r="H74" s="92">
        <f t="shared" si="0"/>
        <v>0</v>
      </c>
      <c r="I74" s="93"/>
      <c r="J74" s="93">
        <f t="shared" si="1"/>
        <v>0</v>
      </c>
      <c r="L74" s="22"/>
      <c r="M74" s="22" t="s">
        <v>71</v>
      </c>
      <c r="N74" s="22">
        <v>2</v>
      </c>
      <c r="O74" s="22">
        <v>198</v>
      </c>
      <c r="P74" s="39">
        <v>100</v>
      </c>
      <c r="Q74" s="39">
        <v>6800</v>
      </c>
      <c r="R74" s="22">
        <f>O74*Q74</f>
        <v>1346400</v>
      </c>
      <c r="S74" s="22">
        <v>40</v>
      </c>
      <c r="T74" s="39"/>
      <c r="U74" s="22">
        <f t="shared" si="2"/>
        <v>1346400</v>
      </c>
      <c r="V74" s="39">
        <f t="shared" si="4"/>
        <v>1346400</v>
      </c>
      <c r="W74" s="22">
        <f t="shared" si="5"/>
        <v>1346400</v>
      </c>
      <c r="Y74" s="39">
        <f t="shared" si="6"/>
        <v>1346400</v>
      </c>
      <c r="Z74" s="39"/>
    </row>
    <row r="75" spans="1:26" s="94" customFormat="1" x14ac:dyDescent="0.5">
      <c r="A75" s="22"/>
      <c r="B75" s="23" t="s">
        <v>62</v>
      </c>
      <c r="C75" s="22">
        <v>5255</v>
      </c>
      <c r="D75" s="22">
        <v>1</v>
      </c>
      <c r="E75" s="22">
        <v>1</v>
      </c>
      <c r="F75" s="22">
        <v>42</v>
      </c>
      <c r="G75" s="22">
        <v>1</v>
      </c>
      <c r="H75" s="92">
        <f t="shared" ref="H75:H138" si="7">+(D75*400)+(E75*100)+F75</f>
        <v>542</v>
      </c>
      <c r="I75" s="93">
        <v>100</v>
      </c>
      <c r="J75" s="93">
        <f t="shared" ref="J75:J138" si="8">H75*I75</f>
        <v>54200</v>
      </c>
      <c r="L75" s="22"/>
      <c r="M75" s="22"/>
      <c r="N75" s="22"/>
      <c r="O75" s="22"/>
      <c r="S75" s="22"/>
      <c r="T75" s="39"/>
      <c r="U75" s="22">
        <f t="shared" ref="U75:U138" si="9">R75*(100-T75)/100</f>
        <v>0</v>
      </c>
      <c r="V75" s="39">
        <f t="shared" si="4"/>
        <v>54200</v>
      </c>
      <c r="W75" s="22">
        <f t="shared" si="5"/>
        <v>0</v>
      </c>
      <c r="Y75" s="39">
        <f t="shared" si="6"/>
        <v>54200</v>
      </c>
      <c r="Z75" s="39"/>
    </row>
    <row r="76" spans="1:26" s="95" customFormat="1" x14ac:dyDescent="0.5">
      <c r="A76" s="26"/>
      <c r="B76" s="27"/>
      <c r="C76" s="26"/>
      <c r="D76" s="26"/>
      <c r="E76" s="26"/>
      <c r="F76" s="26"/>
      <c r="G76" s="26"/>
      <c r="H76" s="75"/>
      <c r="I76" s="75"/>
      <c r="J76" s="75"/>
      <c r="L76" s="26"/>
      <c r="M76" s="26"/>
      <c r="N76" s="26"/>
      <c r="O76" s="26"/>
      <c r="S76" s="26"/>
      <c r="T76" s="26"/>
      <c r="U76" s="26"/>
      <c r="V76" s="26"/>
      <c r="W76" s="26"/>
      <c r="Y76" s="26"/>
      <c r="Z76" s="26"/>
    </row>
    <row r="77" spans="1:26" s="99" customFormat="1" x14ac:dyDescent="0.5">
      <c r="A77" s="96">
        <v>20</v>
      </c>
      <c r="B77" s="97" t="s">
        <v>62</v>
      </c>
      <c r="C77" s="96">
        <v>5610</v>
      </c>
      <c r="D77" s="96">
        <v>1</v>
      </c>
      <c r="E77" s="96">
        <v>1</v>
      </c>
      <c r="F77" s="96">
        <v>11</v>
      </c>
      <c r="G77" s="96">
        <v>3</v>
      </c>
      <c r="H77" s="98">
        <f t="shared" si="7"/>
        <v>511</v>
      </c>
      <c r="I77" s="98">
        <v>200</v>
      </c>
      <c r="J77" s="98">
        <f t="shared" si="8"/>
        <v>102200</v>
      </c>
      <c r="L77" s="96"/>
      <c r="M77" s="96"/>
      <c r="N77" s="96"/>
      <c r="O77" s="96"/>
      <c r="S77" s="96"/>
      <c r="T77" s="96"/>
      <c r="U77" s="96">
        <f t="shared" si="9"/>
        <v>0</v>
      </c>
      <c r="V77" s="96">
        <f t="shared" ref="V77:V138" si="10">J77+U77</f>
        <v>102200</v>
      </c>
      <c r="W77" s="96">
        <f t="shared" ref="W77:W138" si="11">V77*P77/100</f>
        <v>0</v>
      </c>
      <c r="Y77" s="96">
        <f t="shared" ref="Y77:Y138" si="12">J77+U77</f>
        <v>102200</v>
      </c>
      <c r="Z77" s="96">
        <v>0.3</v>
      </c>
    </row>
    <row r="78" spans="1:26" s="95" customFormat="1" x14ac:dyDescent="0.5">
      <c r="A78" s="26"/>
      <c r="B78" s="27"/>
      <c r="C78" s="26"/>
      <c r="D78" s="26"/>
      <c r="E78" s="26"/>
      <c r="F78" s="26"/>
      <c r="G78" s="26"/>
      <c r="H78" s="75"/>
      <c r="I78" s="75"/>
      <c r="J78" s="75"/>
      <c r="L78" s="26"/>
      <c r="M78" s="26"/>
      <c r="N78" s="26"/>
      <c r="O78" s="26"/>
      <c r="S78" s="26"/>
      <c r="T78" s="26"/>
      <c r="U78" s="26"/>
      <c r="V78" s="26"/>
      <c r="W78" s="26"/>
      <c r="Y78" s="26"/>
      <c r="Z78" s="26"/>
    </row>
    <row r="79" spans="1:26" s="94" customFormat="1" x14ac:dyDescent="0.5">
      <c r="A79" s="22">
        <v>21</v>
      </c>
      <c r="B79" s="23" t="s">
        <v>62</v>
      </c>
      <c r="C79" s="22">
        <v>5864</v>
      </c>
      <c r="D79" s="22">
        <v>0</v>
      </c>
      <c r="E79" s="22">
        <v>1</v>
      </c>
      <c r="F79" s="22">
        <v>92</v>
      </c>
      <c r="G79" s="22">
        <v>2</v>
      </c>
      <c r="H79" s="92">
        <f t="shared" si="7"/>
        <v>192</v>
      </c>
      <c r="I79" s="93">
        <v>200</v>
      </c>
      <c r="J79" s="93">
        <f t="shared" si="8"/>
        <v>38400</v>
      </c>
      <c r="L79" s="22" t="s">
        <v>68</v>
      </c>
      <c r="M79" s="22" t="s">
        <v>95</v>
      </c>
      <c r="N79" s="22">
        <v>2</v>
      </c>
      <c r="O79" s="22">
        <v>120</v>
      </c>
      <c r="P79" s="39">
        <v>100</v>
      </c>
      <c r="Q79" s="39">
        <v>6800</v>
      </c>
      <c r="R79" s="22">
        <f>O79*Q79</f>
        <v>816000</v>
      </c>
      <c r="S79" s="22">
        <v>20</v>
      </c>
      <c r="T79" s="39"/>
      <c r="U79" s="22">
        <f t="shared" si="9"/>
        <v>816000</v>
      </c>
      <c r="V79" s="39">
        <f t="shared" si="10"/>
        <v>854400</v>
      </c>
      <c r="W79" s="22">
        <f t="shared" si="11"/>
        <v>854400</v>
      </c>
      <c r="Y79" s="39">
        <f t="shared" si="12"/>
        <v>854400</v>
      </c>
      <c r="Z79" s="39"/>
    </row>
    <row r="80" spans="1:26" s="99" customFormat="1" x14ac:dyDescent="0.5">
      <c r="A80" s="96"/>
      <c r="B80" s="97"/>
      <c r="C80" s="102"/>
      <c r="D80" s="96"/>
      <c r="E80" s="96"/>
      <c r="F80" s="96"/>
      <c r="G80" s="96"/>
      <c r="H80" s="98">
        <f t="shared" si="7"/>
        <v>0</v>
      </c>
      <c r="I80" s="98"/>
      <c r="J80" s="98">
        <f t="shared" si="8"/>
        <v>0</v>
      </c>
      <c r="L80" s="103" t="s">
        <v>135</v>
      </c>
      <c r="M80" s="96" t="s">
        <v>173</v>
      </c>
      <c r="N80" s="96">
        <v>2</v>
      </c>
      <c r="O80" s="96">
        <v>25</v>
      </c>
      <c r="P80" s="96">
        <v>100</v>
      </c>
      <c r="Q80" s="96">
        <v>8200</v>
      </c>
      <c r="R80" s="96">
        <f>O80*Q80</f>
        <v>205000</v>
      </c>
      <c r="S80" s="96">
        <v>20</v>
      </c>
      <c r="T80" s="96">
        <v>30</v>
      </c>
      <c r="U80" s="96">
        <f t="shared" si="9"/>
        <v>143500</v>
      </c>
      <c r="V80" s="96">
        <f t="shared" si="10"/>
        <v>143500</v>
      </c>
      <c r="W80" s="96">
        <f t="shared" si="11"/>
        <v>143500</v>
      </c>
      <c r="Y80" s="96">
        <f t="shared" si="12"/>
        <v>143500</v>
      </c>
      <c r="Z80" s="96">
        <v>0.3</v>
      </c>
    </row>
    <row r="81" spans="1:26" s="94" customFormat="1" x14ac:dyDescent="0.5">
      <c r="A81" s="22"/>
      <c r="B81" s="23"/>
      <c r="C81" s="50"/>
      <c r="D81" s="22"/>
      <c r="E81" s="22"/>
      <c r="F81" s="22"/>
      <c r="G81" s="22"/>
      <c r="H81" s="92">
        <f t="shared" si="7"/>
        <v>0</v>
      </c>
      <c r="I81" s="93"/>
      <c r="J81" s="93">
        <f t="shared" si="8"/>
        <v>0</v>
      </c>
      <c r="L81" s="22"/>
      <c r="M81" s="22" t="s">
        <v>71</v>
      </c>
      <c r="N81" s="22">
        <v>2</v>
      </c>
      <c r="O81" s="22">
        <v>8</v>
      </c>
      <c r="P81" s="39">
        <v>100</v>
      </c>
      <c r="Q81" s="39">
        <v>6800</v>
      </c>
      <c r="R81" s="22">
        <f>O81*Q81</f>
        <v>54400</v>
      </c>
      <c r="S81" s="22">
        <v>20</v>
      </c>
      <c r="T81" s="39"/>
      <c r="U81" s="22">
        <f t="shared" si="9"/>
        <v>54400</v>
      </c>
      <c r="V81" s="39">
        <f t="shared" si="10"/>
        <v>54400</v>
      </c>
      <c r="W81" s="22">
        <f t="shared" si="11"/>
        <v>54400</v>
      </c>
      <c r="Y81" s="39">
        <f t="shared" si="12"/>
        <v>54400</v>
      </c>
      <c r="Z81" s="39"/>
    </row>
    <row r="82" spans="1:26" s="94" customFormat="1" x14ac:dyDescent="0.5">
      <c r="A82" s="22"/>
      <c r="B82" s="23"/>
      <c r="C82" s="50"/>
      <c r="D82" s="22"/>
      <c r="E82" s="22"/>
      <c r="F82" s="22"/>
      <c r="G82" s="22"/>
      <c r="H82" s="92">
        <f t="shared" si="7"/>
        <v>0</v>
      </c>
      <c r="I82" s="93"/>
      <c r="J82" s="93">
        <f t="shared" si="8"/>
        <v>0</v>
      </c>
      <c r="L82" s="22" t="s">
        <v>209</v>
      </c>
      <c r="M82" s="22" t="s">
        <v>69</v>
      </c>
      <c r="N82" s="22">
        <v>2</v>
      </c>
      <c r="O82" s="22">
        <v>180</v>
      </c>
      <c r="P82" s="39">
        <v>100</v>
      </c>
      <c r="Q82" s="39">
        <v>6800</v>
      </c>
      <c r="R82" s="22">
        <f>O82*Q82</f>
        <v>1224000</v>
      </c>
      <c r="S82" s="22">
        <v>30</v>
      </c>
      <c r="T82" s="39"/>
      <c r="U82" s="22">
        <f t="shared" si="9"/>
        <v>1224000</v>
      </c>
      <c r="V82" s="39">
        <f t="shared" si="10"/>
        <v>1224000</v>
      </c>
      <c r="W82" s="22">
        <f t="shared" si="11"/>
        <v>1224000</v>
      </c>
      <c r="Y82" s="39">
        <f t="shared" si="12"/>
        <v>1224000</v>
      </c>
      <c r="Z82" s="39"/>
    </row>
    <row r="83" spans="1:26" s="94" customFormat="1" x14ac:dyDescent="0.5">
      <c r="A83" s="22"/>
      <c r="B83" s="23"/>
      <c r="C83" s="50"/>
      <c r="D83" s="22"/>
      <c r="E83" s="22"/>
      <c r="F83" s="22"/>
      <c r="G83" s="22"/>
      <c r="H83" s="92">
        <f t="shared" si="7"/>
        <v>0</v>
      </c>
      <c r="I83" s="93"/>
      <c r="J83" s="93">
        <f t="shared" si="8"/>
        <v>0</v>
      </c>
      <c r="L83" s="22"/>
      <c r="M83" s="22" t="s">
        <v>71</v>
      </c>
      <c r="N83" s="22">
        <v>2</v>
      </c>
      <c r="O83" s="22">
        <v>6</v>
      </c>
      <c r="P83" s="39">
        <v>100</v>
      </c>
      <c r="Q83" s="39">
        <v>6800</v>
      </c>
      <c r="R83" s="22">
        <f>O83*Q83</f>
        <v>40800</v>
      </c>
      <c r="S83" s="22">
        <v>30</v>
      </c>
      <c r="T83" s="39"/>
      <c r="U83" s="22">
        <f t="shared" si="9"/>
        <v>40800</v>
      </c>
      <c r="V83" s="39">
        <f t="shared" si="10"/>
        <v>40800</v>
      </c>
      <c r="W83" s="22">
        <f t="shared" si="11"/>
        <v>40800</v>
      </c>
      <c r="Y83" s="39">
        <f t="shared" si="12"/>
        <v>40800</v>
      </c>
      <c r="Z83" s="39"/>
    </row>
    <row r="84" spans="1:26" s="94" customFormat="1" x14ac:dyDescent="0.5">
      <c r="A84" s="22"/>
      <c r="B84" s="23" t="s">
        <v>62</v>
      </c>
      <c r="C84" s="22">
        <v>5194</v>
      </c>
      <c r="D84" s="22">
        <v>4</v>
      </c>
      <c r="E84" s="22">
        <v>3</v>
      </c>
      <c r="F84" s="22">
        <v>98</v>
      </c>
      <c r="G84" s="22">
        <v>1</v>
      </c>
      <c r="H84" s="92">
        <f t="shared" si="7"/>
        <v>1998</v>
      </c>
      <c r="I84" s="93">
        <v>130</v>
      </c>
      <c r="J84" s="93">
        <f t="shared" si="8"/>
        <v>259740</v>
      </c>
      <c r="L84" s="22"/>
      <c r="M84" s="22"/>
      <c r="N84" s="22"/>
      <c r="O84" s="22"/>
      <c r="S84" s="22"/>
      <c r="T84" s="39"/>
      <c r="U84" s="22">
        <f t="shared" si="9"/>
        <v>0</v>
      </c>
      <c r="V84" s="39">
        <f t="shared" si="10"/>
        <v>259740</v>
      </c>
      <c r="W84" s="22">
        <f t="shared" si="11"/>
        <v>0</v>
      </c>
      <c r="Y84" s="39">
        <f t="shared" si="12"/>
        <v>259740</v>
      </c>
      <c r="Z84" s="39"/>
    </row>
    <row r="85" spans="1:26" s="95" customFormat="1" x14ac:dyDescent="0.5">
      <c r="A85" s="26"/>
      <c r="B85" s="27"/>
      <c r="C85" s="26"/>
      <c r="D85" s="26"/>
      <c r="E85" s="26"/>
      <c r="F85" s="26"/>
      <c r="G85" s="26"/>
      <c r="H85" s="75"/>
      <c r="I85" s="75"/>
      <c r="J85" s="75"/>
      <c r="L85" s="26"/>
      <c r="M85" s="26"/>
      <c r="N85" s="26"/>
      <c r="O85" s="26"/>
      <c r="S85" s="26"/>
      <c r="T85" s="26"/>
      <c r="U85" s="26"/>
      <c r="V85" s="26"/>
      <c r="W85" s="26"/>
      <c r="Y85" s="26"/>
      <c r="Z85" s="26"/>
    </row>
    <row r="86" spans="1:26" s="99" customFormat="1" x14ac:dyDescent="0.5">
      <c r="A86" s="96">
        <v>22</v>
      </c>
      <c r="B86" s="97" t="s">
        <v>62</v>
      </c>
      <c r="C86" s="96">
        <v>5847</v>
      </c>
      <c r="D86" s="96">
        <v>0</v>
      </c>
      <c r="E86" s="96">
        <v>3</v>
      </c>
      <c r="F86" s="96">
        <v>39</v>
      </c>
      <c r="G86" s="96">
        <v>3</v>
      </c>
      <c r="H86" s="98">
        <f t="shared" si="7"/>
        <v>339</v>
      </c>
      <c r="I86" s="98">
        <v>150</v>
      </c>
      <c r="J86" s="98">
        <f t="shared" si="8"/>
        <v>50850</v>
      </c>
      <c r="L86" s="96" t="s">
        <v>138</v>
      </c>
      <c r="M86" s="96" t="s">
        <v>173</v>
      </c>
      <c r="N86" s="96">
        <v>3</v>
      </c>
      <c r="O86" s="96">
        <v>63</v>
      </c>
      <c r="P86" s="96">
        <v>100</v>
      </c>
      <c r="Q86" s="96">
        <v>6800</v>
      </c>
      <c r="R86" s="96">
        <f>O86*Q86</f>
        <v>428400</v>
      </c>
      <c r="S86" s="96">
        <v>15</v>
      </c>
      <c r="T86" s="96">
        <v>20</v>
      </c>
      <c r="U86" s="96">
        <f t="shared" si="9"/>
        <v>342720</v>
      </c>
      <c r="V86" s="96">
        <f t="shared" si="10"/>
        <v>393570</v>
      </c>
      <c r="W86" s="96">
        <f t="shared" si="11"/>
        <v>393570</v>
      </c>
      <c r="Y86" s="96">
        <f t="shared" si="12"/>
        <v>393570</v>
      </c>
      <c r="Z86" s="96">
        <v>0.3</v>
      </c>
    </row>
    <row r="87" spans="1:26" s="95" customFormat="1" x14ac:dyDescent="0.5">
      <c r="A87" s="26"/>
      <c r="B87" s="27"/>
      <c r="C87" s="26"/>
      <c r="D87" s="26"/>
      <c r="E87" s="26"/>
      <c r="F87" s="26"/>
      <c r="G87" s="26"/>
      <c r="H87" s="75"/>
      <c r="I87" s="75"/>
      <c r="J87" s="75"/>
      <c r="L87" s="26"/>
      <c r="M87" s="26"/>
      <c r="N87" s="26"/>
      <c r="O87" s="26"/>
      <c r="S87" s="26"/>
      <c r="T87" s="26"/>
      <c r="U87" s="26"/>
      <c r="V87" s="26"/>
      <c r="W87" s="26"/>
      <c r="Y87" s="26"/>
      <c r="Z87" s="26"/>
    </row>
    <row r="88" spans="1:26" s="99" customFormat="1" x14ac:dyDescent="0.5">
      <c r="A88" s="96">
        <v>23</v>
      </c>
      <c r="B88" s="97" t="s">
        <v>141</v>
      </c>
      <c r="C88" s="96">
        <v>19</v>
      </c>
      <c r="D88" s="96">
        <v>4</v>
      </c>
      <c r="E88" s="96">
        <v>1</v>
      </c>
      <c r="F88" s="96">
        <v>80</v>
      </c>
      <c r="G88" s="96">
        <v>1</v>
      </c>
      <c r="H88" s="98">
        <f t="shared" si="7"/>
        <v>1780</v>
      </c>
      <c r="I88" s="98">
        <v>100</v>
      </c>
      <c r="J88" s="98">
        <f t="shared" si="8"/>
        <v>178000</v>
      </c>
      <c r="L88" s="96"/>
      <c r="M88" s="96"/>
      <c r="N88" s="96"/>
      <c r="O88" s="96"/>
      <c r="S88" s="96"/>
      <c r="T88" s="96"/>
      <c r="U88" s="96">
        <f t="shared" si="9"/>
        <v>0</v>
      </c>
      <c r="V88" s="96">
        <f t="shared" si="10"/>
        <v>178000</v>
      </c>
      <c r="W88" s="96">
        <f t="shared" si="11"/>
        <v>0</v>
      </c>
      <c r="Y88" s="96">
        <f t="shared" si="12"/>
        <v>178000</v>
      </c>
      <c r="Z88" s="96">
        <v>0.01</v>
      </c>
    </row>
    <row r="89" spans="1:26" s="95" customFormat="1" x14ac:dyDescent="0.5">
      <c r="A89" s="26"/>
      <c r="B89" s="27"/>
      <c r="C89" s="26"/>
      <c r="D89" s="26"/>
      <c r="E89" s="26"/>
      <c r="F89" s="26"/>
      <c r="G89" s="26"/>
      <c r="H89" s="75"/>
      <c r="I89" s="75"/>
      <c r="J89" s="75"/>
      <c r="L89" s="26"/>
      <c r="M89" s="26"/>
      <c r="N89" s="26"/>
      <c r="O89" s="26"/>
      <c r="S89" s="26"/>
      <c r="T89" s="26"/>
      <c r="U89" s="26"/>
      <c r="V89" s="26"/>
      <c r="W89" s="26"/>
      <c r="Y89" s="26"/>
      <c r="Z89" s="26"/>
    </row>
    <row r="90" spans="1:26" s="94" customFormat="1" x14ac:dyDescent="0.5">
      <c r="A90" s="22">
        <v>24</v>
      </c>
      <c r="B90" s="23" t="s">
        <v>62</v>
      </c>
      <c r="C90" s="22">
        <v>5863</v>
      </c>
      <c r="D90" s="22">
        <v>0</v>
      </c>
      <c r="E90" s="22">
        <v>1</v>
      </c>
      <c r="F90" s="22">
        <v>78</v>
      </c>
      <c r="G90" s="22">
        <v>2</v>
      </c>
      <c r="H90" s="92">
        <f t="shared" si="7"/>
        <v>178</v>
      </c>
      <c r="I90" s="93">
        <v>100</v>
      </c>
      <c r="J90" s="93">
        <f t="shared" si="8"/>
        <v>17800</v>
      </c>
      <c r="L90" s="22" t="s">
        <v>68</v>
      </c>
      <c r="M90" s="22" t="s">
        <v>69</v>
      </c>
      <c r="N90" s="22">
        <v>2</v>
      </c>
      <c r="O90" s="22">
        <v>189</v>
      </c>
      <c r="P90" s="39">
        <v>100</v>
      </c>
      <c r="Q90" s="39">
        <v>6800</v>
      </c>
      <c r="R90" s="22">
        <f>O90*Q90</f>
        <v>1285200</v>
      </c>
      <c r="S90" s="22">
        <v>50</v>
      </c>
      <c r="T90" s="39"/>
      <c r="U90" s="22">
        <f t="shared" si="9"/>
        <v>1285200</v>
      </c>
      <c r="V90" s="39">
        <f t="shared" si="10"/>
        <v>1303000</v>
      </c>
      <c r="W90" s="22">
        <f t="shared" si="11"/>
        <v>1303000</v>
      </c>
      <c r="Y90" s="39">
        <f t="shared" si="12"/>
        <v>1303000</v>
      </c>
      <c r="Z90" s="39"/>
    </row>
    <row r="91" spans="1:26" s="94" customFormat="1" x14ac:dyDescent="0.5">
      <c r="A91" s="22"/>
      <c r="B91" s="23"/>
      <c r="C91" s="22"/>
      <c r="D91" s="22"/>
      <c r="E91" s="22"/>
      <c r="F91" s="22"/>
      <c r="G91" s="22"/>
      <c r="H91" s="92">
        <f t="shared" si="7"/>
        <v>0</v>
      </c>
      <c r="I91" s="93"/>
      <c r="J91" s="93">
        <f t="shared" si="8"/>
        <v>0</v>
      </c>
      <c r="L91" s="22"/>
      <c r="M91" s="22" t="s">
        <v>69</v>
      </c>
      <c r="N91" s="22">
        <v>2</v>
      </c>
      <c r="O91" s="22">
        <v>36</v>
      </c>
      <c r="P91" s="39">
        <v>100</v>
      </c>
      <c r="Q91" s="39">
        <v>6800</v>
      </c>
      <c r="R91" s="22">
        <f>O91*Q91</f>
        <v>244800</v>
      </c>
      <c r="S91" s="22">
        <v>10</v>
      </c>
      <c r="T91" s="39"/>
      <c r="U91" s="22">
        <f t="shared" si="9"/>
        <v>244800</v>
      </c>
      <c r="V91" s="39">
        <f t="shared" si="10"/>
        <v>244800</v>
      </c>
      <c r="W91" s="22">
        <f t="shared" si="11"/>
        <v>244800</v>
      </c>
      <c r="Y91" s="39">
        <f t="shared" si="12"/>
        <v>244800</v>
      </c>
      <c r="Z91" s="39"/>
    </row>
    <row r="92" spans="1:26" s="94" customFormat="1" x14ac:dyDescent="0.5">
      <c r="A92" s="22"/>
      <c r="B92" s="23"/>
      <c r="C92" s="22"/>
      <c r="D92" s="22"/>
      <c r="E92" s="22"/>
      <c r="F92" s="22"/>
      <c r="G92" s="22"/>
      <c r="H92" s="92">
        <f t="shared" si="7"/>
        <v>0</v>
      </c>
      <c r="I92" s="93"/>
      <c r="J92" s="93">
        <f t="shared" si="8"/>
        <v>0</v>
      </c>
      <c r="L92" s="22"/>
      <c r="M92" s="22" t="s">
        <v>71</v>
      </c>
      <c r="N92" s="22">
        <v>2</v>
      </c>
      <c r="O92" s="22">
        <v>8</v>
      </c>
      <c r="P92" s="39">
        <v>100</v>
      </c>
      <c r="Q92" s="39">
        <v>6800</v>
      </c>
      <c r="R92" s="22">
        <f>O92*Q92</f>
        <v>54400</v>
      </c>
      <c r="S92" s="22">
        <v>50</v>
      </c>
      <c r="T92" s="39"/>
      <c r="U92" s="22">
        <f t="shared" si="9"/>
        <v>54400</v>
      </c>
      <c r="V92" s="39">
        <f t="shared" si="10"/>
        <v>54400</v>
      </c>
      <c r="W92" s="22">
        <f t="shared" si="11"/>
        <v>54400</v>
      </c>
      <c r="Y92" s="39">
        <f t="shared" si="12"/>
        <v>54400</v>
      </c>
      <c r="Z92" s="39"/>
    </row>
    <row r="93" spans="1:26" s="94" customFormat="1" x14ac:dyDescent="0.5">
      <c r="A93" s="22"/>
      <c r="B93" s="23" t="s">
        <v>62</v>
      </c>
      <c r="C93" s="22">
        <v>5220</v>
      </c>
      <c r="D93" s="22">
        <v>3</v>
      </c>
      <c r="E93" s="22">
        <v>3</v>
      </c>
      <c r="F93" s="22">
        <v>10</v>
      </c>
      <c r="G93" s="22">
        <v>1</v>
      </c>
      <c r="H93" s="92">
        <f t="shared" si="7"/>
        <v>1510</v>
      </c>
      <c r="I93" s="93">
        <v>130</v>
      </c>
      <c r="J93" s="93">
        <f t="shared" si="8"/>
        <v>196300</v>
      </c>
      <c r="L93" s="22"/>
      <c r="M93" s="22"/>
      <c r="N93" s="22"/>
      <c r="O93" s="22"/>
      <c r="S93" s="22"/>
      <c r="T93" s="39"/>
      <c r="U93" s="22">
        <f t="shared" si="9"/>
        <v>0</v>
      </c>
      <c r="V93" s="39">
        <f t="shared" si="10"/>
        <v>196300</v>
      </c>
      <c r="W93" s="22">
        <f t="shared" si="11"/>
        <v>0</v>
      </c>
      <c r="Y93" s="39">
        <f t="shared" si="12"/>
        <v>196300</v>
      </c>
      <c r="Z93" s="39"/>
    </row>
    <row r="94" spans="1:26" s="94" customFormat="1" x14ac:dyDescent="0.5">
      <c r="A94" s="22"/>
      <c r="B94" s="23" t="s">
        <v>62</v>
      </c>
      <c r="C94" s="22">
        <v>16729</v>
      </c>
      <c r="D94" s="22">
        <v>5</v>
      </c>
      <c r="E94" s="22">
        <v>2</v>
      </c>
      <c r="F94" s="22">
        <v>30</v>
      </c>
      <c r="G94" s="22">
        <v>1</v>
      </c>
      <c r="H94" s="92">
        <f t="shared" si="7"/>
        <v>2230</v>
      </c>
      <c r="I94" s="93">
        <v>100</v>
      </c>
      <c r="J94" s="93">
        <f t="shared" si="8"/>
        <v>223000</v>
      </c>
      <c r="L94" s="22"/>
      <c r="M94" s="22"/>
      <c r="N94" s="22"/>
      <c r="O94" s="22"/>
      <c r="S94" s="22"/>
      <c r="T94" s="39"/>
      <c r="U94" s="22">
        <f t="shared" si="9"/>
        <v>0</v>
      </c>
      <c r="V94" s="39">
        <f t="shared" si="10"/>
        <v>223000</v>
      </c>
      <c r="W94" s="22">
        <f t="shared" si="11"/>
        <v>0</v>
      </c>
      <c r="Y94" s="39">
        <f t="shared" si="12"/>
        <v>223000</v>
      </c>
      <c r="Z94" s="39"/>
    </row>
    <row r="95" spans="1:26" s="94" customFormat="1" x14ac:dyDescent="0.5">
      <c r="A95" s="22"/>
      <c r="B95" s="23" t="s">
        <v>62</v>
      </c>
      <c r="C95" s="22">
        <v>15520</v>
      </c>
      <c r="D95" s="22">
        <v>0</v>
      </c>
      <c r="E95" s="22">
        <v>0</v>
      </c>
      <c r="F95" s="22">
        <v>20</v>
      </c>
      <c r="G95" s="22">
        <v>1</v>
      </c>
      <c r="H95" s="92">
        <f t="shared" si="7"/>
        <v>20</v>
      </c>
      <c r="I95" s="93">
        <v>100</v>
      </c>
      <c r="J95" s="93">
        <f t="shared" si="8"/>
        <v>2000</v>
      </c>
      <c r="L95" s="22"/>
      <c r="M95" s="22"/>
      <c r="N95" s="22"/>
      <c r="O95" s="22"/>
      <c r="S95" s="22"/>
      <c r="T95" s="39"/>
      <c r="U95" s="22">
        <f t="shared" si="9"/>
        <v>0</v>
      </c>
      <c r="V95" s="39">
        <f t="shared" si="10"/>
        <v>2000</v>
      </c>
      <c r="W95" s="22">
        <f t="shared" si="11"/>
        <v>0</v>
      </c>
      <c r="Y95" s="39">
        <f t="shared" si="12"/>
        <v>2000</v>
      </c>
      <c r="Z95" s="39"/>
    </row>
    <row r="96" spans="1:26" s="94" customFormat="1" x14ac:dyDescent="0.5">
      <c r="A96" s="22"/>
      <c r="B96" s="23" t="s">
        <v>62</v>
      </c>
      <c r="C96" s="22">
        <v>15521</v>
      </c>
      <c r="D96" s="22">
        <v>0</v>
      </c>
      <c r="E96" s="22">
        <v>1</v>
      </c>
      <c r="F96" s="22">
        <v>15</v>
      </c>
      <c r="G96" s="22">
        <v>1</v>
      </c>
      <c r="H96" s="92">
        <f t="shared" si="7"/>
        <v>115</v>
      </c>
      <c r="I96" s="93">
        <v>100</v>
      </c>
      <c r="J96" s="93">
        <f t="shared" si="8"/>
        <v>11500</v>
      </c>
      <c r="L96" s="22"/>
      <c r="M96" s="22"/>
      <c r="N96" s="22"/>
      <c r="O96" s="22"/>
      <c r="S96" s="22"/>
      <c r="T96" s="39"/>
      <c r="U96" s="22">
        <f t="shared" si="9"/>
        <v>0</v>
      </c>
      <c r="V96" s="39">
        <f t="shared" si="10"/>
        <v>11500</v>
      </c>
      <c r="W96" s="22">
        <f t="shared" si="11"/>
        <v>0</v>
      </c>
      <c r="Y96" s="39">
        <f t="shared" si="12"/>
        <v>11500</v>
      </c>
      <c r="Z96" s="39"/>
    </row>
    <row r="97" spans="1:26" s="95" customFormat="1" x14ac:dyDescent="0.5">
      <c r="A97" s="26"/>
      <c r="B97" s="27"/>
      <c r="C97" s="26"/>
      <c r="D97" s="26"/>
      <c r="E97" s="26"/>
      <c r="F97" s="26"/>
      <c r="G97" s="26"/>
      <c r="H97" s="75"/>
      <c r="I97" s="75"/>
      <c r="J97" s="75"/>
      <c r="L97" s="26"/>
      <c r="M97" s="26"/>
      <c r="N97" s="26"/>
      <c r="O97" s="26"/>
      <c r="S97" s="26"/>
      <c r="T97" s="26"/>
      <c r="U97" s="26"/>
      <c r="V97" s="26"/>
      <c r="W97" s="26"/>
      <c r="Y97" s="26"/>
      <c r="Z97" s="26"/>
    </row>
    <row r="98" spans="1:26" s="94" customFormat="1" x14ac:dyDescent="0.5">
      <c r="A98" s="22">
        <v>25</v>
      </c>
      <c r="B98" s="23" t="s">
        <v>62</v>
      </c>
      <c r="C98" s="22">
        <v>18567</v>
      </c>
      <c r="D98" s="22">
        <v>0</v>
      </c>
      <c r="E98" s="22">
        <v>0</v>
      </c>
      <c r="F98" s="22">
        <v>74</v>
      </c>
      <c r="G98" s="22">
        <v>1</v>
      </c>
      <c r="H98" s="92">
        <f t="shared" si="7"/>
        <v>74</v>
      </c>
      <c r="I98" s="93">
        <v>130</v>
      </c>
      <c r="J98" s="93">
        <f t="shared" si="8"/>
        <v>9620</v>
      </c>
      <c r="L98" s="22"/>
      <c r="M98" s="22"/>
      <c r="N98" s="22"/>
      <c r="O98" s="22"/>
      <c r="S98" s="22"/>
      <c r="T98" s="39"/>
      <c r="U98" s="22">
        <f t="shared" si="9"/>
        <v>0</v>
      </c>
      <c r="V98" s="39">
        <f t="shared" si="10"/>
        <v>9620</v>
      </c>
      <c r="W98" s="22">
        <f t="shared" si="11"/>
        <v>0</v>
      </c>
      <c r="Y98" s="39">
        <f t="shared" si="12"/>
        <v>9620</v>
      </c>
      <c r="Z98" s="39"/>
    </row>
    <row r="99" spans="1:26" s="95" customFormat="1" x14ac:dyDescent="0.5">
      <c r="A99" s="26"/>
      <c r="B99" s="27"/>
      <c r="C99" s="26"/>
      <c r="D99" s="26"/>
      <c r="E99" s="26"/>
      <c r="F99" s="26"/>
      <c r="G99" s="26"/>
      <c r="H99" s="75"/>
      <c r="I99" s="75"/>
      <c r="J99" s="75"/>
      <c r="L99" s="26"/>
      <c r="M99" s="26"/>
      <c r="N99" s="26"/>
      <c r="O99" s="26"/>
      <c r="S99" s="26"/>
      <c r="T99" s="26"/>
      <c r="U99" s="26"/>
      <c r="V99" s="26"/>
      <c r="W99" s="26"/>
      <c r="Y99" s="26"/>
      <c r="Z99" s="26"/>
    </row>
    <row r="100" spans="1:26" s="94" customFormat="1" x14ac:dyDescent="0.5">
      <c r="A100" s="22">
        <v>26</v>
      </c>
      <c r="B100" s="23" t="s">
        <v>62</v>
      </c>
      <c r="C100" s="22">
        <v>18547</v>
      </c>
      <c r="D100" s="22">
        <v>0</v>
      </c>
      <c r="E100" s="22">
        <v>2</v>
      </c>
      <c r="F100" s="22">
        <v>92</v>
      </c>
      <c r="G100" s="22">
        <v>1</v>
      </c>
      <c r="H100" s="92">
        <f t="shared" si="7"/>
        <v>292</v>
      </c>
      <c r="I100" s="93">
        <v>100</v>
      </c>
      <c r="J100" s="93">
        <f t="shared" si="8"/>
        <v>29200</v>
      </c>
      <c r="L100" s="22"/>
      <c r="M100" s="22"/>
      <c r="N100" s="22"/>
      <c r="O100" s="22"/>
      <c r="S100" s="22"/>
      <c r="T100" s="39"/>
      <c r="U100" s="22">
        <f t="shared" si="9"/>
        <v>0</v>
      </c>
      <c r="V100" s="39">
        <f t="shared" si="10"/>
        <v>29200</v>
      </c>
      <c r="W100" s="22">
        <f t="shared" si="11"/>
        <v>0</v>
      </c>
      <c r="Y100" s="39">
        <f t="shared" si="12"/>
        <v>29200</v>
      </c>
      <c r="Z100" s="39"/>
    </row>
    <row r="101" spans="1:26" s="95" customFormat="1" x14ac:dyDescent="0.5">
      <c r="A101" s="26"/>
      <c r="B101" s="27"/>
      <c r="C101" s="26"/>
      <c r="D101" s="26"/>
      <c r="E101" s="26"/>
      <c r="F101" s="26"/>
      <c r="G101" s="26"/>
      <c r="H101" s="75"/>
      <c r="I101" s="75"/>
      <c r="J101" s="75"/>
      <c r="L101" s="26"/>
      <c r="M101" s="26"/>
      <c r="N101" s="26"/>
      <c r="O101" s="26"/>
      <c r="S101" s="26"/>
      <c r="T101" s="26"/>
      <c r="U101" s="26"/>
      <c r="V101" s="26"/>
      <c r="W101" s="26"/>
      <c r="Y101" s="26"/>
      <c r="Z101" s="26"/>
    </row>
    <row r="102" spans="1:26" s="94" customFormat="1" x14ac:dyDescent="0.5">
      <c r="A102" s="22">
        <v>27</v>
      </c>
      <c r="B102" s="23" t="s">
        <v>62</v>
      </c>
      <c r="C102" s="22">
        <v>18535</v>
      </c>
      <c r="D102" s="22">
        <v>0</v>
      </c>
      <c r="E102" s="22">
        <v>3</v>
      </c>
      <c r="F102" s="22">
        <v>2</v>
      </c>
      <c r="G102" s="22">
        <v>2</v>
      </c>
      <c r="H102" s="92">
        <f t="shared" si="7"/>
        <v>302</v>
      </c>
      <c r="I102" s="93">
        <v>100</v>
      </c>
      <c r="J102" s="93">
        <f t="shared" si="8"/>
        <v>30200</v>
      </c>
      <c r="L102" s="22" t="s">
        <v>68</v>
      </c>
      <c r="M102" s="22" t="s">
        <v>87</v>
      </c>
      <c r="N102" s="22">
        <v>2</v>
      </c>
      <c r="O102" s="22">
        <v>108</v>
      </c>
      <c r="P102" s="39">
        <v>100</v>
      </c>
      <c r="Q102" s="39">
        <v>6800</v>
      </c>
      <c r="R102" s="22">
        <f>O102*Q102</f>
        <v>734400</v>
      </c>
      <c r="S102" s="22">
        <v>20</v>
      </c>
      <c r="T102" s="39"/>
      <c r="U102" s="22">
        <f t="shared" si="9"/>
        <v>734400</v>
      </c>
      <c r="V102" s="39">
        <f t="shared" si="10"/>
        <v>764600</v>
      </c>
      <c r="W102" s="22">
        <f t="shared" si="11"/>
        <v>764600</v>
      </c>
      <c r="Y102" s="39">
        <f t="shared" si="12"/>
        <v>764600</v>
      </c>
      <c r="Z102" s="39"/>
    </row>
    <row r="103" spans="1:26" s="95" customFormat="1" x14ac:dyDescent="0.5">
      <c r="A103" s="26"/>
      <c r="B103" s="27"/>
      <c r="C103" s="26"/>
      <c r="D103" s="26"/>
      <c r="E103" s="26"/>
      <c r="F103" s="26"/>
      <c r="G103" s="26"/>
      <c r="H103" s="75"/>
      <c r="I103" s="75"/>
      <c r="J103" s="75"/>
      <c r="L103" s="26"/>
      <c r="M103" s="26"/>
      <c r="N103" s="26"/>
      <c r="O103" s="26"/>
      <c r="S103" s="26"/>
      <c r="T103" s="26"/>
      <c r="U103" s="26"/>
      <c r="V103" s="26"/>
      <c r="W103" s="26"/>
      <c r="Y103" s="26"/>
      <c r="Z103" s="26"/>
    </row>
    <row r="104" spans="1:26" s="94" customFormat="1" x14ac:dyDescent="0.5">
      <c r="A104" s="22">
        <v>28</v>
      </c>
      <c r="B104" s="23" t="s">
        <v>62</v>
      </c>
      <c r="C104" s="22">
        <v>18534</v>
      </c>
      <c r="D104" s="22">
        <v>0</v>
      </c>
      <c r="E104" s="22">
        <v>1</v>
      </c>
      <c r="F104" s="22">
        <v>48</v>
      </c>
      <c r="G104" s="22">
        <v>2</v>
      </c>
      <c r="H104" s="92">
        <f t="shared" si="7"/>
        <v>148</v>
      </c>
      <c r="I104" s="93">
        <v>130</v>
      </c>
      <c r="J104" s="93">
        <f t="shared" si="8"/>
        <v>19240</v>
      </c>
      <c r="L104" s="22" t="s">
        <v>68</v>
      </c>
      <c r="M104" s="22" t="s">
        <v>71</v>
      </c>
      <c r="N104" s="22">
        <v>2</v>
      </c>
      <c r="O104" s="22">
        <v>72</v>
      </c>
      <c r="P104" s="39">
        <v>100</v>
      </c>
      <c r="Q104" s="39">
        <v>6800</v>
      </c>
      <c r="R104" s="22">
        <f>O104*Q104</f>
        <v>489600</v>
      </c>
      <c r="S104" s="22">
        <v>10</v>
      </c>
      <c r="T104" s="39"/>
      <c r="U104" s="22">
        <f t="shared" si="9"/>
        <v>489600</v>
      </c>
      <c r="V104" s="39">
        <f t="shared" si="10"/>
        <v>508840</v>
      </c>
      <c r="W104" s="22">
        <f t="shared" si="11"/>
        <v>508840</v>
      </c>
      <c r="Y104" s="39">
        <f t="shared" si="12"/>
        <v>508840</v>
      </c>
      <c r="Z104" s="39"/>
    </row>
    <row r="105" spans="1:26" s="95" customFormat="1" x14ac:dyDescent="0.5">
      <c r="A105" s="26"/>
      <c r="B105" s="27"/>
      <c r="C105" s="26"/>
      <c r="D105" s="26"/>
      <c r="E105" s="26"/>
      <c r="F105" s="26"/>
      <c r="G105" s="26"/>
      <c r="H105" s="75"/>
      <c r="I105" s="75"/>
      <c r="J105" s="75"/>
      <c r="L105" s="26"/>
      <c r="M105" s="26"/>
      <c r="N105" s="26"/>
      <c r="O105" s="26"/>
      <c r="S105" s="26"/>
      <c r="T105" s="26"/>
      <c r="U105" s="26"/>
      <c r="V105" s="26"/>
      <c r="W105" s="26"/>
      <c r="Y105" s="26"/>
      <c r="Z105" s="26"/>
    </row>
    <row r="106" spans="1:26" s="94" customFormat="1" x14ac:dyDescent="0.5">
      <c r="A106" s="22">
        <v>29</v>
      </c>
      <c r="B106" s="23" t="s">
        <v>62</v>
      </c>
      <c r="C106" s="22">
        <v>11745</v>
      </c>
      <c r="D106" s="22">
        <v>1</v>
      </c>
      <c r="E106" s="22">
        <v>0</v>
      </c>
      <c r="F106" s="22">
        <v>83</v>
      </c>
      <c r="G106" s="22">
        <v>1</v>
      </c>
      <c r="H106" s="92">
        <f t="shared" si="7"/>
        <v>483</v>
      </c>
      <c r="I106" s="93">
        <v>100</v>
      </c>
      <c r="J106" s="93">
        <f t="shared" si="8"/>
        <v>48300</v>
      </c>
      <c r="L106" s="22"/>
      <c r="M106" s="22"/>
      <c r="N106" s="22"/>
      <c r="O106" s="22"/>
      <c r="S106" s="22"/>
      <c r="T106" s="39"/>
      <c r="U106" s="22">
        <f t="shared" si="9"/>
        <v>0</v>
      </c>
      <c r="V106" s="39">
        <f t="shared" si="10"/>
        <v>48300</v>
      </c>
      <c r="W106" s="22">
        <f t="shared" si="11"/>
        <v>0</v>
      </c>
      <c r="Y106" s="39">
        <f t="shared" si="12"/>
        <v>48300</v>
      </c>
      <c r="Z106" s="39"/>
    </row>
    <row r="107" spans="1:26" s="94" customFormat="1" x14ac:dyDescent="0.5">
      <c r="A107" s="22"/>
      <c r="B107" s="23" t="s">
        <v>62</v>
      </c>
      <c r="C107" s="22">
        <v>15605</v>
      </c>
      <c r="D107" s="22">
        <v>1</v>
      </c>
      <c r="E107" s="22">
        <v>1</v>
      </c>
      <c r="F107" s="22">
        <v>23</v>
      </c>
      <c r="G107" s="22">
        <v>1</v>
      </c>
      <c r="H107" s="92">
        <f t="shared" si="7"/>
        <v>523</v>
      </c>
      <c r="I107" s="93">
        <v>100</v>
      </c>
      <c r="J107" s="93">
        <f t="shared" si="8"/>
        <v>52300</v>
      </c>
      <c r="L107" s="22"/>
      <c r="M107" s="22"/>
      <c r="N107" s="22"/>
      <c r="O107" s="22"/>
      <c r="S107" s="22"/>
      <c r="T107" s="39"/>
      <c r="U107" s="22">
        <f t="shared" si="9"/>
        <v>0</v>
      </c>
      <c r="V107" s="39">
        <f t="shared" si="10"/>
        <v>52300</v>
      </c>
      <c r="W107" s="22">
        <f t="shared" si="11"/>
        <v>0</v>
      </c>
      <c r="Y107" s="39">
        <f t="shared" si="12"/>
        <v>52300</v>
      </c>
      <c r="Z107" s="39"/>
    </row>
    <row r="108" spans="1:26" s="94" customFormat="1" x14ac:dyDescent="0.5">
      <c r="A108" s="22"/>
      <c r="B108" s="23" t="s">
        <v>62</v>
      </c>
      <c r="C108" s="22">
        <v>15614</v>
      </c>
      <c r="D108" s="22">
        <v>0</v>
      </c>
      <c r="E108" s="22">
        <v>1</v>
      </c>
      <c r="F108" s="22">
        <v>95</v>
      </c>
      <c r="G108" s="22">
        <v>1</v>
      </c>
      <c r="H108" s="92">
        <f t="shared" si="7"/>
        <v>195</v>
      </c>
      <c r="I108" s="93">
        <v>100</v>
      </c>
      <c r="J108" s="93">
        <f t="shared" si="8"/>
        <v>19500</v>
      </c>
      <c r="L108" s="22"/>
      <c r="M108" s="22"/>
      <c r="N108" s="22"/>
      <c r="O108" s="22"/>
      <c r="S108" s="22"/>
      <c r="T108" s="39"/>
      <c r="U108" s="22">
        <f t="shared" si="9"/>
        <v>0</v>
      </c>
      <c r="V108" s="39">
        <f t="shared" si="10"/>
        <v>19500</v>
      </c>
      <c r="W108" s="22">
        <f t="shared" si="11"/>
        <v>0</v>
      </c>
      <c r="Y108" s="39">
        <f t="shared" si="12"/>
        <v>19500</v>
      </c>
      <c r="Z108" s="39"/>
    </row>
    <row r="109" spans="1:26" s="95" customFormat="1" x14ac:dyDescent="0.5">
      <c r="A109" s="26"/>
      <c r="B109" s="27"/>
      <c r="C109" s="26"/>
      <c r="D109" s="26"/>
      <c r="E109" s="26"/>
      <c r="F109" s="26"/>
      <c r="G109" s="26"/>
      <c r="H109" s="75"/>
      <c r="I109" s="75"/>
      <c r="J109" s="75"/>
      <c r="L109" s="26"/>
      <c r="M109" s="26"/>
      <c r="N109" s="26"/>
      <c r="O109" s="26"/>
      <c r="S109" s="26"/>
      <c r="T109" s="26"/>
      <c r="U109" s="26"/>
      <c r="V109" s="26"/>
      <c r="W109" s="26"/>
      <c r="Y109" s="26"/>
      <c r="Z109" s="26"/>
    </row>
    <row r="110" spans="1:26" s="94" customFormat="1" x14ac:dyDescent="0.5">
      <c r="A110" s="22">
        <v>30</v>
      </c>
      <c r="B110" s="23" t="s">
        <v>62</v>
      </c>
      <c r="C110" s="22">
        <v>5838</v>
      </c>
      <c r="D110" s="22">
        <v>0</v>
      </c>
      <c r="E110" s="22">
        <v>2</v>
      </c>
      <c r="F110" s="22">
        <v>4</v>
      </c>
      <c r="G110" s="22">
        <v>2</v>
      </c>
      <c r="H110" s="92">
        <f t="shared" si="7"/>
        <v>204</v>
      </c>
      <c r="I110" s="93">
        <v>200</v>
      </c>
      <c r="J110" s="93">
        <f t="shared" si="8"/>
        <v>40800</v>
      </c>
      <c r="L110" s="22" t="s">
        <v>15</v>
      </c>
      <c r="M110" s="22" t="s">
        <v>69</v>
      </c>
      <c r="N110" s="22">
        <v>2</v>
      </c>
      <c r="O110" s="22">
        <v>135</v>
      </c>
      <c r="P110" s="39">
        <v>100</v>
      </c>
      <c r="Q110" s="39">
        <v>6800</v>
      </c>
      <c r="R110" s="22">
        <f>O110*Q110</f>
        <v>918000</v>
      </c>
      <c r="S110" s="22">
        <v>10</v>
      </c>
      <c r="T110" s="39"/>
      <c r="U110" s="22">
        <f t="shared" si="9"/>
        <v>918000</v>
      </c>
      <c r="V110" s="39">
        <f t="shared" si="10"/>
        <v>958800</v>
      </c>
      <c r="W110" s="22">
        <f t="shared" si="11"/>
        <v>958800</v>
      </c>
      <c r="Y110" s="39">
        <f t="shared" si="12"/>
        <v>958800</v>
      </c>
      <c r="Z110" s="39"/>
    </row>
    <row r="111" spans="1:26" s="94" customFormat="1" x14ac:dyDescent="0.5">
      <c r="A111" s="22"/>
      <c r="B111" s="23"/>
      <c r="C111" s="22"/>
      <c r="D111" s="22"/>
      <c r="E111" s="22"/>
      <c r="F111" s="22"/>
      <c r="G111" s="22"/>
      <c r="H111" s="92">
        <f t="shared" si="7"/>
        <v>0</v>
      </c>
      <c r="I111" s="93"/>
      <c r="J111" s="93">
        <f t="shared" si="8"/>
        <v>0</v>
      </c>
      <c r="L111" s="22"/>
      <c r="M111" s="22" t="s">
        <v>69</v>
      </c>
      <c r="N111" s="22">
        <v>2</v>
      </c>
      <c r="O111" s="22">
        <v>36</v>
      </c>
      <c r="P111" s="39">
        <v>100</v>
      </c>
      <c r="Q111" s="39">
        <v>6800</v>
      </c>
      <c r="R111" s="22">
        <f>O111*Q111</f>
        <v>244800</v>
      </c>
      <c r="S111" s="22">
        <v>10</v>
      </c>
      <c r="T111" s="39"/>
      <c r="U111" s="22">
        <f t="shared" si="9"/>
        <v>244800</v>
      </c>
      <c r="V111" s="39">
        <f t="shared" si="10"/>
        <v>244800</v>
      </c>
      <c r="W111" s="22">
        <f t="shared" si="11"/>
        <v>244800</v>
      </c>
      <c r="Y111" s="39">
        <f t="shared" si="12"/>
        <v>244800</v>
      </c>
      <c r="Z111" s="39"/>
    </row>
    <row r="112" spans="1:26" s="94" customFormat="1" x14ac:dyDescent="0.5">
      <c r="A112" s="22"/>
      <c r="B112" s="23" t="s">
        <v>62</v>
      </c>
      <c r="C112" s="22">
        <v>16663</v>
      </c>
      <c r="D112" s="22">
        <v>3</v>
      </c>
      <c r="E112" s="22">
        <v>2</v>
      </c>
      <c r="F112" s="22">
        <v>31</v>
      </c>
      <c r="G112" s="22">
        <v>1</v>
      </c>
      <c r="H112" s="92">
        <f t="shared" si="7"/>
        <v>1431</v>
      </c>
      <c r="I112" s="93">
        <v>150</v>
      </c>
      <c r="J112" s="93">
        <f t="shared" si="8"/>
        <v>214650</v>
      </c>
      <c r="L112" s="22"/>
      <c r="M112" s="22"/>
      <c r="N112" s="22"/>
      <c r="O112" s="22"/>
      <c r="S112" s="22"/>
      <c r="T112" s="39"/>
      <c r="U112" s="22">
        <f t="shared" si="9"/>
        <v>0</v>
      </c>
      <c r="V112" s="39">
        <f t="shared" si="10"/>
        <v>214650</v>
      </c>
      <c r="W112" s="22">
        <f t="shared" si="11"/>
        <v>0</v>
      </c>
      <c r="Y112" s="39">
        <f t="shared" si="12"/>
        <v>214650</v>
      </c>
      <c r="Z112" s="39"/>
    </row>
    <row r="113" spans="1:26" s="94" customFormat="1" x14ac:dyDescent="0.5">
      <c r="A113" s="22"/>
      <c r="B113" s="23" t="s">
        <v>62</v>
      </c>
      <c r="C113" s="22">
        <v>15650</v>
      </c>
      <c r="D113" s="22">
        <v>1</v>
      </c>
      <c r="E113" s="22">
        <v>3</v>
      </c>
      <c r="F113" s="22">
        <v>80</v>
      </c>
      <c r="G113" s="22">
        <v>1</v>
      </c>
      <c r="H113" s="92">
        <f t="shared" si="7"/>
        <v>780</v>
      </c>
      <c r="I113" s="93">
        <v>100</v>
      </c>
      <c r="J113" s="93">
        <f t="shared" si="8"/>
        <v>78000</v>
      </c>
      <c r="L113" s="22"/>
      <c r="M113" s="22"/>
      <c r="N113" s="22"/>
      <c r="O113" s="22"/>
      <c r="S113" s="22"/>
      <c r="T113" s="39"/>
      <c r="U113" s="22">
        <f t="shared" si="9"/>
        <v>0</v>
      </c>
      <c r="V113" s="39">
        <f t="shared" si="10"/>
        <v>78000</v>
      </c>
      <c r="W113" s="22">
        <f t="shared" si="11"/>
        <v>0</v>
      </c>
      <c r="Y113" s="39">
        <f t="shared" si="12"/>
        <v>78000</v>
      </c>
      <c r="Z113" s="39"/>
    </row>
    <row r="114" spans="1:26" s="94" customFormat="1" x14ac:dyDescent="0.5">
      <c r="A114" s="22"/>
      <c r="B114" s="23" t="s">
        <v>62</v>
      </c>
      <c r="C114" s="22">
        <v>5707</v>
      </c>
      <c r="D114" s="22">
        <v>1</v>
      </c>
      <c r="E114" s="22">
        <v>0</v>
      </c>
      <c r="F114" s="22">
        <v>43</v>
      </c>
      <c r="G114" s="22">
        <v>1</v>
      </c>
      <c r="H114" s="92">
        <f t="shared" si="7"/>
        <v>443</v>
      </c>
      <c r="I114" s="93">
        <v>130</v>
      </c>
      <c r="J114" s="93">
        <f t="shared" si="8"/>
        <v>57590</v>
      </c>
      <c r="L114" s="22"/>
      <c r="M114" s="22"/>
      <c r="N114" s="22"/>
      <c r="O114" s="22"/>
      <c r="S114" s="22"/>
      <c r="T114" s="39"/>
      <c r="U114" s="22">
        <f t="shared" si="9"/>
        <v>0</v>
      </c>
      <c r="V114" s="39">
        <f t="shared" si="10"/>
        <v>57590</v>
      </c>
      <c r="W114" s="22">
        <f t="shared" si="11"/>
        <v>0</v>
      </c>
      <c r="Y114" s="39">
        <f t="shared" si="12"/>
        <v>57590</v>
      </c>
      <c r="Z114" s="39"/>
    </row>
    <row r="115" spans="1:26" s="94" customFormat="1" x14ac:dyDescent="0.5">
      <c r="A115" s="22"/>
      <c r="B115" s="23" t="s">
        <v>62</v>
      </c>
      <c r="C115" s="22">
        <v>16679</v>
      </c>
      <c r="D115" s="22">
        <v>6</v>
      </c>
      <c r="E115" s="22">
        <v>2</v>
      </c>
      <c r="F115" s="22">
        <v>48</v>
      </c>
      <c r="G115" s="22">
        <v>1</v>
      </c>
      <c r="H115" s="92">
        <f t="shared" si="7"/>
        <v>2648</v>
      </c>
      <c r="I115" s="93">
        <v>150</v>
      </c>
      <c r="J115" s="93">
        <f t="shared" si="8"/>
        <v>397200</v>
      </c>
      <c r="L115" s="22"/>
      <c r="M115" s="22"/>
      <c r="N115" s="22"/>
      <c r="O115" s="22"/>
      <c r="S115" s="22"/>
      <c r="T115" s="39"/>
      <c r="U115" s="22">
        <f t="shared" si="9"/>
        <v>0</v>
      </c>
      <c r="V115" s="39">
        <f t="shared" si="10"/>
        <v>397200</v>
      </c>
      <c r="W115" s="22">
        <f t="shared" si="11"/>
        <v>0</v>
      </c>
      <c r="Y115" s="39">
        <f t="shared" si="12"/>
        <v>397200</v>
      </c>
      <c r="Z115" s="39"/>
    </row>
    <row r="116" spans="1:26" s="94" customFormat="1" x14ac:dyDescent="0.5">
      <c r="A116" s="22"/>
      <c r="B116" s="23" t="s">
        <v>62</v>
      </c>
      <c r="C116" s="22">
        <v>16736</v>
      </c>
      <c r="D116" s="22">
        <v>0</v>
      </c>
      <c r="E116" s="22">
        <v>1</v>
      </c>
      <c r="F116" s="22">
        <v>95</v>
      </c>
      <c r="G116" s="22">
        <v>1</v>
      </c>
      <c r="H116" s="92">
        <f t="shared" si="7"/>
        <v>195</v>
      </c>
      <c r="I116" s="93">
        <v>150</v>
      </c>
      <c r="J116" s="93">
        <f t="shared" si="8"/>
        <v>29250</v>
      </c>
      <c r="L116" s="22"/>
      <c r="M116" s="22"/>
      <c r="N116" s="22"/>
      <c r="O116" s="22"/>
      <c r="S116" s="22"/>
      <c r="T116" s="39"/>
      <c r="U116" s="22">
        <f t="shared" si="9"/>
        <v>0</v>
      </c>
      <c r="V116" s="39">
        <f t="shared" si="10"/>
        <v>29250</v>
      </c>
      <c r="W116" s="22">
        <f t="shared" si="11"/>
        <v>0</v>
      </c>
      <c r="Y116" s="39">
        <f t="shared" si="12"/>
        <v>29250</v>
      </c>
      <c r="Z116" s="39"/>
    </row>
    <row r="117" spans="1:26" s="95" customFormat="1" x14ac:dyDescent="0.5">
      <c r="A117" s="26"/>
      <c r="B117" s="27"/>
      <c r="C117" s="26"/>
      <c r="D117" s="26"/>
      <c r="E117" s="26"/>
      <c r="F117" s="26"/>
      <c r="G117" s="26"/>
      <c r="H117" s="75"/>
      <c r="I117" s="75"/>
      <c r="J117" s="75"/>
      <c r="L117" s="26"/>
      <c r="M117" s="26"/>
      <c r="N117" s="26"/>
      <c r="O117" s="26"/>
      <c r="S117" s="26"/>
      <c r="T117" s="26"/>
      <c r="U117" s="26"/>
      <c r="V117" s="26"/>
      <c r="W117" s="26"/>
      <c r="Y117" s="26"/>
      <c r="Z117" s="26"/>
    </row>
    <row r="118" spans="1:26" s="94" customFormat="1" x14ac:dyDescent="0.5">
      <c r="A118" s="22">
        <v>31</v>
      </c>
      <c r="B118" s="23" t="s">
        <v>62</v>
      </c>
      <c r="C118" s="22">
        <v>5949</v>
      </c>
      <c r="D118" s="22">
        <v>0</v>
      </c>
      <c r="E118" s="22">
        <v>1</v>
      </c>
      <c r="F118" s="22">
        <v>70</v>
      </c>
      <c r="G118" s="22">
        <v>2</v>
      </c>
      <c r="H118" s="92">
        <f t="shared" si="7"/>
        <v>170</v>
      </c>
      <c r="I118" s="93">
        <v>200</v>
      </c>
      <c r="J118" s="93">
        <f t="shared" si="8"/>
        <v>34000</v>
      </c>
      <c r="L118" s="22" t="s">
        <v>160</v>
      </c>
      <c r="M118" s="22" t="s">
        <v>69</v>
      </c>
      <c r="N118" s="22">
        <v>2</v>
      </c>
      <c r="O118" s="22">
        <v>340</v>
      </c>
      <c r="P118" s="39">
        <v>100</v>
      </c>
      <c r="Q118" s="39">
        <v>6800</v>
      </c>
      <c r="R118" s="22">
        <f>O118*Q118</f>
        <v>2312000</v>
      </c>
      <c r="S118" s="22">
        <v>60</v>
      </c>
      <c r="T118" s="39"/>
      <c r="U118" s="22">
        <f t="shared" si="9"/>
        <v>2312000</v>
      </c>
      <c r="V118" s="39">
        <f t="shared" si="10"/>
        <v>2346000</v>
      </c>
      <c r="W118" s="22">
        <f t="shared" si="11"/>
        <v>2346000</v>
      </c>
      <c r="Y118" s="39">
        <f t="shared" si="12"/>
        <v>2346000</v>
      </c>
      <c r="Z118" s="39"/>
    </row>
    <row r="119" spans="1:26" s="94" customFormat="1" x14ac:dyDescent="0.5">
      <c r="A119" s="22"/>
      <c r="B119" s="23"/>
      <c r="C119" s="22"/>
      <c r="D119" s="22"/>
      <c r="E119" s="22"/>
      <c r="F119" s="22"/>
      <c r="G119" s="22"/>
      <c r="H119" s="92">
        <f t="shared" si="7"/>
        <v>0</v>
      </c>
      <c r="I119" s="93"/>
      <c r="J119" s="93">
        <f t="shared" si="8"/>
        <v>0</v>
      </c>
      <c r="L119" s="22"/>
      <c r="M119" s="22" t="s">
        <v>71</v>
      </c>
      <c r="N119" s="22">
        <v>2</v>
      </c>
      <c r="O119" s="22">
        <v>18</v>
      </c>
      <c r="P119" s="39">
        <v>100</v>
      </c>
      <c r="Q119" s="39">
        <v>6800</v>
      </c>
      <c r="R119" s="22">
        <f>O119*Q119</f>
        <v>122400</v>
      </c>
      <c r="S119" s="22">
        <v>60</v>
      </c>
      <c r="T119" s="39"/>
      <c r="U119" s="22">
        <f t="shared" si="9"/>
        <v>122400</v>
      </c>
      <c r="V119" s="39">
        <f t="shared" si="10"/>
        <v>122400</v>
      </c>
      <c r="W119" s="22">
        <f t="shared" si="11"/>
        <v>122400</v>
      </c>
      <c r="Y119" s="39">
        <f t="shared" si="12"/>
        <v>122400</v>
      </c>
      <c r="Z119" s="39"/>
    </row>
    <row r="120" spans="1:26" s="94" customFormat="1" x14ac:dyDescent="0.5">
      <c r="A120" s="22"/>
      <c r="B120" s="23" t="s">
        <v>62</v>
      </c>
      <c r="C120" s="22">
        <v>5531</v>
      </c>
      <c r="D120" s="22">
        <v>1</v>
      </c>
      <c r="E120" s="22">
        <v>1</v>
      </c>
      <c r="F120" s="22">
        <v>89</v>
      </c>
      <c r="G120" s="22">
        <v>1</v>
      </c>
      <c r="H120" s="92">
        <f t="shared" si="7"/>
        <v>589</v>
      </c>
      <c r="I120" s="93">
        <v>100</v>
      </c>
      <c r="J120" s="93">
        <f t="shared" si="8"/>
        <v>58900</v>
      </c>
      <c r="L120" s="22"/>
      <c r="M120" s="22"/>
      <c r="N120" s="22"/>
      <c r="O120" s="22"/>
      <c r="S120" s="22"/>
      <c r="T120" s="39"/>
      <c r="U120" s="22">
        <f t="shared" si="9"/>
        <v>0</v>
      </c>
      <c r="V120" s="39">
        <f t="shared" si="10"/>
        <v>58900</v>
      </c>
      <c r="W120" s="22">
        <f t="shared" si="11"/>
        <v>0</v>
      </c>
      <c r="Y120" s="39">
        <f t="shared" si="12"/>
        <v>58900</v>
      </c>
      <c r="Z120" s="39"/>
    </row>
    <row r="121" spans="1:26" s="94" customFormat="1" x14ac:dyDescent="0.5">
      <c r="A121" s="22"/>
      <c r="B121" s="23" t="s">
        <v>62</v>
      </c>
      <c r="C121" s="22">
        <v>9465</v>
      </c>
      <c r="D121" s="22">
        <v>3</v>
      </c>
      <c r="E121" s="22">
        <v>2</v>
      </c>
      <c r="F121" s="22">
        <v>13</v>
      </c>
      <c r="G121" s="22">
        <v>1</v>
      </c>
      <c r="H121" s="92">
        <f t="shared" si="7"/>
        <v>1413</v>
      </c>
      <c r="I121" s="93">
        <v>130</v>
      </c>
      <c r="J121" s="93">
        <f t="shared" si="8"/>
        <v>183690</v>
      </c>
      <c r="L121" s="22"/>
      <c r="M121" s="22"/>
      <c r="N121" s="22"/>
      <c r="O121" s="22"/>
      <c r="S121" s="22"/>
      <c r="T121" s="39"/>
      <c r="U121" s="22">
        <f t="shared" si="9"/>
        <v>0</v>
      </c>
      <c r="V121" s="39">
        <f t="shared" si="10"/>
        <v>183690</v>
      </c>
      <c r="W121" s="22">
        <f t="shared" si="11"/>
        <v>0</v>
      </c>
      <c r="Y121" s="39">
        <f t="shared" si="12"/>
        <v>183690</v>
      </c>
      <c r="Z121" s="39"/>
    </row>
    <row r="122" spans="1:26" s="94" customFormat="1" x14ac:dyDescent="0.5">
      <c r="A122" s="22"/>
      <c r="B122" s="23" t="s">
        <v>62</v>
      </c>
      <c r="C122" s="22">
        <v>9466</v>
      </c>
      <c r="D122" s="22">
        <v>7</v>
      </c>
      <c r="E122" s="22">
        <v>2</v>
      </c>
      <c r="F122" s="22">
        <v>50</v>
      </c>
      <c r="G122" s="22">
        <v>1</v>
      </c>
      <c r="H122" s="92">
        <f t="shared" si="7"/>
        <v>3050</v>
      </c>
      <c r="I122" s="93">
        <v>130</v>
      </c>
      <c r="J122" s="93">
        <f t="shared" si="8"/>
        <v>396500</v>
      </c>
      <c r="L122" s="22"/>
      <c r="M122" s="22"/>
      <c r="N122" s="22"/>
      <c r="O122" s="22"/>
      <c r="S122" s="22"/>
      <c r="T122" s="39"/>
      <c r="U122" s="22">
        <f t="shared" si="9"/>
        <v>0</v>
      </c>
      <c r="V122" s="39">
        <f t="shared" si="10"/>
        <v>396500</v>
      </c>
      <c r="W122" s="22">
        <f t="shared" si="11"/>
        <v>0</v>
      </c>
      <c r="Y122" s="39">
        <f t="shared" si="12"/>
        <v>396500</v>
      </c>
      <c r="Z122" s="39"/>
    </row>
    <row r="123" spans="1:26" s="95" customFormat="1" x14ac:dyDescent="0.5">
      <c r="A123" s="26"/>
      <c r="B123" s="27"/>
      <c r="C123" s="26"/>
      <c r="D123" s="26"/>
      <c r="E123" s="26"/>
      <c r="F123" s="26"/>
      <c r="G123" s="26"/>
      <c r="H123" s="75"/>
      <c r="I123" s="75"/>
      <c r="J123" s="75"/>
      <c r="L123" s="26"/>
      <c r="M123" s="26"/>
      <c r="N123" s="26"/>
      <c r="O123" s="26"/>
      <c r="S123" s="26"/>
      <c r="T123" s="26"/>
      <c r="U123" s="26"/>
      <c r="V123" s="26"/>
      <c r="W123" s="26"/>
      <c r="Y123" s="26"/>
      <c r="Z123" s="26"/>
    </row>
    <row r="124" spans="1:26" s="99" customFormat="1" x14ac:dyDescent="0.5">
      <c r="A124" s="96">
        <v>32</v>
      </c>
      <c r="B124" s="97" t="s">
        <v>471</v>
      </c>
      <c r="C124" s="96">
        <v>13</v>
      </c>
      <c r="D124" s="96">
        <v>2</v>
      </c>
      <c r="E124" s="96">
        <v>1</v>
      </c>
      <c r="F124" s="96">
        <v>0</v>
      </c>
      <c r="G124" s="96">
        <v>1</v>
      </c>
      <c r="H124" s="98">
        <f t="shared" si="7"/>
        <v>900</v>
      </c>
      <c r="I124" s="98">
        <v>100</v>
      </c>
      <c r="J124" s="98">
        <f t="shared" si="8"/>
        <v>90000</v>
      </c>
      <c r="L124" s="96"/>
      <c r="M124" s="96"/>
      <c r="N124" s="96"/>
      <c r="O124" s="96"/>
      <c r="S124" s="96"/>
      <c r="T124" s="96"/>
      <c r="U124" s="96">
        <f t="shared" si="9"/>
        <v>0</v>
      </c>
      <c r="V124" s="96">
        <f t="shared" si="10"/>
        <v>90000</v>
      </c>
      <c r="W124" s="96">
        <f t="shared" si="11"/>
        <v>0</v>
      </c>
      <c r="Y124" s="96">
        <f t="shared" si="12"/>
        <v>90000</v>
      </c>
      <c r="Z124" s="96">
        <v>0.01</v>
      </c>
    </row>
    <row r="125" spans="1:26" s="99" customFormat="1" x14ac:dyDescent="0.5">
      <c r="A125" s="96"/>
      <c r="B125" s="97" t="s">
        <v>471</v>
      </c>
      <c r="C125" s="96">
        <v>14</v>
      </c>
      <c r="D125" s="96">
        <v>6</v>
      </c>
      <c r="E125" s="96">
        <v>3</v>
      </c>
      <c r="F125" s="96">
        <v>40</v>
      </c>
      <c r="G125" s="96">
        <v>1</v>
      </c>
      <c r="H125" s="98">
        <f t="shared" si="7"/>
        <v>2740</v>
      </c>
      <c r="I125" s="98">
        <v>100</v>
      </c>
      <c r="J125" s="98">
        <f t="shared" si="8"/>
        <v>274000</v>
      </c>
      <c r="L125" s="96"/>
      <c r="M125" s="96"/>
      <c r="N125" s="96"/>
      <c r="O125" s="96"/>
      <c r="S125" s="96"/>
      <c r="T125" s="96"/>
      <c r="U125" s="96">
        <f t="shared" si="9"/>
        <v>0</v>
      </c>
      <c r="V125" s="96">
        <f t="shared" si="10"/>
        <v>274000</v>
      </c>
      <c r="W125" s="96">
        <f t="shared" si="11"/>
        <v>0</v>
      </c>
      <c r="Y125" s="96">
        <f t="shared" si="12"/>
        <v>274000</v>
      </c>
      <c r="Z125" s="96">
        <v>0.01</v>
      </c>
    </row>
    <row r="126" spans="1:26" s="95" customFormat="1" x14ac:dyDescent="0.5">
      <c r="A126" s="26"/>
      <c r="B126" s="26"/>
      <c r="C126" s="26"/>
      <c r="D126" s="26"/>
      <c r="E126" s="26"/>
      <c r="F126" s="26"/>
      <c r="G126" s="26"/>
      <c r="H126" s="75"/>
      <c r="I126" s="75"/>
      <c r="J126" s="75"/>
      <c r="L126" s="26"/>
      <c r="M126" s="26"/>
      <c r="N126" s="26"/>
      <c r="O126" s="26"/>
      <c r="S126" s="26"/>
      <c r="T126" s="26"/>
      <c r="U126" s="26"/>
      <c r="V126" s="26"/>
      <c r="W126" s="26"/>
      <c r="Y126" s="26"/>
      <c r="Z126" s="26"/>
    </row>
    <row r="127" spans="1:26" s="94" customFormat="1" x14ac:dyDescent="0.5">
      <c r="A127" s="22">
        <v>33</v>
      </c>
      <c r="B127" s="23" t="s">
        <v>62</v>
      </c>
      <c r="C127" s="22">
        <v>14246</v>
      </c>
      <c r="D127" s="22">
        <v>1</v>
      </c>
      <c r="E127" s="22">
        <v>2</v>
      </c>
      <c r="F127" s="22">
        <v>45</v>
      </c>
      <c r="G127" s="22">
        <v>1</v>
      </c>
      <c r="H127" s="92">
        <f t="shared" si="7"/>
        <v>645</v>
      </c>
      <c r="I127" s="93">
        <v>100</v>
      </c>
      <c r="J127" s="93">
        <f t="shared" si="8"/>
        <v>64500</v>
      </c>
      <c r="L127" s="22"/>
      <c r="M127" s="22"/>
      <c r="N127" s="22"/>
      <c r="O127" s="22"/>
      <c r="S127" s="22"/>
      <c r="T127" s="39"/>
      <c r="U127" s="22">
        <f t="shared" si="9"/>
        <v>0</v>
      </c>
      <c r="V127" s="39">
        <f t="shared" si="10"/>
        <v>64500</v>
      </c>
      <c r="W127" s="22">
        <f t="shared" si="11"/>
        <v>0</v>
      </c>
      <c r="Y127" s="39">
        <f t="shared" si="12"/>
        <v>64500</v>
      </c>
      <c r="Z127" s="39"/>
    </row>
    <row r="128" spans="1:26" s="95" customFormat="1" x14ac:dyDescent="0.5">
      <c r="A128" s="26"/>
      <c r="B128" s="27"/>
      <c r="C128" s="26"/>
      <c r="D128" s="26"/>
      <c r="E128" s="26"/>
      <c r="F128" s="26"/>
      <c r="G128" s="26"/>
      <c r="H128" s="75"/>
      <c r="I128" s="75"/>
      <c r="J128" s="75"/>
      <c r="L128" s="26"/>
      <c r="M128" s="26"/>
      <c r="N128" s="26"/>
      <c r="O128" s="26"/>
      <c r="S128" s="26"/>
      <c r="T128" s="26"/>
      <c r="U128" s="26"/>
      <c r="V128" s="26"/>
      <c r="W128" s="26"/>
      <c r="Y128" s="26"/>
      <c r="Z128" s="26"/>
    </row>
    <row r="129" spans="1:26" s="94" customFormat="1" x14ac:dyDescent="0.5">
      <c r="A129" s="22">
        <v>34</v>
      </c>
      <c r="B129" s="23" t="s">
        <v>62</v>
      </c>
      <c r="C129" s="22">
        <v>16220</v>
      </c>
      <c r="D129" s="22">
        <v>1</v>
      </c>
      <c r="E129" s="22">
        <v>1</v>
      </c>
      <c r="F129" s="22">
        <v>33</v>
      </c>
      <c r="G129" s="22">
        <v>1</v>
      </c>
      <c r="H129" s="92">
        <f t="shared" si="7"/>
        <v>533</v>
      </c>
      <c r="I129" s="93">
        <v>100</v>
      </c>
      <c r="J129" s="93">
        <f t="shared" si="8"/>
        <v>53300</v>
      </c>
      <c r="L129" s="22"/>
      <c r="M129" s="22"/>
      <c r="N129" s="22"/>
      <c r="O129" s="22"/>
      <c r="S129" s="22"/>
      <c r="T129" s="39"/>
      <c r="U129" s="22">
        <f t="shared" si="9"/>
        <v>0</v>
      </c>
      <c r="V129" s="39">
        <f t="shared" si="10"/>
        <v>53300</v>
      </c>
      <c r="W129" s="22">
        <f t="shared" si="11"/>
        <v>0</v>
      </c>
      <c r="Y129" s="39">
        <f t="shared" si="12"/>
        <v>53300</v>
      </c>
      <c r="Z129" s="39"/>
    </row>
    <row r="130" spans="1:26" s="95" customFormat="1" x14ac:dyDescent="0.5">
      <c r="A130" s="26"/>
      <c r="B130" s="26"/>
      <c r="C130" s="26"/>
      <c r="D130" s="26"/>
      <c r="E130" s="26"/>
      <c r="F130" s="26"/>
      <c r="G130" s="26"/>
      <c r="H130" s="75"/>
      <c r="I130" s="75"/>
      <c r="J130" s="75"/>
      <c r="L130" s="26"/>
      <c r="M130" s="26"/>
      <c r="N130" s="26"/>
      <c r="O130" s="26"/>
      <c r="S130" s="26"/>
      <c r="T130" s="26"/>
      <c r="U130" s="26"/>
      <c r="V130" s="26"/>
      <c r="W130" s="26"/>
      <c r="Y130" s="26"/>
      <c r="Z130" s="26"/>
    </row>
    <row r="131" spans="1:26" s="94" customFormat="1" x14ac:dyDescent="0.5">
      <c r="A131" s="22">
        <v>35</v>
      </c>
      <c r="B131" s="23" t="s">
        <v>62</v>
      </c>
      <c r="C131" s="22">
        <v>18588</v>
      </c>
      <c r="D131" s="22">
        <v>1</v>
      </c>
      <c r="E131" s="22">
        <v>3</v>
      </c>
      <c r="F131" s="22">
        <v>38</v>
      </c>
      <c r="G131" s="22">
        <v>1</v>
      </c>
      <c r="H131" s="92">
        <f t="shared" si="7"/>
        <v>738</v>
      </c>
      <c r="I131" s="93">
        <v>100</v>
      </c>
      <c r="J131" s="93">
        <f t="shared" si="8"/>
        <v>73800</v>
      </c>
      <c r="L131" s="22"/>
      <c r="M131" s="22"/>
      <c r="N131" s="22"/>
      <c r="O131" s="22"/>
      <c r="S131" s="22"/>
      <c r="T131" s="39"/>
      <c r="U131" s="22">
        <f t="shared" si="9"/>
        <v>0</v>
      </c>
      <c r="V131" s="39">
        <f t="shared" si="10"/>
        <v>73800</v>
      </c>
      <c r="W131" s="22">
        <f t="shared" si="11"/>
        <v>0</v>
      </c>
      <c r="Y131" s="39">
        <f t="shared" si="12"/>
        <v>73800</v>
      </c>
      <c r="Z131" s="39"/>
    </row>
    <row r="132" spans="1:26" s="94" customFormat="1" x14ac:dyDescent="0.5">
      <c r="A132" s="39"/>
      <c r="B132" s="67" t="s">
        <v>62</v>
      </c>
      <c r="C132" s="39">
        <v>18557</v>
      </c>
      <c r="D132" s="39">
        <v>0</v>
      </c>
      <c r="E132" s="39">
        <v>1</v>
      </c>
      <c r="F132" s="39">
        <v>67</v>
      </c>
      <c r="G132" s="39">
        <v>1</v>
      </c>
      <c r="H132" s="92">
        <f t="shared" si="7"/>
        <v>167</v>
      </c>
      <c r="I132" s="93">
        <v>100</v>
      </c>
      <c r="J132" s="93">
        <f t="shared" si="8"/>
        <v>16700</v>
      </c>
      <c r="L132" s="39"/>
      <c r="M132" s="39"/>
      <c r="N132" s="39"/>
      <c r="O132" s="39"/>
      <c r="S132" s="39"/>
      <c r="T132" s="39"/>
      <c r="U132" s="22">
        <f t="shared" si="9"/>
        <v>0</v>
      </c>
      <c r="V132" s="39">
        <f t="shared" si="10"/>
        <v>16700</v>
      </c>
      <c r="W132" s="22">
        <f t="shared" si="11"/>
        <v>0</v>
      </c>
      <c r="Y132" s="39">
        <f t="shared" si="12"/>
        <v>16700</v>
      </c>
      <c r="Z132" s="39"/>
    </row>
    <row r="133" spans="1:26" s="95" customFormat="1" x14ac:dyDescent="0.5">
      <c r="A133" s="26"/>
      <c r="B133" s="26"/>
      <c r="C133" s="26"/>
      <c r="D133" s="26"/>
      <c r="E133" s="26"/>
      <c r="F133" s="26"/>
      <c r="G133" s="26"/>
      <c r="H133" s="75"/>
      <c r="I133" s="75"/>
      <c r="J133" s="75"/>
      <c r="L133" s="26"/>
      <c r="M133" s="26"/>
      <c r="N133" s="26"/>
      <c r="O133" s="26"/>
      <c r="S133" s="26"/>
      <c r="T133" s="26"/>
      <c r="U133" s="26"/>
      <c r="V133" s="26"/>
      <c r="W133" s="26"/>
      <c r="Y133" s="26"/>
      <c r="Z133" s="26"/>
    </row>
    <row r="134" spans="1:26" s="94" customFormat="1" x14ac:dyDescent="0.5">
      <c r="A134" s="22">
        <v>36</v>
      </c>
      <c r="B134" s="23" t="s">
        <v>62</v>
      </c>
      <c r="C134" s="22">
        <v>11746</v>
      </c>
      <c r="D134" s="22">
        <v>0</v>
      </c>
      <c r="E134" s="22">
        <v>2</v>
      </c>
      <c r="F134" s="22">
        <v>44</v>
      </c>
      <c r="G134" s="22">
        <v>1</v>
      </c>
      <c r="H134" s="92">
        <f t="shared" si="7"/>
        <v>244</v>
      </c>
      <c r="I134" s="93">
        <v>100</v>
      </c>
      <c r="J134" s="93">
        <f t="shared" si="8"/>
        <v>24400</v>
      </c>
      <c r="L134" s="22"/>
      <c r="M134" s="22"/>
      <c r="N134" s="22"/>
      <c r="O134" s="22"/>
      <c r="S134" s="22"/>
      <c r="T134" s="39"/>
      <c r="U134" s="22">
        <f t="shared" si="9"/>
        <v>0</v>
      </c>
      <c r="V134" s="39">
        <f t="shared" si="10"/>
        <v>24400</v>
      </c>
      <c r="W134" s="22">
        <f t="shared" si="11"/>
        <v>0</v>
      </c>
      <c r="Y134" s="39">
        <f t="shared" si="12"/>
        <v>24400</v>
      </c>
      <c r="Z134" s="39"/>
    </row>
    <row r="135" spans="1:26" s="94" customFormat="1" x14ac:dyDescent="0.5">
      <c r="A135" s="22"/>
      <c r="B135" s="23" t="s">
        <v>62</v>
      </c>
      <c r="C135" s="22">
        <v>16734</v>
      </c>
      <c r="D135" s="22">
        <v>0</v>
      </c>
      <c r="E135" s="22">
        <v>1</v>
      </c>
      <c r="F135" s="22">
        <v>98</v>
      </c>
      <c r="G135" s="22">
        <v>1</v>
      </c>
      <c r="H135" s="92">
        <f t="shared" si="7"/>
        <v>198</v>
      </c>
      <c r="I135" s="93">
        <v>150</v>
      </c>
      <c r="J135" s="93">
        <f t="shared" si="8"/>
        <v>29700</v>
      </c>
      <c r="L135" s="22"/>
      <c r="M135" s="22"/>
      <c r="N135" s="22"/>
      <c r="O135" s="22"/>
      <c r="S135" s="22"/>
      <c r="T135" s="39"/>
      <c r="U135" s="22">
        <f t="shared" si="9"/>
        <v>0</v>
      </c>
      <c r="V135" s="39">
        <f t="shared" si="10"/>
        <v>29700</v>
      </c>
      <c r="W135" s="22">
        <f t="shared" si="11"/>
        <v>0</v>
      </c>
      <c r="Y135" s="39">
        <f t="shared" si="12"/>
        <v>29700</v>
      </c>
      <c r="Z135" s="39"/>
    </row>
    <row r="136" spans="1:26" s="94" customFormat="1" x14ac:dyDescent="0.5">
      <c r="A136" s="22"/>
      <c r="B136" s="23" t="s">
        <v>62</v>
      </c>
      <c r="C136" s="22">
        <v>5539</v>
      </c>
      <c r="D136" s="22">
        <v>2</v>
      </c>
      <c r="E136" s="22">
        <v>2</v>
      </c>
      <c r="F136" s="22">
        <v>33</v>
      </c>
      <c r="G136" s="22">
        <v>1</v>
      </c>
      <c r="H136" s="92">
        <f t="shared" si="7"/>
        <v>1033</v>
      </c>
      <c r="I136" s="93">
        <v>100</v>
      </c>
      <c r="J136" s="93">
        <f t="shared" si="8"/>
        <v>103300</v>
      </c>
      <c r="L136" s="22"/>
      <c r="M136" s="22"/>
      <c r="N136" s="22"/>
      <c r="O136" s="22"/>
      <c r="S136" s="22"/>
      <c r="T136" s="39"/>
      <c r="U136" s="22">
        <f t="shared" si="9"/>
        <v>0</v>
      </c>
      <c r="V136" s="39">
        <f t="shared" si="10"/>
        <v>103300</v>
      </c>
      <c r="W136" s="22">
        <f t="shared" si="11"/>
        <v>0</v>
      </c>
      <c r="Y136" s="39">
        <f t="shared" si="12"/>
        <v>103300</v>
      </c>
      <c r="Z136" s="39"/>
    </row>
    <row r="137" spans="1:26" s="95" customFormat="1" x14ac:dyDescent="0.5">
      <c r="A137" s="26"/>
      <c r="B137" s="27"/>
      <c r="C137" s="26"/>
      <c r="D137" s="26"/>
      <c r="E137" s="26"/>
      <c r="F137" s="26"/>
      <c r="G137" s="26"/>
      <c r="H137" s="75"/>
      <c r="I137" s="75"/>
      <c r="J137" s="75"/>
      <c r="L137" s="26"/>
      <c r="M137" s="26"/>
      <c r="N137" s="26"/>
      <c r="O137" s="26"/>
      <c r="S137" s="26"/>
      <c r="T137" s="26"/>
      <c r="U137" s="26"/>
      <c r="V137" s="26"/>
      <c r="W137" s="26"/>
      <c r="Y137" s="26"/>
      <c r="Z137" s="26"/>
    </row>
    <row r="138" spans="1:26" s="94" customFormat="1" x14ac:dyDescent="0.5">
      <c r="A138" s="22">
        <v>37</v>
      </c>
      <c r="B138" s="23" t="s">
        <v>62</v>
      </c>
      <c r="C138" s="22">
        <v>5493</v>
      </c>
      <c r="D138" s="22">
        <v>0</v>
      </c>
      <c r="E138" s="22">
        <v>2</v>
      </c>
      <c r="F138" s="22">
        <v>89</v>
      </c>
      <c r="G138" s="22">
        <v>1</v>
      </c>
      <c r="H138" s="92">
        <f t="shared" si="7"/>
        <v>289</v>
      </c>
      <c r="I138" s="93">
        <v>100</v>
      </c>
      <c r="J138" s="93">
        <f t="shared" si="8"/>
        <v>28900</v>
      </c>
      <c r="L138" s="22"/>
      <c r="M138" s="22"/>
      <c r="N138" s="22"/>
      <c r="O138" s="22"/>
      <c r="S138" s="22"/>
      <c r="T138" s="39"/>
      <c r="U138" s="22">
        <f t="shared" si="9"/>
        <v>0</v>
      </c>
      <c r="V138" s="39">
        <f t="shared" si="10"/>
        <v>28900</v>
      </c>
      <c r="W138" s="22">
        <f t="shared" si="11"/>
        <v>0</v>
      </c>
      <c r="Y138" s="39">
        <f t="shared" si="12"/>
        <v>28900</v>
      </c>
      <c r="Z138" s="39"/>
    </row>
    <row r="139" spans="1:26" s="95" customFormat="1" x14ac:dyDescent="0.5">
      <c r="A139" s="26"/>
      <c r="B139" s="27"/>
      <c r="C139" s="26"/>
      <c r="D139" s="26"/>
      <c r="E139" s="26"/>
      <c r="F139" s="26"/>
      <c r="G139" s="26"/>
      <c r="H139" s="75"/>
      <c r="I139" s="75"/>
      <c r="J139" s="75"/>
      <c r="L139" s="26"/>
      <c r="M139" s="26"/>
      <c r="N139" s="26"/>
      <c r="O139" s="26"/>
      <c r="S139" s="26"/>
      <c r="T139" s="26"/>
      <c r="U139" s="26"/>
      <c r="V139" s="26"/>
      <c r="W139" s="26"/>
      <c r="Y139" s="26"/>
      <c r="Z139" s="26"/>
    </row>
    <row r="140" spans="1:26" s="94" customFormat="1" x14ac:dyDescent="0.5">
      <c r="A140" s="22">
        <v>38</v>
      </c>
      <c r="B140" s="23" t="s">
        <v>62</v>
      </c>
      <c r="C140" s="22">
        <v>5835</v>
      </c>
      <c r="D140" s="22">
        <v>0</v>
      </c>
      <c r="E140" s="22">
        <v>1</v>
      </c>
      <c r="F140" s="22">
        <v>35</v>
      </c>
      <c r="G140" s="22">
        <v>2</v>
      </c>
      <c r="H140" s="92">
        <f t="shared" ref="H140:H202" si="13">+(D140*400)+(E140*100)+F140</f>
        <v>135</v>
      </c>
      <c r="I140" s="93">
        <v>150</v>
      </c>
      <c r="J140" s="93">
        <f t="shared" ref="J140:J202" si="14">H140*I140</f>
        <v>20250</v>
      </c>
      <c r="L140" s="22" t="s">
        <v>68</v>
      </c>
      <c r="M140" s="22" t="s">
        <v>95</v>
      </c>
      <c r="N140" s="22">
        <v>2</v>
      </c>
      <c r="O140" s="22">
        <v>108</v>
      </c>
      <c r="P140" s="39">
        <v>100</v>
      </c>
      <c r="Q140" s="39">
        <v>6800</v>
      </c>
      <c r="R140" s="22">
        <f>O140*Q140</f>
        <v>734400</v>
      </c>
      <c r="S140" s="22">
        <v>45</v>
      </c>
      <c r="T140" s="39"/>
      <c r="U140" s="22">
        <f t="shared" ref="U140:U202" si="15">R140*(100-T140)/100</f>
        <v>734400</v>
      </c>
      <c r="V140" s="39">
        <f t="shared" ref="V140:V203" si="16">J140+U140</f>
        <v>754650</v>
      </c>
      <c r="W140" s="22">
        <f t="shared" ref="W140:W203" si="17">V140*P140/100</f>
        <v>754650</v>
      </c>
      <c r="Y140" s="39">
        <f t="shared" ref="Y140:Y203" si="18">J140+U140</f>
        <v>754650</v>
      </c>
      <c r="Z140" s="39"/>
    </row>
    <row r="141" spans="1:26" s="94" customFormat="1" x14ac:dyDescent="0.5">
      <c r="A141" s="22"/>
      <c r="B141" s="23"/>
      <c r="C141" s="22"/>
      <c r="D141" s="22"/>
      <c r="E141" s="22"/>
      <c r="F141" s="22"/>
      <c r="G141" s="22"/>
      <c r="H141" s="92">
        <f t="shared" si="13"/>
        <v>0</v>
      </c>
      <c r="I141" s="93"/>
      <c r="J141" s="93">
        <f t="shared" si="14"/>
        <v>0</v>
      </c>
      <c r="L141" s="22"/>
      <c r="M141" s="22" t="s">
        <v>71</v>
      </c>
      <c r="N141" s="22">
        <v>2</v>
      </c>
      <c r="O141" s="22">
        <v>6</v>
      </c>
      <c r="P141" s="39">
        <v>100</v>
      </c>
      <c r="Q141" s="39">
        <v>6800</v>
      </c>
      <c r="R141" s="22">
        <f>O141*Q141</f>
        <v>40800</v>
      </c>
      <c r="S141" s="22">
        <v>45</v>
      </c>
      <c r="T141" s="39"/>
      <c r="U141" s="22">
        <f t="shared" si="15"/>
        <v>40800</v>
      </c>
      <c r="V141" s="39">
        <f t="shared" si="16"/>
        <v>40800</v>
      </c>
      <c r="W141" s="22">
        <f t="shared" si="17"/>
        <v>40800</v>
      </c>
      <c r="Y141" s="39">
        <f t="shared" si="18"/>
        <v>40800</v>
      </c>
      <c r="Z141" s="39"/>
    </row>
    <row r="142" spans="1:26" s="94" customFormat="1" x14ac:dyDescent="0.5">
      <c r="A142" s="22"/>
      <c r="B142" s="23" t="s">
        <v>62</v>
      </c>
      <c r="C142" s="22">
        <v>16211</v>
      </c>
      <c r="D142" s="22">
        <v>3</v>
      </c>
      <c r="E142" s="22">
        <v>1</v>
      </c>
      <c r="F142" s="22">
        <v>50</v>
      </c>
      <c r="G142" s="22">
        <v>1</v>
      </c>
      <c r="H142" s="92">
        <f t="shared" si="13"/>
        <v>1350</v>
      </c>
      <c r="I142" s="93">
        <v>100</v>
      </c>
      <c r="J142" s="93">
        <f t="shared" si="14"/>
        <v>135000</v>
      </c>
      <c r="L142" s="22"/>
      <c r="M142" s="22"/>
      <c r="N142" s="22"/>
      <c r="O142" s="22"/>
      <c r="S142" s="22"/>
      <c r="T142" s="39"/>
      <c r="U142" s="22">
        <f t="shared" si="15"/>
        <v>0</v>
      </c>
      <c r="V142" s="39">
        <f t="shared" si="16"/>
        <v>135000</v>
      </c>
      <c r="W142" s="22">
        <f t="shared" si="17"/>
        <v>0</v>
      </c>
      <c r="Y142" s="39">
        <f t="shared" si="18"/>
        <v>135000</v>
      </c>
      <c r="Z142" s="39"/>
    </row>
    <row r="143" spans="1:26" s="95" customFormat="1" x14ac:dyDescent="0.5">
      <c r="A143" s="26"/>
      <c r="B143" s="27"/>
      <c r="C143" s="26"/>
      <c r="D143" s="26"/>
      <c r="E143" s="26"/>
      <c r="F143" s="26"/>
      <c r="G143" s="26"/>
      <c r="H143" s="75"/>
      <c r="I143" s="75"/>
      <c r="J143" s="75"/>
      <c r="L143" s="26"/>
      <c r="M143" s="26"/>
      <c r="N143" s="26"/>
      <c r="O143" s="26"/>
      <c r="S143" s="26"/>
      <c r="T143" s="26"/>
      <c r="U143" s="26"/>
      <c r="V143" s="26"/>
      <c r="W143" s="26"/>
      <c r="Y143" s="26"/>
      <c r="Z143" s="26"/>
    </row>
    <row r="144" spans="1:26" s="94" customFormat="1" x14ac:dyDescent="0.5">
      <c r="A144" s="22">
        <v>39</v>
      </c>
      <c r="B144" s="23" t="s">
        <v>62</v>
      </c>
      <c r="C144" s="22">
        <v>18611</v>
      </c>
      <c r="D144" s="22">
        <v>1</v>
      </c>
      <c r="E144" s="22">
        <v>0</v>
      </c>
      <c r="F144" s="22">
        <v>22</v>
      </c>
      <c r="G144" s="22">
        <v>1</v>
      </c>
      <c r="H144" s="92">
        <f t="shared" si="13"/>
        <v>422</v>
      </c>
      <c r="I144" s="93">
        <v>130</v>
      </c>
      <c r="J144" s="93">
        <f t="shared" si="14"/>
        <v>54860</v>
      </c>
      <c r="L144" s="22"/>
      <c r="M144" s="22"/>
      <c r="N144" s="22"/>
      <c r="O144" s="22"/>
      <c r="S144" s="22"/>
      <c r="T144" s="39"/>
      <c r="U144" s="22">
        <f t="shared" si="15"/>
        <v>0</v>
      </c>
      <c r="V144" s="39">
        <f t="shared" si="16"/>
        <v>54860</v>
      </c>
      <c r="W144" s="22">
        <f t="shared" si="17"/>
        <v>0</v>
      </c>
      <c r="Y144" s="39">
        <f t="shared" si="18"/>
        <v>54860</v>
      </c>
      <c r="Z144" s="39"/>
    </row>
    <row r="145" spans="1:26" s="95" customFormat="1" x14ac:dyDescent="0.5">
      <c r="A145" s="26"/>
      <c r="B145" s="27"/>
      <c r="C145" s="26"/>
      <c r="D145" s="26"/>
      <c r="E145" s="26"/>
      <c r="F145" s="26"/>
      <c r="G145" s="26"/>
      <c r="H145" s="75"/>
      <c r="I145" s="75"/>
      <c r="J145" s="75"/>
      <c r="L145" s="26"/>
      <c r="M145" s="26"/>
      <c r="N145" s="26"/>
      <c r="O145" s="26"/>
      <c r="S145" s="26"/>
      <c r="T145" s="26"/>
      <c r="U145" s="26"/>
      <c r="V145" s="26"/>
      <c r="W145" s="26"/>
      <c r="Y145" s="26"/>
      <c r="Z145" s="26"/>
    </row>
    <row r="146" spans="1:26" s="94" customFormat="1" x14ac:dyDescent="0.5">
      <c r="A146" s="22">
        <v>40</v>
      </c>
      <c r="B146" s="23" t="s">
        <v>62</v>
      </c>
      <c r="C146" s="22">
        <v>14752</v>
      </c>
      <c r="D146" s="22">
        <v>0</v>
      </c>
      <c r="E146" s="22">
        <v>3</v>
      </c>
      <c r="F146" s="22">
        <v>40</v>
      </c>
      <c r="G146" s="22">
        <v>1</v>
      </c>
      <c r="H146" s="92">
        <f t="shared" si="13"/>
        <v>340</v>
      </c>
      <c r="I146" s="93">
        <v>130</v>
      </c>
      <c r="J146" s="93">
        <f t="shared" si="14"/>
        <v>44200</v>
      </c>
      <c r="L146" s="22"/>
      <c r="M146" s="22"/>
      <c r="N146" s="22"/>
      <c r="O146" s="22"/>
      <c r="S146" s="22"/>
      <c r="T146" s="39"/>
      <c r="U146" s="22">
        <f t="shared" si="15"/>
        <v>0</v>
      </c>
      <c r="V146" s="39">
        <f t="shared" si="16"/>
        <v>44200</v>
      </c>
      <c r="W146" s="22">
        <f t="shared" si="17"/>
        <v>0</v>
      </c>
      <c r="Y146" s="39">
        <f t="shared" si="18"/>
        <v>44200</v>
      </c>
      <c r="Z146" s="39"/>
    </row>
    <row r="147" spans="1:26" s="94" customFormat="1" x14ac:dyDescent="0.5">
      <c r="A147" s="22"/>
      <c r="B147" s="23" t="s">
        <v>62</v>
      </c>
      <c r="C147" s="22">
        <v>15464</v>
      </c>
      <c r="D147" s="22">
        <v>3</v>
      </c>
      <c r="E147" s="22">
        <v>0</v>
      </c>
      <c r="F147" s="22">
        <v>81</v>
      </c>
      <c r="G147" s="22">
        <v>1</v>
      </c>
      <c r="H147" s="92">
        <f t="shared" si="13"/>
        <v>1281</v>
      </c>
      <c r="I147" s="93">
        <v>100</v>
      </c>
      <c r="J147" s="93">
        <f t="shared" si="14"/>
        <v>128100</v>
      </c>
      <c r="L147" s="22"/>
      <c r="M147" s="22"/>
      <c r="N147" s="22"/>
      <c r="O147" s="22"/>
      <c r="S147" s="22"/>
      <c r="T147" s="39"/>
      <c r="U147" s="22">
        <f t="shared" si="15"/>
        <v>0</v>
      </c>
      <c r="V147" s="39">
        <f t="shared" si="16"/>
        <v>128100</v>
      </c>
      <c r="W147" s="22">
        <f t="shared" si="17"/>
        <v>0</v>
      </c>
      <c r="Y147" s="39">
        <f t="shared" si="18"/>
        <v>128100</v>
      </c>
      <c r="Z147" s="39"/>
    </row>
    <row r="148" spans="1:26" s="95" customFormat="1" x14ac:dyDescent="0.5">
      <c r="A148" s="26"/>
      <c r="B148" s="27"/>
      <c r="C148" s="26"/>
      <c r="D148" s="26"/>
      <c r="E148" s="26"/>
      <c r="F148" s="26"/>
      <c r="G148" s="26"/>
      <c r="H148" s="75"/>
      <c r="I148" s="75"/>
      <c r="J148" s="75"/>
      <c r="L148" s="26"/>
      <c r="M148" s="26"/>
      <c r="N148" s="26"/>
      <c r="O148" s="26"/>
      <c r="S148" s="26"/>
      <c r="T148" s="26"/>
      <c r="U148" s="26"/>
      <c r="V148" s="26"/>
      <c r="W148" s="26"/>
      <c r="Y148" s="26"/>
      <c r="Z148" s="26"/>
    </row>
    <row r="149" spans="1:26" s="94" customFormat="1" x14ac:dyDescent="0.5">
      <c r="A149" s="22">
        <v>41</v>
      </c>
      <c r="B149" s="23" t="s">
        <v>62</v>
      </c>
      <c r="C149" s="22">
        <v>5825</v>
      </c>
      <c r="D149" s="22">
        <v>0</v>
      </c>
      <c r="E149" s="22">
        <v>1</v>
      </c>
      <c r="F149" s="22">
        <v>67</v>
      </c>
      <c r="G149" s="22">
        <v>2</v>
      </c>
      <c r="H149" s="92">
        <f t="shared" si="13"/>
        <v>167</v>
      </c>
      <c r="I149" s="93">
        <v>200</v>
      </c>
      <c r="J149" s="93">
        <f t="shared" si="14"/>
        <v>33400</v>
      </c>
      <c r="L149" s="22" t="s">
        <v>68</v>
      </c>
      <c r="M149" s="22" t="s">
        <v>69</v>
      </c>
      <c r="N149" s="22">
        <v>2</v>
      </c>
      <c r="O149" s="22">
        <v>214.5</v>
      </c>
      <c r="P149" s="39">
        <v>100</v>
      </c>
      <c r="Q149" s="39">
        <v>6800</v>
      </c>
      <c r="R149" s="22">
        <f>O149*Q149</f>
        <v>1458600</v>
      </c>
      <c r="S149" s="22">
        <v>30</v>
      </c>
      <c r="T149" s="39"/>
      <c r="U149" s="22">
        <f t="shared" si="15"/>
        <v>1458600</v>
      </c>
      <c r="V149" s="39">
        <f t="shared" si="16"/>
        <v>1492000</v>
      </c>
      <c r="W149" s="22">
        <f t="shared" si="17"/>
        <v>1492000</v>
      </c>
      <c r="Y149" s="39">
        <f t="shared" si="18"/>
        <v>1492000</v>
      </c>
      <c r="Z149" s="39"/>
    </row>
    <row r="150" spans="1:26" s="94" customFormat="1" x14ac:dyDescent="0.5">
      <c r="A150" s="22"/>
      <c r="B150" s="23"/>
      <c r="C150" s="22"/>
      <c r="D150" s="22"/>
      <c r="E150" s="22"/>
      <c r="F150" s="22"/>
      <c r="G150" s="22"/>
      <c r="H150" s="92">
        <f t="shared" si="13"/>
        <v>0</v>
      </c>
      <c r="I150" s="93"/>
      <c r="J150" s="93">
        <f t="shared" si="14"/>
        <v>0</v>
      </c>
      <c r="L150" s="22"/>
      <c r="M150" s="22" t="s">
        <v>69</v>
      </c>
      <c r="N150" s="22">
        <v>2</v>
      </c>
      <c r="O150" s="22">
        <v>36</v>
      </c>
      <c r="P150" s="39">
        <v>100</v>
      </c>
      <c r="Q150" s="39">
        <v>6800</v>
      </c>
      <c r="R150" s="22">
        <f>O150*Q150</f>
        <v>244800</v>
      </c>
      <c r="S150" s="22">
        <v>30</v>
      </c>
      <c r="T150" s="39"/>
      <c r="U150" s="22">
        <f t="shared" si="15"/>
        <v>244800</v>
      </c>
      <c r="V150" s="39">
        <f t="shared" si="16"/>
        <v>244800</v>
      </c>
      <c r="W150" s="22">
        <f t="shared" si="17"/>
        <v>244800</v>
      </c>
      <c r="Y150" s="39">
        <f t="shared" si="18"/>
        <v>244800</v>
      </c>
      <c r="Z150" s="39"/>
    </row>
    <row r="151" spans="1:26" s="99" customFormat="1" x14ac:dyDescent="0.5">
      <c r="A151" s="96"/>
      <c r="B151" s="97"/>
      <c r="C151" s="96"/>
      <c r="D151" s="96"/>
      <c r="E151" s="96"/>
      <c r="F151" s="96"/>
      <c r="G151" s="96"/>
      <c r="H151" s="98">
        <f t="shared" si="13"/>
        <v>0</v>
      </c>
      <c r="I151" s="98"/>
      <c r="J151" s="98">
        <f t="shared" si="14"/>
        <v>0</v>
      </c>
      <c r="L151" s="103" t="s">
        <v>135</v>
      </c>
      <c r="M151" s="96" t="s">
        <v>173</v>
      </c>
      <c r="N151" s="96">
        <v>2</v>
      </c>
      <c r="O151" s="96">
        <v>38.5</v>
      </c>
      <c r="P151" s="96">
        <v>100</v>
      </c>
      <c r="Q151" s="96">
        <v>8200</v>
      </c>
      <c r="R151" s="96">
        <f>O151*Q151</f>
        <v>315700</v>
      </c>
      <c r="S151" s="96">
        <v>20</v>
      </c>
      <c r="T151" s="96">
        <v>30</v>
      </c>
      <c r="U151" s="96">
        <f t="shared" si="15"/>
        <v>220990</v>
      </c>
      <c r="V151" s="96">
        <f t="shared" si="16"/>
        <v>220990</v>
      </c>
      <c r="W151" s="96">
        <f t="shared" si="17"/>
        <v>220990</v>
      </c>
      <c r="Y151" s="96">
        <f t="shared" si="18"/>
        <v>220990</v>
      </c>
      <c r="Z151" s="96">
        <v>0.3</v>
      </c>
    </row>
    <row r="152" spans="1:26" s="94" customFormat="1" x14ac:dyDescent="0.5">
      <c r="A152" s="22"/>
      <c r="B152" s="23" t="s">
        <v>62</v>
      </c>
      <c r="C152" s="22">
        <v>5216</v>
      </c>
      <c r="D152" s="22">
        <v>4</v>
      </c>
      <c r="E152" s="22">
        <v>3</v>
      </c>
      <c r="F152" s="22">
        <v>57</v>
      </c>
      <c r="G152" s="22">
        <v>1</v>
      </c>
      <c r="H152" s="92">
        <f t="shared" si="13"/>
        <v>1957</v>
      </c>
      <c r="I152" s="93">
        <v>130</v>
      </c>
      <c r="J152" s="93">
        <f t="shared" si="14"/>
        <v>254410</v>
      </c>
      <c r="L152" s="22"/>
      <c r="M152" s="22"/>
      <c r="N152" s="22"/>
      <c r="O152" s="22"/>
      <c r="S152" s="22"/>
      <c r="T152" s="39"/>
      <c r="U152" s="22">
        <f t="shared" si="15"/>
        <v>0</v>
      </c>
      <c r="V152" s="39">
        <f t="shared" si="16"/>
        <v>254410</v>
      </c>
      <c r="W152" s="22">
        <f t="shared" si="17"/>
        <v>0</v>
      </c>
      <c r="Y152" s="39">
        <f t="shared" si="18"/>
        <v>254410</v>
      </c>
      <c r="Z152" s="39"/>
    </row>
    <row r="153" spans="1:26" s="94" customFormat="1" x14ac:dyDescent="0.5">
      <c r="A153" s="22"/>
      <c r="B153" s="23" t="s">
        <v>62</v>
      </c>
      <c r="C153" s="22">
        <v>16744</v>
      </c>
      <c r="D153" s="22">
        <v>1</v>
      </c>
      <c r="E153" s="22">
        <v>1</v>
      </c>
      <c r="F153" s="22">
        <v>98</v>
      </c>
      <c r="G153" s="22">
        <v>1</v>
      </c>
      <c r="H153" s="92">
        <f t="shared" si="13"/>
        <v>598</v>
      </c>
      <c r="I153" s="93">
        <v>100</v>
      </c>
      <c r="J153" s="93">
        <f t="shared" si="14"/>
        <v>59800</v>
      </c>
      <c r="L153" s="22"/>
      <c r="M153" s="22"/>
      <c r="N153" s="22"/>
      <c r="O153" s="22"/>
      <c r="S153" s="22"/>
      <c r="T153" s="39"/>
      <c r="U153" s="22">
        <f t="shared" si="15"/>
        <v>0</v>
      </c>
      <c r="V153" s="39">
        <f t="shared" si="16"/>
        <v>59800</v>
      </c>
      <c r="W153" s="22">
        <f t="shared" si="17"/>
        <v>0</v>
      </c>
      <c r="Y153" s="39">
        <f t="shared" si="18"/>
        <v>59800</v>
      </c>
      <c r="Z153" s="39"/>
    </row>
    <row r="154" spans="1:26" s="94" customFormat="1" x14ac:dyDescent="0.5">
      <c r="A154" s="22"/>
      <c r="B154" s="23" t="s">
        <v>62</v>
      </c>
      <c r="C154" s="22">
        <v>16745</v>
      </c>
      <c r="D154" s="22">
        <v>0</v>
      </c>
      <c r="E154" s="22">
        <v>2</v>
      </c>
      <c r="F154" s="22">
        <v>29</v>
      </c>
      <c r="G154" s="22">
        <v>1</v>
      </c>
      <c r="H154" s="92">
        <f t="shared" si="13"/>
        <v>229</v>
      </c>
      <c r="I154" s="93">
        <v>100</v>
      </c>
      <c r="J154" s="93">
        <f t="shared" si="14"/>
        <v>22900</v>
      </c>
      <c r="L154" s="22"/>
      <c r="M154" s="22"/>
      <c r="N154" s="22"/>
      <c r="O154" s="22"/>
      <c r="S154" s="22"/>
      <c r="T154" s="39"/>
      <c r="U154" s="22">
        <f t="shared" si="15"/>
        <v>0</v>
      </c>
      <c r="V154" s="39">
        <f t="shared" si="16"/>
        <v>22900</v>
      </c>
      <c r="W154" s="22">
        <f t="shared" si="17"/>
        <v>0</v>
      </c>
      <c r="Y154" s="39">
        <f t="shared" si="18"/>
        <v>22900</v>
      </c>
      <c r="Z154" s="39"/>
    </row>
    <row r="155" spans="1:26" s="94" customFormat="1" x14ac:dyDescent="0.5">
      <c r="A155" s="22"/>
      <c r="B155" s="23" t="s">
        <v>62</v>
      </c>
      <c r="C155" s="22">
        <v>16514</v>
      </c>
      <c r="D155" s="22">
        <v>1</v>
      </c>
      <c r="E155" s="22">
        <v>1</v>
      </c>
      <c r="F155" s="22">
        <v>51</v>
      </c>
      <c r="G155" s="22">
        <v>1</v>
      </c>
      <c r="H155" s="92">
        <f t="shared" si="13"/>
        <v>551</v>
      </c>
      <c r="I155" s="93">
        <v>100</v>
      </c>
      <c r="J155" s="93">
        <f t="shared" si="14"/>
        <v>55100</v>
      </c>
      <c r="L155" s="22"/>
      <c r="M155" s="22"/>
      <c r="N155" s="22"/>
      <c r="O155" s="22"/>
      <c r="S155" s="22"/>
      <c r="T155" s="39"/>
      <c r="U155" s="22">
        <f t="shared" si="15"/>
        <v>0</v>
      </c>
      <c r="V155" s="39">
        <f t="shared" si="16"/>
        <v>55100</v>
      </c>
      <c r="W155" s="22">
        <f t="shared" si="17"/>
        <v>0</v>
      </c>
      <c r="Y155" s="39">
        <f t="shared" si="18"/>
        <v>55100</v>
      </c>
      <c r="Z155" s="39"/>
    </row>
    <row r="156" spans="1:26" s="94" customFormat="1" x14ac:dyDescent="0.5">
      <c r="A156" s="22"/>
      <c r="B156" s="23" t="s">
        <v>62</v>
      </c>
      <c r="C156" s="22">
        <v>5178</v>
      </c>
      <c r="D156" s="22">
        <v>2</v>
      </c>
      <c r="E156" s="22">
        <v>0</v>
      </c>
      <c r="F156" s="22">
        <v>38</v>
      </c>
      <c r="G156" s="22">
        <v>1</v>
      </c>
      <c r="H156" s="92">
        <f t="shared" si="13"/>
        <v>838</v>
      </c>
      <c r="I156" s="93">
        <v>130</v>
      </c>
      <c r="J156" s="93">
        <f t="shared" si="14"/>
        <v>108940</v>
      </c>
      <c r="L156" s="22"/>
      <c r="M156" s="22"/>
      <c r="N156" s="22"/>
      <c r="O156" s="22"/>
      <c r="S156" s="22"/>
      <c r="T156" s="39"/>
      <c r="U156" s="22">
        <f t="shared" si="15"/>
        <v>0</v>
      </c>
      <c r="V156" s="39">
        <f t="shared" si="16"/>
        <v>108940</v>
      </c>
      <c r="W156" s="22">
        <f t="shared" si="17"/>
        <v>0</v>
      </c>
      <c r="Y156" s="39">
        <f t="shared" si="18"/>
        <v>108940</v>
      </c>
      <c r="Z156" s="39"/>
    </row>
    <row r="157" spans="1:26" s="94" customFormat="1" x14ac:dyDescent="0.5">
      <c r="A157" s="22"/>
      <c r="B157" s="23" t="s">
        <v>62</v>
      </c>
      <c r="C157" s="22">
        <v>5181</v>
      </c>
      <c r="D157" s="22">
        <v>1</v>
      </c>
      <c r="E157" s="22">
        <v>1</v>
      </c>
      <c r="F157" s="22">
        <v>18</v>
      </c>
      <c r="G157" s="22">
        <v>1</v>
      </c>
      <c r="H157" s="92">
        <f t="shared" si="13"/>
        <v>518</v>
      </c>
      <c r="I157" s="93">
        <v>130</v>
      </c>
      <c r="J157" s="93">
        <f t="shared" si="14"/>
        <v>67340</v>
      </c>
      <c r="L157" s="22"/>
      <c r="M157" s="22"/>
      <c r="N157" s="22"/>
      <c r="O157" s="22"/>
      <c r="S157" s="22"/>
      <c r="T157" s="39"/>
      <c r="U157" s="22">
        <f t="shared" si="15"/>
        <v>0</v>
      </c>
      <c r="V157" s="39">
        <f t="shared" si="16"/>
        <v>67340</v>
      </c>
      <c r="W157" s="22">
        <f t="shared" si="17"/>
        <v>0</v>
      </c>
      <c r="Y157" s="39">
        <f t="shared" si="18"/>
        <v>67340</v>
      </c>
      <c r="Z157" s="39"/>
    </row>
    <row r="158" spans="1:26" s="94" customFormat="1" x14ac:dyDescent="0.5">
      <c r="A158" s="22"/>
      <c r="B158" s="23" t="s">
        <v>62</v>
      </c>
      <c r="C158" s="22">
        <v>5186</v>
      </c>
      <c r="D158" s="22">
        <v>1</v>
      </c>
      <c r="E158" s="22">
        <v>1</v>
      </c>
      <c r="F158" s="22">
        <v>58</v>
      </c>
      <c r="G158" s="22">
        <v>1</v>
      </c>
      <c r="H158" s="92">
        <f t="shared" si="13"/>
        <v>558</v>
      </c>
      <c r="I158" s="93">
        <v>130</v>
      </c>
      <c r="J158" s="93">
        <f t="shared" si="14"/>
        <v>72540</v>
      </c>
      <c r="L158" s="22"/>
      <c r="M158" s="22"/>
      <c r="N158" s="22"/>
      <c r="O158" s="22"/>
      <c r="S158" s="22"/>
      <c r="T158" s="39"/>
      <c r="U158" s="22">
        <f t="shared" si="15"/>
        <v>0</v>
      </c>
      <c r="V158" s="39">
        <f t="shared" si="16"/>
        <v>72540</v>
      </c>
      <c r="W158" s="22">
        <f t="shared" si="17"/>
        <v>0</v>
      </c>
      <c r="Y158" s="39">
        <f t="shared" si="18"/>
        <v>72540</v>
      </c>
      <c r="Z158" s="39"/>
    </row>
    <row r="159" spans="1:26" s="95" customFormat="1" x14ac:dyDescent="0.5">
      <c r="A159" s="26"/>
      <c r="B159" s="27"/>
      <c r="C159" s="26"/>
      <c r="D159" s="26"/>
      <c r="E159" s="26"/>
      <c r="F159" s="26"/>
      <c r="G159" s="26"/>
      <c r="H159" s="75"/>
      <c r="I159" s="75"/>
      <c r="J159" s="75"/>
      <c r="L159" s="26"/>
      <c r="M159" s="26"/>
      <c r="N159" s="26"/>
      <c r="O159" s="26"/>
      <c r="S159" s="26"/>
      <c r="T159" s="26"/>
      <c r="U159" s="26"/>
      <c r="V159" s="26"/>
      <c r="W159" s="26"/>
      <c r="Y159" s="26"/>
      <c r="Z159" s="26"/>
    </row>
    <row r="160" spans="1:26" s="94" customFormat="1" x14ac:dyDescent="0.5">
      <c r="A160" s="22">
        <v>42</v>
      </c>
      <c r="B160" s="23" t="s">
        <v>62</v>
      </c>
      <c r="C160" s="22">
        <v>5938</v>
      </c>
      <c r="D160" s="22">
        <v>0</v>
      </c>
      <c r="E160" s="22">
        <v>1</v>
      </c>
      <c r="F160" s="22">
        <v>6</v>
      </c>
      <c r="G160" s="22">
        <v>2</v>
      </c>
      <c r="H160" s="92">
        <f t="shared" si="13"/>
        <v>106</v>
      </c>
      <c r="I160" s="93">
        <v>150</v>
      </c>
      <c r="J160" s="93">
        <f t="shared" si="14"/>
        <v>15900</v>
      </c>
      <c r="L160" s="47" t="s">
        <v>68</v>
      </c>
      <c r="M160" s="47" t="s">
        <v>69</v>
      </c>
      <c r="N160" s="22">
        <v>2</v>
      </c>
      <c r="O160" s="22">
        <v>144</v>
      </c>
      <c r="P160" s="39">
        <v>100</v>
      </c>
      <c r="Q160" s="39">
        <v>6800</v>
      </c>
      <c r="R160" s="22">
        <f>O160*Q160</f>
        <v>979200</v>
      </c>
      <c r="S160" s="22">
        <v>40</v>
      </c>
      <c r="T160" s="39"/>
      <c r="U160" s="22">
        <f t="shared" si="15"/>
        <v>979200</v>
      </c>
      <c r="V160" s="39">
        <f t="shared" si="16"/>
        <v>995100</v>
      </c>
      <c r="W160" s="22">
        <f t="shared" si="17"/>
        <v>995100</v>
      </c>
      <c r="Y160" s="39">
        <f t="shared" si="18"/>
        <v>995100</v>
      </c>
      <c r="Z160" s="39"/>
    </row>
    <row r="161" spans="1:26" s="94" customFormat="1" x14ac:dyDescent="0.5">
      <c r="A161" s="22"/>
      <c r="B161" s="23"/>
      <c r="C161" s="22"/>
      <c r="D161" s="22"/>
      <c r="E161" s="22"/>
      <c r="F161" s="22"/>
      <c r="G161" s="22"/>
      <c r="H161" s="92">
        <f t="shared" si="13"/>
        <v>0</v>
      </c>
      <c r="I161" s="93"/>
      <c r="J161" s="93">
        <f t="shared" si="14"/>
        <v>0</v>
      </c>
      <c r="L161" s="22"/>
      <c r="M161" s="47" t="s">
        <v>69</v>
      </c>
      <c r="N161" s="22">
        <v>2</v>
      </c>
      <c r="O161" s="22">
        <v>18</v>
      </c>
      <c r="P161" s="39">
        <v>100</v>
      </c>
      <c r="Q161" s="39">
        <v>6800</v>
      </c>
      <c r="R161" s="22">
        <f>O161*Q161</f>
        <v>122400</v>
      </c>
      <c r="S161" s="22">
        <v>40</v>
      </c>
      <c r="T161" s="39"/>
      <c r="U161" s="22">
        <f t="shared" si="15"/>
        <v>122400</v>
      </c>
      <c r="V161" s="39">
        <f t="shared" si="16"/>
        <v>122400</v>
      </c>
      <c r="W161" s="22">
        <f t="shared" si="17"/>
        <v>122400</v>
      </c>
      <c r="Y161" s="39">
        <f t="shared" si="18"/>
        <v>122400</v>
      </c>
      <c r="Z161" s="39"/>
    </row>
    <row r="162" spans="1:26" s="94" customFormat="1" x14ac:dyDescent="0.5">
      <c r="A162" s="22"/>
      <c r="B162" s="23"/>
      <c r="C162" s="22"/>
      <c r="D162" s="22"/>
      <c r="E162" s="22"/>
      <c r="F162" s="22"/>
      <c r="G162" s="22"/>
      <c r="H162" s="92">
        <f t="shared" si="13"/>
        <v>0</v>
      </c>
      <c r="I162" s="93"/>
      <c r="J162" s="93">
        <f t="shared" si="14"/>
        <v>0</v>
      </c>
      <c r="L162" s="22"/>
      <c r="M162" s="22" t="s">
        <v>71</v>
      </c>
      <c r="N162" s="22">
        <v>2</v>
      </c>
      <c r="O162" s="22">
        <v>15</v>
      </c>
      <c r="P162" s="39">
        <v>100</v>
      </c>
      <c r="Q162" s="39">
        <v>6800</v>
      </c>
      <c r="R162" s="22">
        <f>O162*Q162</f>
        <v>102000</v>
      </c>
      <c r="S162" s="22">
        <v>40</v>
      </c>
      <c r="T162" s="39"/>
      <c r="U162" s="22">
        <f t="shared" si="15"/>
        <v>102000</v>
      </c>
      <c r="V162" s="39">
        <f t="shared" si="16"/>
        <v>102000</v>
      </c>
      <c r="W162" s="22">
        <f t="shared" si="17"/>
        <v>102000</v>
      </c>
      <c r="Y162" s="39">
        <f t="shared" si="18"/>
        <v>102000</v>
      </c>
      <c r="Z162" s="39"/>
    </row>
    <row r="163" spans="1:26" s="94" customFormat="1" x14ac:dyDescent="0.5">
      <c r="A163" s="22"/>
      <c r="B163" s="23" t="s">
        <v>62</v>
      </c>
      <c r="C163" s="22">
        <v>10547</v>
      </c>
      <c r="D163" s="22">
        <v>0</v>
      </c>
      <c r="E163" s="22">
        <v>0</v>
      </c>
      <c r="F163" s="22">
        <v>39</v>
      </c>
      <c r="G163" s="22">
        <v>2</v>
      </c>
      <c r="H163" s="92">
        <f t="shared" si="13"/>
        <v>39</v>
      </c>
      <c r="I163" s="93">
        <v>150</v>
      </c>
      <c r="J163" s="93">
        <f t="shared" si="14"/>
        <v>5850</v>
      </c>
      <c r="L163" s="39"/>
      <c r="M163" s="39"/>
      <c r="N163" s="22"/>
      <c r="O163" s="22"/>
      <c r="S163" s="22"/>
      <c r="T163" s="39"/>
      <c r="U163" s="22">
        <f t="shared" si="15"/>
        <v>0</v>
      </c>
      <c r="V163" s="39">
        <f t="shared" si="16"/>
        <v>5850</v>
      </c>
      <c r="W163" s="22">
        <f t="shared" si="17"/>
        <v>0</v>
      </c>
      <c r="Y163" s="39">
        <f t="shared" si="18"/>
        <v>5850</v>
      </c>
      <c r="Z163" s="39"/>
    </row>
    <row r="164" spans="1:26" s="95" customFormat="1" x14ac:dyDescent="0.5">
      <c r="A164" s="26"/>
      <c r="B164" s="27"/>
      <c r="C164" s="26"/>
      <c r="D164" s="26"/>
      <c r="E164" s="26"/>
      <c r="F164" s="26"/>
      <c r="G164" s="26"/>
      <c r="H164" s="75"/>
      <c r="I164" s="75"/>
      <c r="J164" s="75"/>
      <c r="L164" s="26"/>
      <c r="M164" s="26"/>
      <c r="N164" s="26"/>
      <c r="O164" s="26"/>
      <c r="S164" s="26"/>
      <c r="T164" s="26"/>
      <c r="U164" s="26"/>
      <c r="V164" s="26"/>
      <c r="W164" s="26"/>
      <c r="Y164" s="26"/>
      <c r="Z164" s="26"/>
    </row>
    <row r="165" spans="1:26" s="94" customFormat="1" x14ac:dyDescent="0.5">
      <c r="A165" s="22">
        <v>43</v>
      </c>
      <c r="B165" s="23" t="s">
        <v>62</v>
      </c>
      <c r="C165" s="22">
        <v>16667</v>
      </c>
      <c r="D165" s="22">
        <v>0</v>
      </c>
      <c r="E165" s="22">
        <v>1</v>
      </c>
      <c r="F165" s="22">
        <v>87</v>
      </c>
      <c r="G165" s="22">
        <v>1</v>
      </c>
      <c r="H165" s="92">
        <f t="shared" si="13"/>
        <v>187</v>
      </c>
      <c r="I165" s="93">
        <v>150</v>
      </c>
      <c r="J165" s="93">
        <f t="shared" si="14"/>
        <v>28050</v>
      </c>
      <c r="L165" s="39"/>
      <c r="M165" s="39"/>
      <c r="N165" s="22"/>
      <c r="O165" s="22"/>
      <c r="S165" s="22"/>
      <c r="T165" s="39"/>
      <c r="U165" s="22">
        <f t="shared" si="15"/>
        <v>0</v>
      </c>
      <c r="V165" s="39">
        <f t="shared" si="16"/>
        <v>28050</v>
      </c>
      <c r="W165" s="22">
        <f t="shared" si="17"/>
        <v>0</v>
      </c>
      <c r="Y165" s="39">
        <f t="shared" si="18"/>
        <v>28050</v>
      </c>
      <c r="Z165" s="39"/>
    </row>
    <row r="166" spans="1:26" s="95" customFormat="1" x14ac:dyDescent="0.5">
      <c r="A166" s="26"/>
      <c r="B166" s="27"/>
      <c r="C166" s="26"/>
      <c r="D166" s="26"/>
      <c r="E166" s="26"/>
      <c r="F166" s="26"/>
      <c r="G166" s="26"/>
      <c r="H166" s="75"/>
      <c r="I166" s="75"/>
      <c r="J166" s="75"/>
      <c r="L166" s="26"/>
      <c r="M166" s="26"/>
      <c r="N166" s="26"/>
      <c r="O166" s="26"/>
      <c r="S166" s="26"/>
      <c r="T166" s="26"/>
      <c r="U166" s="26"/>
      <c r="V166" s="26"/>
      <c r="W166" s="26"/>
      <c r="Y166" s="26"/>
      <c r="Z166" s="26"/>
    </row>
    <row r="167" spans="1:26" s="94" customFormat="1" x14ac:dyDescent="0.5">
      <c r="A167" s="40">
        <v>44</v>
      </c>
      <c r="B167" s="42" t="s">
        <v>62</v>
      </c>
      <c r="C167" s="40">
        <v>16733</v>
      </c>
      <c r="D167" s="40">
        <v>0</v>
      </c>
      <c r="E167" s="40">
        <v>2</v>
      </c>
      <c r="F167" s="40">
        <v>73</v>
      </c>
      <c r="G167" s="22">
        <v>1</v>
      </c>
      <c r="H167" s="92">
        <f t="shared" si="13"/>
        <v>273</v>
      </c>
      <c r="I167" s="93">
        <v>100</v>
      </c>
      <c r="J167" s="93">
        <f t="shared" si="14"/>
        <v>27300</v>
      </c>
      <c r="L167" s="40"/>
      <c r="M167" s="40"/>
      <c r="N167" s="22"/>
      <c r="O167" s="40"/>
      <c r="S167" s="40"/>
      <c r="T167" s="39"/>
      <c r="U167" s="22">
        <f t="shared" si="15"/>
        <v>0</v>
      </c>
      <c r="V167" s="39">
        <f t="shared" si="16"/>
        <v>27300</v>
      </c>
      <c r="W167" s="22">
        <f t="shared" si="17"/>
        <v>0</v>
      </c>
      <c r="Y167" s="39">
        <f t="shared" si="18"/>
        <v>27300</v>
      </c>
      <c r="Z167" s="39"/>
    </row>
    <row r="168" spans="1:26" s="95" customFormat="1" x14ac:dyDescent="0.5">
      <c r="A168" s="28"/>
      <c r="B168" s="45"/>
      <c r="C168" s="28"/>
      <c r="D168" s="28"/>
      <c r="E168" s="28"/>
      <c r="F168" s="28"/>
      <c r="G168" s="26"/>
      <c r="H168" s="75"/>
      <c r="I168" s="75"/>
      <c r="J168" s="75"/>
      <c r="L168" s="28"/>
      <c r="M168" s="28"/>
      <c r="N168" s="26"/>
      <c r="O168" s="28"/>
      <c r="S168" s="28"/>
      <c r="T168" s="26"/>
      <c r="U168" s="26"/>
      <c r="V168" s="26"/>
      <c r="W168" s="26"/>
      <c r="Y168" s="26"/>
      <c r="Z168" s="26"/>
    </row>
    <row r="169" spans="1:26" s="94" customFormat="1" x14ac:dyDescent="0.5">
      <c r="A169" s="22">
        <v>45</v>
      </c>
      <c r="B169" s="23" t="s">
        <v>62</v>
      </c>
      <c r="C169" s="22">
        <v>10130</v>
      </c>
      <c r="D169" s="22">
        <v>0</v>
      </c>
      <c r="E169" s="22">
        <v>0</v>
      </c>
      <c r="F169" s="22">
        <v>88</v>
      </c>
      <c r="G169" s="22">
        <v>2</v>
      </c>
      <c r="H169" s="92">
        <f t="shared" si="13"/>
        <v>88</v>
      </c>
      <c r="I169" s="93">
        <v>200</v>
      </c>
      <c r="J169" s="93">
        <f t="shared" si="14"/>
        <v>17600</v>
      </c>
      <c r="L169" s="22" t="s">
        <v>68</v>
      </c>
      <c r="M169" s="22" t="s">
        <v>173</v>
      </c>
      <c r="N169" s="22">
        <v>2</v>
      </c>
      <c r="O169" s="22">
        <v>72</v>
      </c>
      <c r="P169" s="39">
        <v>100</v>
      </c>
      <c r="Q169" s="39">
        <v>6800</v>
      </c>
      <c r="R169" s="22">
        <f>O169*Q169</f>
        <v>489600</v>
      </c>
      <c r="S169" s="22">
        <v>25</v>
      </c>
      <c r="T169" s="39"/>
      <c r="U169" s="22">
        <f t="shared" si="15"/>
        <v>489600</v>
      </c>
      <c r="V169" s="39">
        <f t="shared" si="16"/>
        <v>507200</v>
      </c>
      <c r="W169" s="22">
        <f t="shared" si="17"/>
        <v>507200</v>
      </c>
      <c r="Y169" s="39">
        <f t="shared" si="18"/>
        <v>507200</v>
      </c>
      <c r="Z169" s="39"/>
    </row>
    <row r="170" spans="1:26" s="94" customFormat="1" x14ac:dyDescent="0.5">
      <c r="A170" s="22"/>
      <c r="B170" s="23" t="s">
        <v>62</v>
      </c>
      <c r="C170" s="22">
        <v>5622</v>
      </c>
      <c r="D170" s="22">
        <v>1</v>
      </c>
      <c r="E170" s="22">
        <v>3</v>
      </c>
      <c r="F170" s="22">
        <v>23</v>
      </c>
      <c r="G170" s="22">
        <v>1</v>
      </c>
      <c r="H170" s="92">
        <f t="shared" si="13"/>
        <v>723</v>
      </c>
      <c r="I170" s="93">
        <v>130</v>
      </c>
      <c r="J170" s="93">
        <f t="shared" si="14"/>
        <v>93990</v>
      </c>
      <c r="L170" s="22"/>
      <c r="M170" s="22"/>
      <c r="N170" s="22"/>
      <c r="O170" s="22"/>
      <c r="S170" s="22"/>
      <c r="T170" s="39"/>
      <c r="U170" s="22">
        <f t="shared" si="15"/>
        <v>0</v>
      </c>
      <c r="V170" s="39">
        <f t="shared" si="16"/>
        <v>93990</v>
      </c>
      <c r="W170" s="22">
        <f t="shared" si="17"/>
        <v>0</v>
      </c>
      <c r="Y170" s="39">
        <f t="shared" si="18"/>
        <v>93990</v>
      </c>
      <c r="Z170" s="39"/>
    </row>
    <row r="171" spans="1:26" s="95" customFormat="1" x14ac:dyDescent="0.5">
      <c r="A171" s="28"/>
      <c r="B171" s="45"/>
      <c r="C171" s="28"/>
      <c r="D171" s="28"/>
      <c r="E171" s="28"/>
      <c r="F171" s="28"/>
      <c r="G171" s="26"/>
      <c r="H171" s="75"/>
      <c r="I171" s="75"/>
      <c r="J171" s="75"/>
      <c r="L171" s="28"/>
      <c r="M171" s="28"/>
      <c r="N171" s="26"/>
      <c r="O171" s="28"/>
      <c r="S171" s="28"/>
      <c r="T171" s="26"/>
      <c r="U171" s="26"/>
      <c r="V171" s="26"/>
      <c r="W171" s="26"/>
      <c r="Y171" s="26"/>
      <c r="Z171" s="26"/>
    </row>
    <row r="172" spans="1:26" s="94" customFormat="1" x14ac:dyDescent="0.5">
      <c r="A172" s="22">
        <v>46</v>
      </c>
      <c r="B172" s="23" t="s">
        <v>62</v>
      </c>
      <c r="C172" s="22">
        <v>5630</v>
      </c>
      <c r="D172" s="22">
        <v>0</v>
      </c>
      <c r="E172" s="22">
        <v>1</v>
      </c>
      <c r="F172" s="22">
        <v>81</v>
      </c>
      <c r="G172" s="22">
        <v>1</v>
      </c>
      <c r="H172" s="92">
        <f t="shared" si="13"/>
        <v>181</v>
      </c>
      <c r="I172" s="93">
        <v>150</v>
      </c>
      <c r="J172" s="93">
        <f t="shared" si="14"/>
        <v>27150</v>
      </c>
      <c r="L172" s="22"/>
      <c r="M172" s="22"/>
      <c r="N172" s="22"/>
      <c r="O172" s="22"/>
      <c r="S172" s="22"/>
      <c r="T172" s="39"/>
      <c r="U172" s="22">
        <f t="shared" si="15"/>
        <v>0</v>
      </c>
      <c r="V172" s="39">
        <f t="shared" si="16"/>
        <v>27150</v>
      </c>
      <c r="W172" s="22">
        <f t="shared" si="17"/>
        <v>0</v>
      </c>
      <c r="Y172" s="39">
        <f t="shared" si="18"/>
        <v>27150</v>
      </c>
      <c r="Z172" s="39"/>
    </row>
    <row r="173" spans="1:26" s="95" customFormat="1" x14ac:dyDescent="0.5">
      <c r="A173" s="26"/>
      <c r="B173" s="27"/>
      <c r="C173" s="26"/>
      <c r="D173" s="26"/>
      <c r="E173" s="26"/>
      <c r="F173" s="26"/>
      <c r="G173" s="26"/>
      <c r="H173" s="75"/>
      <c r="I173" s="75"/>
      <c r="J173" s="75"/>
      <c r="L173" s="26"/>
      <c r="M173" s="26"/>
      <c r="N173" s="26"/>
      <c r="O173" s="26"/>
      <c r="S173" s="26"/>
      <c r="T173" s="26"/>
      <c r="U173" s="26"/>
      <c r="V173" s="26"/>
      <c r="W173" s="26"/>
      <c r="Y173" s="26"/>
      <c r="Z173" s="26"/>
    </row>
    <row r="174" spans="1:26" s="94" customFormat="1" x14ac:dyDescent="0.5">
      <c r="A174" s="22">
        <v>47</v>
      </c>
      <c r="B174" s="23" t="s">
        <v>62</v>
      </c>
      <c r="C174" s="22">
        <v>5822</v>
      </c>
      <c r="D174" s="22">
        <v>0</v>
      </c>
      <c r="E174" s="22">
        <v>1</v>
      </c>
      <c r="F174" s="22">
        <v>10</v>
      </c>
      <c r="G174" s="22">
        <v>2</v>
      </c>
      <c r="H174" s="92">
        <f t="shared" si="13"/>
        <v>110</v>
      </c>
      <c r="I174" s="93">
        <v>100</v>
      </c>
      <c r="J174" s="93">
        <f t="shared" si="14"/>
        <v>11000</v>
      </c>
      <c r="L174" s="22" t="s">
        <v>68</v>
      </c>
      <c r="M174" s="22" t="s">
        <v>69</v>
      </c>
      <c r="N174" s="22">
        <v>2</v>
      </c>
      <c r="O174" s="22">
        <v>184</v>
      </c>
      <c r="P174" s="39">
        <v>100</v>
      </c>
      <c r="Q174" s="39">
        <v>6800</v>
      </c>
      <c r="R174" s="22">
        <f>O174*Q174</f>
        <v>1251200</v>
      </c>
      <c r="S174" s="22">
        <v>25</v>
      </c>
      <c r="T174" s="39"/>
      <c r="U174" s="22">
        <f t="shared" si="15"/>
        <v>1251200</v>
      </c>
      <c r="V174" s="39">
        <f t="shared" si="16"/>
        <v>1262200</v>
      </c>
      <c r="W174" s="22">
        <f t="shared" si="17"/>
        <v>1262200</v>
      </c>
      <c r="Y174" s="39">
        <f t="shared" si="18"/>
        <v>1262200</v>
      </c>
      <c r="Z174" s="39"/>
    </row>
    <row r="175" spans="1:26" s="94" customFormat="1" x14ac:dyDescent="0.5">
      <c r="A175" s="22"/>
      <c r="B175" s="23"/>
      <c r="C175" s="22"/>
      <c r="D175" s="22"/>
      <c r="E175" s="22"/>
      <c r="F175" s="22"/>
      <c r="G175" s="22"/>
      <c r="H175" s="92">
        <f t="shared" si="13"/>
        <v>0</v>
      </c>
      <c r="I175" s="93"/>
      <c r="J175" s="93">
        <f t="shared" si="14"/>
        <v>0</v>
      </c>
      <c r="L175" s="22"/>
      <c r="M175" s="47" t="s">
        <v>69</v>
      </c>
      <c r="N175" s="22">
        <v>2</v>
      </c>
      <c r="O175" s="22">
        <v>60</v>
      </c>
      <c r="P175" s="39">
        <v>100</v>
      </c>
      <c r="Q175" s="39">
        <v>6800</v>
      </c>
      <c r="R175" s="22">
        <f>O175*Q175</f>
        <v>408000</v>
      </c>
      <c r="S175" s="22">
        <v>6</v>
      </c>
      <c r="T175" s="39"/>
      <c r="U175" s="22">
        <f t="shared" si="15"/>
        <v>408000</v>
      </c>
      <c r="V175" s="39">
        <f t="shared" si="16"/>
        <v>408000</v>
      </c>
      <c r="W175" s="22">
        <f t="shared" si="17"/>
        <v>408000</v>
      </c>
      <c r="Y175" s="39">
        <f t="shared" si="18"/>
        <v>408000</v>
      </c>
      <c r="Z175" s="39"/>
    </row>
    <row r="176" spans="1:26" s="94" customFormat="1" x14ac:dyDescent="0.5">
      <c r="A176" s="22"/>
      <c r="B176" s="23"/>
      <c r="C176" s="22"/>
      <c r="D176" s="22"/>
      <c r="E176" s="22"/>
      <c r="F176" s="22"/>
      <c r="G176" s="22"/>
      <c r="H176" s="92">
        <f t="shared" si="13"/>
        <v>0</v>
      </c>
      <c r="I176" s="93"/>
      <c r="J176" s="93">
        <f t="shared" si="14"/>
        <v>0</v>
      </c>
      <c r="L176" s="22"/>
      <c r="M176" s="22" t="s">
        <v>71</v>
      </c>
      <c r="N176" s="22">
        <v>2</v>
      </c>
      <c r="O176" s="22">
        <v>8</v>
      </c>
      <c r="P176" s="39">
        <v>100</v>
      </c>
      <c r="Q176" s="39">
        <v>6800</v>
      </c>
      <c r="R176" s="22">
        <f>O176*Q176</f>
        <v>54400</v>
      </c>
      <c r="S176" s="22">
        <v>30</v>
      </c>
      <c r="T176" s="39"/>
      <c r="U176" s="22">
        <f t="shared" si="15"/>
        <v>54400</v>
      </c>
      <c r="V176" s="39">
        <f t="shared" si="16"/>
        <v>54400</v>
      </c>
      <c r="W176" s="22">
        <f t="shared" si="17"/>
        <v>54400</v>
      </c>
      <c r="Y176" s="39">
        <f t="shared" si="18"/>
        <v>54400</v>
      </c>
      <c r="Z176" s="39"/>
    </row>
    <row r="177" spans="1:26" s="94" customFormat="1" x14ac:dyDescent="0.5">
      <c r="A177" s="22"/>
      <c r="B177" s="23" t="s">
        <v>62</v>
      </c>
      <c r="C177" s="22">
        <v>14954</v>
      </c>
      <c r="D177" s="22">
        <v>0</v>
      </c>
      <c r="E177" s="22">
        <v>1</v>
      </c>
      <c r="F177" s="22">
        <v>17</v>
      </c>
      <c r="G177" s="22">
        <v>1</v>
      </c>
      <c r="H177" s="92">
        <f t="shared" si="13"/>
        <v>117</v>
      </c>
      <c r="I177" s="93">
        <v>100</v>
      </c>
      <c r="J177" s="93">
        <f t="shared" si="14"/>
        <v>11700</v>
      </c>
      <c r="L177" s="22"/>
      <c r="M177" s="22"/>
      <c r="N177" s="22"/>
      <c r="O177" s="22"/>
      <c r="S177" s="22"/>
      <c r="T177" s="39"/>
      <c r="U177" s="22">
        <f t="shared" si="15"/>
        <v>0</v>
      </c>
      <c r="V177" s="39">
        <f t="shared" si="16"/>
        <v>11700</v>
      </c>
      <c r="W177" s="22">
        <f t="shared" si="17"/>
        <v>0</v>
      </c>
      <c r="Y177" s="39">
        <f t="shared" si="18"/>
        <v>11700</v>
      </c>
      <c r="Z177" s="39"/>
    </row>
    <row r="178" spans="1:26" s="94" customFormat="1" x14ac:dyDescent="0.5">
      <c r="A178" s="22"/>
      <c r="B178" s="23" t="s">
        <v>62</v>
      </c>
      <c r="C178" s="22">
        <v>14958</v>
      </c>
      <c r="D178" s="22">
        <v>0</v>
      </c>
      <c r="E178" s="22">
        <v>0</v>
      </c>
      <c r="F178" s="22">
        <v>85</v>
      </c>
      <c r="G178" s="22">
        <v>1</v>
      </c>
      <c r="H178" s="92">
        <f t="shared" si="13"/>
        <v>85</v>
      </c>
      <c r="I178" s="93">
        <v>100</v>
      </c>
      <c r="J178" s="93">
        <f t="shared" si="14"/>
        <v>8500</v>
      </c>
      <c r="L178" s="22"/>
      <c r="M178" s="22"/>
      <c r="N178" s="22"/>
      <c r="O178" s="22"/>
      <c r="S178" s="22"/>
      <c r="T178" s="39"/>
      <c r="U178" s="22">
        <f t="shared" si="15"/>
        <v>0</v>
      </c>
      <c r="V178" s="39">
        <f t="shared" si="16"/>
        <v>8500</v>
      </c>
      <c r="W178" s="22">
        <f t="shared" si="17"/>
        <v>0</v>
      </c>
      <c r="Y178" s="39">
        <f t="shared" si="18"/>
        <v>8500</v>
      </c>
      <c r="Z178" s="39"/>
    </row>
    <row r="179" spans="1:26" s="95" customFormat="1" x14ac:dyDescent="0.5">
      <c r="A179" s="26"/>
      <c r="B179" s="27"/>
      <c r="C179" s="26"/>
      <c r="D179" s="26"/>
      <c r="E179" s="26"/>
      <c r="F179" s="26"/>
      <c r="G179" s="26"/>
      <c r="H179" s="75"/>
      <c r="I179" s="75"/>
      <c r="J179" s="75"/>
      <c r="L179" s="26"/>
      <c r="M179" s="26"/>
      <c r="N179" s="26"/>
      <c r="O179" s="26"/>
      <c r="S179" s="26"/>
      <c r="T179" s="26"/>
      <c r="U179" s="26"/>
      <c r="V179" s="26"/>
      <c r="W179" s="26"/>
      <c r="Y179" s="26"/>
      <c r="Z179" s="26"/>
    </row>
    <row r="180" spans="1:26" s="94" customFormat="1" x14ac:dyDescent="0.5">
      <c r="A180" s="22">
        <v>48</v>
      </c>
      <c r="B180" s="23" t="s">
        <v>62</v>
      </c>
      <c r="C180" s="22">
        <v>5878</v>
      </c>
      <c r="D180" s="22">
        <v>0</v>
      </c>
      <c r="E180" s="22">
        <v>1</v>
      </c>
      <c r="F180" s="22">
        <v>9</v>
      </c>
      <c r="G180" s="22">
        <v>2</v>
      </c>
      <c r="H180" s="92">
        <f t="shared" si="13"/>
        <v>109</v>
      </c>
      <c r="I180" s="93">
        <v>150</v>
      </c>
      <c r="J180" s="93">
        <f t="shared" si="14"/>
        <v>16350</v>
      </c>
      <c r="L180" s="22" t="s">
        <v>68</v>
      </c>
      <c r="M180" s="22" t="s">
        <v>95</v>
      </c>
      <c r="N180" s="22">
        <v>2</v>
      </c>
      <c r="O180" s="22">
        <v>111.36</v>
      </c>
      <c r="P180" s="39">
        <v>100</v>
      </c>
      <c r="Q180" s="39">
        <v>6800</v>
      </c>
      <c r="R180" s="22">
        <f>O180*Q180</f>
        <v>757248</v>
      </c>
      <c r="S180" s="22">
        <v>30</v>
      </c>
      <c r="T180" s="39"/>
      <c r="U180" s="22">
        <f t="shared" si="15"/>
        <v>757248</v>
      </c>
      <c r="V180" s="39">
        <f t="shared" si="16"/>
        <v>773598</v>
      </c>
      <c r="W180" s="22">
        <f t="shared" si="17"/>
        <v>773598</v>
      </c>
      <c r="Y180" s="39">
        <f t="shared" si="18"/>
        <v>773598</v>
      </c>
      <c r="Z180" s="39"/>
    </row>
    <row r="181" spans="1:26" s="99" customFormat="1" x14ac:dyDescent="0.5">
      <c r="A181" s="96"/>
      <c r="B181" s="97"/>
      <c r="C181" s="96"/>
      <c r="D181" s="96"/>
      <c r="E181" s="96"/>
      <c r="F181" s="96"/>
      <c r="G181" s="96"/>
      <c r="H181" s="98">
        <f t="shared" si="13"/>
        <v>0</v>
      </c>
      <c r="I181" s="98"/>
      <c r="J181" s="98">
        <f t="shared" si="14"/>
        <v>0</v>
      </c>
      <c r="L181" s="103" t="s">
        <v>135</v>
      </c>
      <c r="M181" s="96" t="s">
        <v>173</v>
      </c>
      <c r="N181" s="96">
        <v>3</v>
      </c>
      <c r="O181" s="96">
        <v>20</v>
      </c>
      <c r="P181" s="96">
        <v>100</v>
      </c>
      <c r="Q181" s="96">
        <v>8200</v>
      </c>
      <c r="R181" s="96">
        <f>O181*Q181</f>
        <v>164000</v>
      </c>
      <c r="S181" s="96">
        <v>30</v>
      </c>
      <c r="T181" s="96">
        <v>50</v>
      </c>
      <c r="U181" s="96">
        <f t="shared" si="15"/>
        <v>82000</v>
      </c>
      <c r="V181" s="96">
        <f t="shared" si="16"/>
        <v>82000</v>
      </c>
      <c r="W181" s="96">
        <f t="shared" si="17"/>
        <v>82000</v>
      </c>
      <c r="Y181" s="96">
        <f t="shared" si="18"/>
        <v>82000</v>
      </c>
      <c r="Z181" s="96">
        <v>0.3</v>
      </c>
    </row>
    <row r="182" spans="1:26" s="94" customFormat="1" x14ac:dyDescent="0.5">
      <c r="A182" s="22"/>
      <c r="B182" s="23"/>
      <c r="C182" s="22"/>
      <c r="D182" s="22"/>
      <c r="E182" s="22"/>
      <c r="F182" s="22"/>
      <c r="G182" s="22"/>
      <c r="H182" s="92">
        <f t="shared" si="13"/>
        <v>0</v>
      </c>
      <c r="I182" s="93"/>
      <c r="J182" s="93">
        <f t="shared" si="14"/>
        <v>0</v>
      </c>
      <c r="L182" s="22"/>
      <c r="M182" s="22" t="s">
        <v>71</v>
      </c>
      <c r="N182" s="22">
        <v>2</v>
      </c>
      <c r="O182" s="22">
        <v>6</v>
      </c>
      <c r="P182" s="39">
        <v>100</v>
      </c>
      <c r="Q182" s="39">
        <v>6800</v>
      </c>
      <c r="R182" s="22">
        <f>O182*Q182</f>
        <v>40800</v>
      </c>
      <c r="S182" s="22">
        <v>30</v>
      </c>
      <c r="T182" s="39"/>
      <c r="U182" s="22">
        <f t="shared" si="15"/>
        <v>40800</v>
      </c>
      <c r="V182" s="39">
        <f t="shared" si="16"/>
        <v>40800</v>
      </c>
      <c r="W182" s="22">
        <f t="shared" si="17"/>
        <v>40800</v>
      </c>
      <c r="Y182" s="39">
        <f t="shared" si="18"/>
        <v>40800</v>
      </c>
      <c r="Z182" s="39"/>
    </row>
    <row r="183" spans="1:26" s="94" customFormat="1" x14ac:dyDescent="0.5">
      <c r="A183" s="22"/>
      <c r="B183" s="23" t="s">
        <v>62</v>
      </c>
      <c r="C183" s="22">
        <v>11729</v>
      </c>
      <c r="D183" s="22">
        <v>0</v>
      </c>
      <c r="E183" s="22">
        <v>2</v>
      </c>
      <c r="F183" s="22">
        <v>69</v>
      </c>
      <c r="G183" s="22">
        <v>1</v>
      </c>
      <c r="H183" s="92">
        <f t="shared" si="13"/>
        <v>269</v>
      </c>
      <c r="I183" s="93">
        <v>100</v>
      </c>
      <c r="J183" s="93">
        <f t="shared" si="14"/>
        <v>26900</v>
      </c>
      <c r="L183" s="22"/>
      <c r="M183" s="22"/>
      <c r="N183" s="22"/>
      <c r="O183" s="22"/>
      <c r="S183" s="22"/>
      <c r="T183" s="39"/>
      <c r="U183" s="22">
        <f t="shared" si="15"/>
        <v>0</v>
      </c>
      <c r="V183" s="39">
        <f t="shared" si="16"/>
        <v>26900</v>
      </c>
      <c r="W183" s="22">
        <f t="shared" si="17"/>
        <v>0</v>
      </c>
      <c r="Y183" s="39">
        <f t="shared" si="18"/>
        <v>26900</v>
      </c>
      <c r="Z183" s="39"/>
    </row>
    <row r="184" spans="1:26" s="94" customFormat="1" x14ac:dyDescent="0.5">
      <c r="A184" s="22"/>
      <c r="B184" s="23" t="s">
        <v>62</v>
      </c>
      <c r="C184" s="22">
        <v>17290</v>
      </c>
      <c r="D184" s="22">
        <v>0</v>
      </c>
      <c r="E184" s="22">
        <v>0</v>
      </c>
      <c r="F184" s="22">
        <v>49</v>
      </c>
      <c r="G184" s="22">
        <v>1</v>
      </c>
      <c r="H184" s="92">
        <f t="shared" si="13"/>
        <v>49</v>
      </c>
      <c r="I184" s="93">
        <v>100</v>
      </c>
      <c r="J184" s="93">
        <f t="shared" si="14"/>
        <v>4900</v>
      </c>
      <c r="L184" s="22"/>
      <c r="M184" s="22"/>
      <c r="N184" s="22"/>
      <c r="O184" s="22"/>
      <c r="S184" s="22"/>
      <c r="T184" s="39"/>
      <c r="U184" s="22">
        <f t="shared" si="15"/>
        <v>0</v>
      </c>
      <c r="V184" s="39">
        <f t="shared" si="16"/>
        <v>4900</v>
      </c>
      <c r="W184" s="22">
        <f t="shared" si="17"/>
        <v>0</v>
      </c>
      <c r="Y184" s="39">
        <f t="shared" si="18"/>
        <v>4900</v>
      </c>
      <c r="Z184" s="39"/>
    </row>
    <row r="185" spans="1:26" s="95" customFormat="1" x14ac:dyDescent="0.5">
      <c r="A185" s="26"/>
      <c r="B185" s="27"/>
      <c r="C185" s="26"/>
      <c r="D185" s="26"/>
      <c r="E185" s="26"/>
      <c r="F185" s="26"/>
      <c r="G185" s="26"/>
      <c r="H185" s="75"/>
      <c r="I185" s="75"/>
      <c r="J185" s="75"/>
      <c r="L185" s="26"/>
      <c r="M185" s="26"/>
      <c r="N185" s="26"/>
      <c r="O185" s="26"/>
      <c r="S185" s="26"/>
      <c r="T185" s="26"/>
      <c r="U185" s="26"/>
      <c r="V185" s="26"/>
      <c r="W185" s="26"/>
      <c r="Y185" s="26"/>
      <c r="Z185" s="26"/>
    </row>
    <row r="186" spans="1:26" s="94" customFormat="1" x14ac:dyDescent="0.5">
      <c r="A186" s="40">
        <v>49</v>
      </c>
      <c r="B186" s="42" t="s">
        <v>62</v>
      </c>
      <c r="C186" s="40">
        <v>10786</v>
      </c>
      <c r="D186" s="40">
        <v>2</v>
      </c>
      <c r="E186" s="40">
        <v>1</v>
      </c>
      <c r="F186" s="40">
        <v>33</v>
      </c>
      <c r="G186" s="22">
        <v>1</v>
      </c>
      <c r="H186" s="92">
        <f t="shared" si="13"/>
        <v>933</v>
      </c>
      <c r="I186" s="93">
        <v>130</v>
      </c>
      <c r="J186" s="93">
        <f t="shared" si="14"/>
        <v>121290</v>
      </c>
      <c r="L186" s="40"/>
      <c r="M186" s="40"/>
      <c r="N186" s="22"/>
      <c r="O186" s="40"/>
      <c r="S186" s="40"/>
      <c r="T186" s="39"/>
      <c r="U186" s="22">
        <f t="shared" si="15"/>
        <v>0</v>
      </c>
      <c r="V186" s="39">
        <f t="shared" si="16"/>
        <v>121290</v>
      </c>
      <c r="W186" s="22">
        <f t="shared" si="17"/>
        <v>0</v>
      </c>
      <c r="Y186" s="39">
        <f t="shared" si="18"/>
        <v>121290</v>
      </c>
      <c r="Z186" s="39"/>
    </row>
    <row r="187" spans="1:26" s="95" customFormat="1" x14ac:dyDescent="0.5">
      <c r="A187" s="28"/>
      <c r="B187" s="45"/>
      <c r="C187" s="28"/>
      <c r="D187" s="28"/>
      <c r="E187" s="28"/>
      <c r="F187" s="28"/>
      <c r="G187" s="26"/>
      <c r="H187" s="75"/>
      <c r="I187" s="75"/>
      <c r="J187" s="75"/>
      <c r="L187" s="28"/>
      <c r="M187" s="28"/>
      <c r="N187" s="26"/>
      <c r="O187" s="28"/>
      <c r="S187" s="28"/>
      <c r="T187" s="26"/>
      <c r="U187" s="26"/>
      <c r="V187" s="26"/>
      <c r="W187" s="26"/>
      <c r="Y187" s="26"/>
      <c r="Z187" s="26"/>
    </row>
    <row r="188" spans="1:26" s="94" customFormat="1" x14ac:dyDescent="0.5">
      <c r="A188" s="22">
        <v>50</v>
      </c>
      <c r="B188" s="23" t="s">
        <v>62</v>
      </c>
      <c r="C188" s="22">
        <v>5873</v>
      </c>
      <c r="D188" s="22">
        <v>0</v>
      </c>
      <c r="E188" s="22">
        <v>1</v>
      </c>
      <c r="F188" s="22">
        <v>74</v>
      </c>
      <c r="G188" s="22">
        <v>2</v>
      </c>
      <c r="H188" s="92">
        <f t="shared" si="13"/>
        <v>174</v>
      </c>
      <c r="I188" s="93">
        <v>100</v>
      </c>
      <c r="J188" s="93">
        <f t="shared" si="14"/>
        <v>17400</v>
      </c>
      <c r="L188" s="22" t="s">
        <v>68</v>
      </c>
      <c r="M188" s="22" t="s">
        <v>69</v>
      </c>
      <c r="N188" s="22">
        <v>2</v>
      </c>
      <c r="O188" s="22">
        <v>224</v>
      </c>
      <c r="P188" s="39">
        <v>100</v>
      </c>
      <c r="Q188" s="39">
        <v>6800</v>
      </c>
      <c r="R188" s="22">
        <f>O188*Q188</f>
        <v>1523200</v>
      </c>
      <c r="S188" s="22">
        <v>30</v>
      </c>
      <c r="T188" s="39"/>
      <c r="U188" s="22">
        <f t="shared" si="15"/>
        <v>1523200</v>
      </c>
      <c r="V188" s="39">
        <f t="shared" si="16"/>
        <v>1540600</v>
      </c>
      <c r="W188" s="22">
        <f t="shared" si="17"/>
        <v>1540600</v>
      </c>
      <c r="Y188" s="39">
        <f t="shared" si="18"/>
        <v>1540600</v>
      </c>
      <c r="Z188" s="39"/>
    </row>
    <row r="189" spans="1:26" s="94" customFormat="1" x14ac:dyDescent="0.5">
      <c r="A189" s="22"/>
      <c r="B189" s="23"/>
      <c r="C189" s="22"/>
      <c r="D189" s="22"/>
      <c r="E189" s="22"/>
      <c r="F189" s="22"/>
      <c r="G189" s="22"/>
      <c r="H189" s="92">
        <f t="shared" si="13"/>
        <v>0</v>
      </c>
      <c r="I189" s="93"/>
      <c r="J189" s="93">
        <f t="shared" si="14"/>
        <v>0</v>
      </c>
      <c r="L189" s="22"/>
      <c r="M189" s="22" t="s">
        <v>71</v>
      </c>
      <c r="N189" s="22">
        <v>2</v>
      </c>
      <c r="O189" s="22">
        <v>8</v>
      </c>
      <c r="P189" s="39">
        <v>100</v>
      </c>
      <c r="Q189" s="39">
        <v>6800</v>
      </c>
      <c r="R189" s="22">
        <f>O189*Q189</f>
        <v>54400</v>
      </c>
      <c r="S189" s="22">
        <v>30</v>
      </c>
      <c r="T189" s="39"/>
      <c r="U189" s="22">
        <f t="shared" si="15"/>
        <v>54400</v>
      </c>
      <c r="V189" s="39">
        <f t="shared" si="16"/>
        <v>54400</v>
      </c>
      <c r="W189" s="22">
        <f t="shared" si="17"/>
        <v>54400</v>
      </c>
      <c r="Y189" s="39">
        <f t="shared" si="18"/>
        <v>54400</v>
      </c>
      <c r="Z189" s="39"/>
    </row>
    <row r="190" spans="1:26" s="94" customFormat="1" x14ac:dyDescent="0.5">
      <c r="A190" s="22"/>
      <c r="B190" s="23" t="s">
        <v>62</v>
      </c>
      <c r="C190" s="22">
        <v>5148</v>
      </c>
      <c r="D190" s="22">
        <v>4</v>
      </c>
      <c r="E190" s="22">
        <v>0</v>
      </c>
      <c r="F190" s="22">
        <v>19</v>
      </c>
      <c r="G190" s="22">
        <v>1</v>
      </c>
      <c r="H190" s="92">
        <f t="shared" si="13"/>
        <v>1619</v>
      </c>
      <c r="I190" s="93">
        <v>130</v>
      </c>
      <c r="J190" s="93">
        <f t="shared" si="14"/>
        <v>210470</v>
      </c>
      <c r="L190" s="22"/>
      <c r="M190" s="22"/>
      <c r="N190" s="22"/>
      <c r="O190" s="22"/>
      <c r="S190" s="22"/>
      <c r="T190" s="39"/>
      <c r="U190" s="22">
        <f t="shared" si="15"/>
        <v>0</v>
      </c>
      <c r="V190" s="39">
        <f t="shared" si="16"/>
        <v>210470</v>
      </c>
      <c r="W190" s="22">
        <f t="shared" si="17"/>
        <v>0</v>
      </c>
      <c r="Y190" s="39">
        <f t="shared" si="18"/>
        <v>210470</v>
      </c>
      <c r="Z190" s="39"/>
    </row>
    <row r="191" spans="1:26" s="94" customFormat="1" x14ac:dyDescent="0.5">
      <c r="A191" s="22"/>
      <c r="B191" s="23" t="s">
        <v>62</v>
      </c>
      <c r="C191" s="22">
        <v>14250</v>
      </c>
      <c r="D191" s="22">
        <v>0</v>
      </c>
      <c r="E191" s="22">
        <v>2</v>
      </c>
      <c r="F191" s="22">
        <v>60</v>
      </c>
      <c r="G191" s="22">
        <v>1</v>
      </c>
      <c r="H191" s="92">
        <f t="shared" si="13"/>
        <v>260</v>
      </c>
      <c r="I191" s="93">
        <v>100</v>
      </c>
      <c r="J191" s="93">
        <f t="shared" si="14"/>
        <v>26000</v>
      </c>
      <c r="L191" s="22"/>
      <c r="M191" s="22"/>
      <c r="N191" s="22"/>
      <c r="O191" s="22"/>
      <c r="S191" s="22"/>
      <c r="T191" s="39"/>
      <c r="U191" s="22">
        <f t="shared" si="15"/>
        <v>0</v>
      </c>
      <c r="V191" s="39">
        <f t="shared" si="16"/>
        <v>26000</v>
      </c>
      <c r="W191" s="22">
        <f t="shared" si="17"/>
        <v>0</v>
      </c>
      <c r="Y191" s="39">
        <f t="shared" si="18"/>
        <v>26000</v>
      </c>
      <c r="Z191" s="39"/>
    </row>
    <row r="192" spans="1:26" s="94" customFormat="1" x14ac:dyDescent="0.5">
      <c r="A192" s="22"/>
      <c r="B192" s="23" t="s">
        <v>62</v>
      </c>
      <c r="C192" s="22">
        <v>14248</v>
      </c>
      <c r="D192" s="22">
        <v>0</v>
      </c>
      <c r="E192" s="22">
        <v>3</v>
      </c>
      <c r="F192" s="22">
        <v>82</v>
      </c>
      <c r="G192" s="22">
        <v>1</v>
      </c>
      <c r="H192" s="92">
        <f t="shared" si="13"/>
        <v>382</v>
      </c>
      <c r="I192" s="93">
        <v>100</v>
      </c>
      <c r="J192" s="93">
        <f t="shared" si="14"/>
        <v>38200</v>
      </c>
      <c r="L192" s="22"/>
      <c r="M192" s="22"/>
      <c r="N192" s="22"/>
      <c r="O192" s="22"/>
      <c r="S192" s="22"/>
      <c r="T192" s="39"/>
      <c r="U192" s="22">
        <f t="shared" si="15"/>
        <v>0</v>
      </c>
      <c r="V192" s="39">
        <f t="shared" si="16"/>
        <v>38200</v>
      </c>
      <c r="W192" s="22">
        <f t="shared" si="17"/>
        <v>0</v>
      </c>
      <c r="Y192" s="39">
        <f t="shared" si="18"/>
        <v>38200</v>
      </c>
      <c r="Z192" s="39"/>
    </row>
    <row r="193" spans="1:26" s="94" customFormat="1" x14ac:dyDescent="0.5">
      <c r="A193" s="22"/>
      <c r="B193" s="23" t="s">
        <v>62</v>
      </c>
      <c r="C193" s="22">
        <v>5436</v>
      </c>
      <c r="D193" s="22">
        <v>3</v>
      </c>
      <c r="E193" s="22">
        <v>0</v>
      </c>
      <c r="F193" s="22">
        <v>9</v>
      </c>
      <c r="G193" s="22">
        <v>1</v>
      </c>
      <c r="H193" s="92">
        <f t="shared" si="13"/>
        <v>1209</v>
      </c>
      <c r="I193" s="93">
        <v>100</v>
      </c>
      <c r="J193" s="93">
        <f t="shared" si="14"/>
        <v>120900</v>
      </c>
      <c r="L193" s="22"/>
      <c r="M193" s="22"/>
      <c r="N193" s="22"/>
      <c r="O193" s="22"/>
      <c r="S193" s="22"/>
      <c r="T193" s="39"/>
      <c r="U193" s="22">
        <f t="shared" si="15"/>
        <v>0</v>
      </c>
      <c r="V193" s="39">
        <f t="shared" si="16"/>
        <v>120900</v>
      </c>
      <c r="W193" s="22">
        <f t="shared" si="17"/>
        <v>0</v>
      </c>
      <c r="Y193" s="39">
        <f t="shared" si="18"/>
        <v>120900</v>
      </c>
      <c r="Z193" s="39"/>
    </row>
    <row r="194" spans="1:26" s="94" customFormat="1" x14ac:dyDescent="0.5">
      <c r="A194" s="22"/>
      <c r="B194" s="23" t="s">
        <v>62</v>
      </c>
      <c r="C194" s="22">
        <v>18656</v>
      </c>
      <c r="D194" s="22">
        <v>0</v>
      </c>
      <c r="E194" s="22">
        <v>1</v>
      </c>
      <c r="F194" s="22">
        <v>65</v>
      </c>
      <c r="G194" s="22">
        <v>1</v>
      </c>
      <c r="H194" s="92">
        <f t="shared" si="13"/>
        <v>165</v>
      </c>
      <c r="I194" s="93">
        <v>130</v>
      </c>
      <c r="J194" s="93">
        <f t="shared" si="14"/>
        <v>21450</v>
      </c>
      <c r="L194" s="22"/>
      <c r="M194" s="22"/>
      <c r="N194" s="22"/>
      <c r="O194" s="22"/>
      <c r="S194" s="22"/>
      <c r="T194" s="39"/>
      <c r="U194" s="22">
        <f t="shared" si="15"/>
        <v>0</v>
      </c>
      <c r="V194" s="39">
        <f t="shared" si="16"/>
        <v>21450</v>
      </c>
      <c r="W194" s="22">
        <f t="shared" si="17"/>
        <v>0</v>
      </c>
      <c r="Y194" s="39">
        <f t="shared" si="18"/>
        <v>21450</v>
      </c>
      <c r="Z194" s="39"/>
    </row>
    <row r="195" spans="1:26" s="94" customFormat="1" x14ac:dyDescent="0.5">
      <c r="A195" s="22"/>
      <c r="B195" s="23" t="s">
        <v>62</v>
      </c>
      <c r="C195" s="22">
        <v>18645</v>
      </c>
      <c r="D195" s="22">
        <v>1</v>
      </c>
      <c r="E195" s="22">
        <v>0</v>
      </c>
      <c r="F195" s="22">
        <v>2</v>
      </c>
      <c r="G195" s="22">
        <v>1</v>
      </c>
      <c r="H195" s="92">
        <f t="shared" si="13"/>
        <v>402</v>
      </c>
      <c r="I195" s="93">
        <v>130</v>
      </c>
      <c r="J195" s="93">
        <f t="shared" si="14"/>
        <v>52260</v>
      </c>
      <c r="L195" s="22"/>
      <c r="M195" s="22"/>
      <c r="N195" s="22"/>
      <c r="O195" s="22"/>
      <c r="S195" s="22"/>
      <c r="T195" s="39"/>
      <c r="U195" s="22">
        <f t="shared" si="15"/>
        <v>0</v>
      </c>
      <c r="V195" s="39">
        <f t="shared" si="16"/>
        <v>52260</v>
      </c>
      <c r="W195" s="22">
        <f t="shared" si="17"/>
        <v>0</v>
      </c>
      <c r="Y195" s="39">
        <f t="shared" si="18"/>
        <v>52260</v>
      </c>
      <c r="Z195" s="39"/>
    </row>
    <row r="196" spans="1:26" s="94" customFormat="1" x14ac:dyDescent="0.5">
      <c r="A196" s="22"/>
      <c r="B196" s="23" t="s">
        <v>62</v>
      </c>
      <c r="C196" s="22">
        <v>18642</v>
      </c>
      <c r="D196" s="22">
        <v>1</v>
      </c>
      <c r="E196" s="22">
        <v>1</v>
      </c>
      <c r="F196" s="22">
        <v>9</v>
      </c>
      <c r="G196" s="22">
        <v>1</v>
      </c>
      <c r="H196" s="92">
        <f t="shared" si="13"/>
        <v>509</v>
      </c>
      <c r="I196" s="93">
        <v>130</v>
      </c>
      <c r="J196" s="93">
        <f t="shared" si="14"/>
        <v>66170</v>
      </c>
      <c r="L196" s="22"/>
      <c r="M196" s="22"/>
      <c r="N196" s="22"/>
      <c r="O196" s="22"/>
      <c r="S196" s="22"/>
      <c r="T196" s="39"/>
      <c r="U196" s="22">
        <f t="shared" si="15"/>
        <v>0</v>
      </c>
      <c r="V196" s="39">
        <f t="shared" si="16"/>
        <v>66170</v>
      </c>
      <c r="W196" s="22">
        <f t="shared" si="17"/>
        <v>0</v>
      </c>
      <c r="Y196" s="39">
        <f t="shared" si="18"/>
        <v>66170</v>
      </c>
      <c r="Z196" s="39"/>
    </row>
    <row r="197" spans="1:26" s="94" customFormat="1" x14ac:dyDescent="0.5">
      <c r="A197" s="22"/>
      <c r="B197" s="23" t="s">
        <v>62</v>
      </c>
      <c r="C197" s="22">
        <v>5911</v>
      </c>
      <c r="D197" s="22">
        <v>0</v>
      </c>
      <c r="E197" s="22">
        <v>2</v>
      </c>
      <c r="F197" s="22">
        <v>85</v>
      </c>
      <c r="G197" s="22">
        <v>1</v>
      </c>
      <c r="H197" s="92">
        <f t="shared" si="13"/>
        <v>285</v>
      </c>
      <c r="I197" s="93">
        <v>150</v>
      </c>
      <c r="J197" s="93">
        <f t="shared" si="14"/>
        <v>42750</v>
      </c>
      <c r="L197" s="22"/>
      <c r="M197" s="22"/>
      <c r="N197" s="22"/>
      <c r="O197" s="22"/>
      <c r="S197" s="22"/>
      <c r="T197" s="39"/>
      <c r="U197" s="22">
        <f t="shared" si="15"/>
        <v>0</v>
      </c>
      <c r="V197" s="39">
        <f t="shared" si="16"/>
        <v>42750</v>
      </c>
      <c r="W197" s="22">
        <f t="shared" si="17"/>
        <v>0</v>
      </c>
      <c r="Y197" s="39">
        <f t="shared" si="18"/>
        <v>42750</v>
      </c>
      <c r="Z197" s="39"/>
    </row>
    <row r="198" spans="1:26" s="95" customFormat="1" x14ac:dyDescent="0.5">
      <c r="A198" s="26"/>
      <c r="B198" s="27"/>
      <c r="C198" s="26"/>
      <c r="D198" s="26"/>
      <c r="E198" s="26"/>
      <c r="F198" s="26"/>
      <c r="G198" s="26"/>
      <c r="H198" s="75"/>
      <c r="I198" s="75"/>
      <c r="J198" s="75"/>
      <c r="L198" s="26"/>
      <c r="M198" s="26"/>
      <c r="N198" s="26"/>
      <c r="O198" s="26"/>
      <c r="S198" s="26"/>
      <c r="T198" s="26"/>
      <c r="U198" s="26"/>
      <c r="V198" s="26"/>
      <c r="W198" s="26"/>
      <c r="Y198" s="26"/>
      <c r="Z198" s="26"/>
    </row>
    <row r="199" spans="1:26" s="94" customFormat="1" x14ac:dyDescent="0.5">
      <c r="A199" s="22">
        <v>51</v>
      </c>
      <c r="B199" s="23" t="s">
        <v>62</v>
      </c>
      <c r="C199" s="22">
        <v>5908</v>
      </c>
      <c r="D199" s="22">
        <v>0</v>
      </c>
      <c r="E199" s="22">
        <v>1</v>
      </c>
      <c r="F199" s="22">
        <v>34</v>
      </c>
      <c r="G199" s="22">
        <v>2</v>
      </c>
      <c r="H199" s="92">
        <f t="shared" si="13"/>
        <v>134</v>
      </c>
      <c r="I199" s="93">
        <v>150</v>
      </c>
      <c r="J199" s="93">
        <f t="shared" si="14"/>
        <v>20100</v>
      </c>
      <c r="L199" s="22" t="s">
        <v>68</v>
      </c>
      <c r="M199" s="22" t="s">
        <v>69</v>
      </c>
      <c r="N199" s="22">
        <v>2</v>
      </c>
      <c r="O199" s="22">
        <v>108</v>
      </c>
      <c r="P199" s="39">
        <v>100</v>
      </c>
      <c r="Q199" s="39">
        <v>6800</v>
      </c>
      <c r="R199" s="22">
        <f>O199*Q199</f>
        <v>734400</v>
      </c>
      <c r="S199" s="22">
        <v>30</v>
      </c>
      <c r="T199" s="39"/>
      <c r="U199" s="22">
        <f t="shared" si="15"/>
        <v>734400</v>
      </c>
      <c r="V199" s="39">
        <f t="shared" si="16"/>
        <v>754500</v>
      </c>
      <c r="W199" s="22">
        <f t="shared" si="17"/>
        <v>754500</v>
      </c>
      <c r="Y199" s="39">
        <f t="shared" si="18"/>
        <v>754500</v>
      </c>
      <c r="Z199" s="39"/>
    </row>
    <row r="200" spans="1:26" s="94" customFormat="1" x14ac:dyDescent="0.5">
      <c r="A200" s="22"/>
      <c r="B200" s="23"/>
      <c r="C200" s="22"/>
      <c r="D200" s="22"/>
      <c r="E200" s="22"/>
      <c r="F200" s="22"/>
      <c r="G200" s="22"/>
      <c r="H200" s="92">
        <f t="shared" si="13"/>
        <v>0</v>
      </c>
      <c r="I200" s="93"/>
      <c r="J200" s="93">
        <f t="shared" si="14"/>
        <v>0</v>
      </c>
      <c r="L200" s="22"/>
      <c r="M200" s="22" t="s">
        <v>69</v>
      </c>
      <c r="N200" s="22">
        <v>2</v>
      </c>
      <c r="O200" s="22">
        <v>27</v>
      </c>
      <c r="P200" s="39">
        <v>100</v>
      </c>
      <c r="Q200" s="39">
        <v>6800</v>
      </c>
      <c r="R200" s="22">
        <f>O200*Q200</f>
        <v>183600</v>
      </c>
      <c r="S200" s="22">
        <v>30</v>
      </c>
      <c r="T200" s="39"/>
      <c r="U200" s="22">
        <f t="shared" si="15"/>
        <v>183600</v>
      </c>
      <c r="V200" s="39">
        <f t="shared" si="16"/>
        <v>183600</v>
      </c>
      <c r="W200" s="22">
        <f t="shared" si="17"/>
        <v>183600</v>
      </c>
      <c r="Y200" s="39">
        <f t="shared" si="18"/>
        <v>183600</v>
      </c>
      <c r="Z200" s="39"/>
    </row>
    <row r="201" spans="1:26" s="94" customFormat="1" x14ac:dyDescent="0.5">
      <c r="A201" s="22"/>
      <c r="B201" s="23"/>
      <c r="C201" s="22"/>
      <c r="D201" s="22"/>
      <c r="E201" s="22"/>
      <c r="F201" s="22"/>
      <c r="G201" s="22"/>
      <c r="H201" s="92">
        <f t="shared" si="13"/>
        <v>0</v>
      </c>
      <c r="I201" s="93"/>
      <c r="J201" s="93">
        <f t="shared" si="14"/>
        <v>0</v>
      </c>
      <c r="L201" s="22"/>
      <c r="M201" s="22" t="s">
        <v>71</v>
      </c>
      <c r="N201" s="22">
        <v>2</v>
      </c>
      <c r="O201" s="22">
        <v>8</v>
      </c>
      <c r="P201" s="39">
        <v>100</v>
      </c>
      <c r="Q201" s="39">
        <v>6800</v>
      </c>
      <c r="R201" s="22">
        <f>O201*Q201</f>
        <v>54400</v>
      </c>
      <c r="S201" s="22">
        <v>30</v>
      </c>
      <c r="T201" s="39"/>
      <c r="U201" s="22">
        <f t="shared" si="15"/>
        <v>54400</v>
      </c>
      <c r="V201" s="39">
        <f t="shared" si="16"/>
        <v>54400</v>
      </c>
      <c r="W201" s="22">
        <f t="shared" si="17"/>
        <v>54400</v>
      </c>
      <c r="Y201" s="39">
        <f t="shared" si="18"/>
        <v>54400</v>
      </c>
      <c r="Z201" s="39"/>
    </row>
    <row r="202" spans="1:26" s="94" customFormat="1" x14ac:dyDescent="0.5">
      <c r="A202" s="22"/>
      <c r="B202" s="23"/>
      <c r="C202" s="22"/>
      <c r="D202" s="22"/>
      <c r="E202" s="22"/>
      <c r="F202" s="22"/>
      <c r="G202" s="22"/>
      <c r="H202" s="92">
        <f t="shared" si="13"/>
        <v>0</v>
      </c>
      <c r="I202" s="93"/>
      <c r="J202" s="93">
        <f t="shared" si="14"/>
        <v>0</v>
      </c>
      <c r="L202" s="22" t="s">
        <v>68</v>
      </c>
      <c r="M202" s="22" t="s">
        <v>71</v>
      </c>
      <c r="N202" s="22">
        <v>2</v>
      </c>
      <c r="O202" s="22">
        <v>108</v>
      </c>
      <c r="P202" s="39">
        <v>100</v>
      </c>
      <c r="Q202" s="39">
        <v>6800</v>
      </c>
      <c r="R202" s="22">
        <f>O202*Q202</f>
        <v>734400</v>
      </c>
      <c r="S202" s="22">
        <v>43</v>
      </c>
      <c r="T202" s="39"/>
      <c r="U202" s="22">
        <f t="shared" si="15"/>
        <v>734400</v>
      </c>
      <c r="V202" s="39">
        <f t="shared" si="16"/>
        <v>734400</v>
      </c>
      <c r="W202" s="22">
        <f t="shared" si="17"/>
        <v>734400</v>
      </c>
      <c r="Y202" s="39">
        <f t="shared" si="18"/>
        <v>734400</v>
      </c>
      <c r="Z202" s="39"/>
    </row>
    <row r="203" spans="1:26" s="94" customFormat="1" x14ac:dyDescent="0.5">
      <c r="A203" s="22"/>
      <c r="B203" s="23"/>
      <c r="C203" s="22"/>
      <c r="D203" s="22"/>
      <c r="E203" s="22"/>
      <c r="F203" s="22"/>
      <c r="G203" s="22"/>
      <c r="H203" s="92">
        <f t="shared" ref="H203:H265" si="19">+(D203*400)+(E203*100)+F203</f>
        <v>0</v>
      </c>
      <c r="I203" s="93"/>
      <c r="J203" s="93">
        <f t="shared" ref="J203:J265" si="20">H203*I203</f>
        <v>0</v>
      </c>
      <c r="L203" s="22"/>
      <c r="M203" s="22" t="s">
        <v>71</v>
      </c>
      <c r="N203" s="22">
        <v>2</v>
      </c>
      <c r="O203" s="22">
        <v>8</v>
      </c>
      <c r="P203" s="39">
        <v>100</v>
      </c>
      <c r="Q203" s="39">
        <v>6800</v>
      </c>
      <c r="R203" s="22">
        <f>O203*Q203</f>
        <v>54400</v>
      </c>
      <c r="S203" s="22">
        <v>43</v>
      </c>
      <c r="T203" s="39"/>
      <c r="U203" s="22">
        <f t="shared" ref="U203:U265" si="21">R203*(100-T203)/100</f>
        <v>54400</v>
      </c>
      <c r="V203" s="39">
        <f t="shared" si="16"/>
        <v>54400</v>
      </c>
      <c r="W203" s="22">
        <f t="shared" si="17"/>
        <v>54400</v>
      </c>
      <c r="Y203" s="39">
        <f t="shared" si="18"/>
        <v>54400</v>
      </c>
      <c r="Z203" s="39"/>
    </row>
    <row r="204" spans="1:26" s="95" customFormat="1" x14ac:dyDescent="0.5">
      <c r="A204" s="26"/>
      <c r="B204" s="27"/>
      <c r="C204" s="26"/>
      <c r="D204" s="26"/>
      <c r="E204" s="26"/>
      <c r="F204" s="26"/>
      <c r="G204" s="26"/>
      <c r="H204" s="75"/>
      <c r="I204" s="75"/>
      <c r="J204" s="75"/>
      <c r="L204" s="26"/>
      <c r="M204" s="26"/>
      <c r="N204" s="26"/>
      <c r="O204" s="26"/>
      <c r="S204" s="26"/>
      <c r="T204" s="26"/>
      <c r="U204" s="26"/>
      <c r="V204" s="26"/>
      <c r="W204" s="26"/>
      <c r="Y204" s="26"/>
      <c r="Z204" s="26"/>
    </row>
    <row r="205" spans="1:26" s="94" customFormat="1" x14ac:dyDescent="0.5">
      <c r="A205" s="22">
        <v>52</v>
      </c>
      <c r="B205" s="23" t="s">
        <v>62</v>
      </c>
      <c r="C205" s="22">
        <v>5904</v>
      </c>
      <c r="D205" s="22">
        <v>0</v>
      </c>
      <c r="E205" s="22">
        <v>2</v>
      </c>
      <c r="F205" s="22">
        <v>47</v>
      </c>
      <c r="G205" s="22">
        <v>2</v>
      </c>
      <c r="H205" s="92">
        <f t="shared" si="19"/>
        <v>247</v>
      </c>
      <c r="I205" s="93">
        <v>130</v>
      </c>
      <c r="J205" s="93">
        <f t="shared" si="20"/>
        <v>32110</v>
      </c>
      <c r="L205" s="22" t="s">
        <v>68</v>
      </c>
      <c r="M205" s="22" t="s">
        <v>69</v>
      </c>
      <c r="N205" s="22">
        <v>2</v>
      </c>
      <c r="O205" s="22">
        <v>144</v>
      </c>
      <c r="P205" s="39">
        <v>100</v>
      </c>
      <c r="Q205" s="39">
        <v>6800</v>
      </c>
      <c r="R205" s="22">
        <f>O205*Q205</f>
        <v>979200</v>
      </c>
      <c r="S205" s="22">
        <v>50</v>
      </c>
      <c r="T205" s="39"/>
      <c r="U205" s="22">
        <f t="shared" si="21"/>
        <v>979200</v>
      </c>
      <c r="V205" s="39">
        <f t="shared" ref="V205:V267" si="22">J205+U205</f>
        <v>1011310</v>
      </c>
      <c r="W205" s="22">
        <f t="shared" ref="W205:W267" si="23">V205*P205/100</f>
        <v>1011310</v>
      </c>
      <c r="Y205" s="39">
        <f t="shared" ref="Y205:Y267" si="24">J205+U205</f>
        <v>1011310</v>
      </c>
      <c r="Z205" s="39"/>
    </row>
    <row r="206" spans="1:26" s="94" customFormat="1" x14ac:dyDescent="0.5">
      <c r="A206" s="22"/>
      <c r="B206" s="23"/>
      <c r="C206" s="22"/>
      <c r="D206" s="22"/>
      <c r="E206" s="22"/>
      <c r="F206" s="22"/>
      <c r="G206" s="22"/>
      <c r="H206" s="92">
        <f t="shared" si="19"/>
        <v>0</v>
      </c>
      <c r="I206" s="93"/>
      <c r="J206" s="93">
        <f t="shared" si="20"/>
        <v>0</v>
      </c>
      <c r="L206" s="22"/>
      <c r="M206" s="22" t="s">
        <v>69</v>
      </c>
      <c r="N206" s="22">
        <v>2</v>
      </c>
      <c r="O206" s="22">
        <v>27</v>
      </c>
      <c r="P206" s="39">
        <v>100</v>
      </c>
      <c r="Q206" s="39">
        <v>6800</v>
      </c>
      <c r="R206" s="22">
        <f>O206*Q206</f>
        <v>183600</v>
      </c>
      <c r="S206" s="22">
        <v>30</v>
      </c>
      <c r="T206" s="39"/>
      <c r="U206" s="22">
        <f t="shared" si="21"/>
        <v>183600</v>
      </c>
      <c r="V206" s="39">
        <f t="shared" si="22"/>
        <v>183600</v>
      </c>
      <c r="W206" s="22">
        <f t="shared" si="23"/>
        <v>183600</v>
      </c>
      <c r="Y206" s="39">
        <f t="shared" si="24"/>
        <v>183600</v>
      </c>
      <c r="Z206" s="39"/>
    </row>
    <row r="207" spans="1:26" s="94" customFormat="1" x14ac:dyDescent="0.5">
      <c r="A207" s="22"/>
      <c r="B207" s="23"/>
      <c r="C207" s="22"/>
      <c r="D207" s="22"/>
      <c r="E207" s="22"/>
      <c r="F207" s="22"/>
      <c r="G207" s="22"/>
      <c r="H207" s="92">
        <f t="shared" si="19"/>
        <v>0</v>
      </c>
      <c r="I207" s="93"/>
      <c r="J207" s="93">
        <f t="shared" si="20"/>
        <v>0</v>
      </c>
      <c r="L207" s="22"/>
      <c r="M207" s="22" t="s">
        <v>71</v>
      </c>
      <c r="N207" s="22">
        <v>2</v>
      </c>
      <c r="O207" s="22">
        <v>6</v>
      </c>
      <c r="P207" s="39">
        <v>100</v>
      </c>
      <c r="Q207" s="39">
        <v>6800</v>
      </c>
      <c r="R207" s="22">
        <f>O207*Q207</f>
        <v>40800</v>
      </c>
      <c r="S207" s="22">
        <v>50</v>
      </c>
      <c r="T207" s="39"/>
      <c r="U207" s="22">
        <f t="shared" si="21"/>
        <v>40800</v>
      </c>
      <c r="V207" s="39">
        <f t="shared" si="22"/>
        <v>40800</v>
      </c>
      <c r="W207" s="22">
        <f t="shared" si="23"/>
        <v>40800</v>
      </c>
      <c r="Y207" s="39">
        <f t="shared" si="24"/>
        <v>40800</v>
      </c>
      <c r="Z207" s="39"/>
    </row>
    <row r="208" spans="1:26" s="94" customFormat="1" x14ac:dyDescent="0.5">
      <c r="A208" s="22"/>
      <c r="B208" s="23" t="s">
        <v>62</v>
      </c>
      <c r="C208" s="22">
        <v>5447</v>
      </c>
      <c r="D208" s="22">
        <v>8</v>
      </c>
      <c r="E208" s="22">
        <v>0</v>
      </c>
      <c r="F208" s="22">
        <v>88</v>
      </c>
      <c r="G208" s="22">
        <v>1</v>
      </c>
      <c r="H208" s="92">
        <f t="shared" si="19"/>
        <v>3288</v>
      </c>
      <c r="I208" s="93">
        <v>100</v>
      </c>
      <c r="J208" s="93">
        <f t="shared" si="20"/>
        <v>328800</v>
      </c>
      <c r="L208" s="22"/>
      <c r="M208" s="22"/>
      <c r="N208" s="22"/>
      <c r="O208" s="22"/>
      <c r="S208" s="22"/>
      <c r="T208" s="39"/>
      <c r="U208" s="22">
        <f t="shared" si="21"/>
        <v>0</v>
      </c>
      <c r="V208" s="39">
        <f t="shared" si="22"/>
        <v>328800</v>
      </c>
      <c r="W208" s="22">
        <f t="shared" si="23"/>
        <v>0</v>
      </c>
      <c r="Y208" s="39">
        <f t="shared" si="24"/>
        <v>328800</v>
      </c>
      <c r="Z208" s="39"/>
    </row>
    <row r="209" spans="1:26" s="95" customFormat="1" x14ac:dyDescent="0.5">
      <c r="A209" s="26"/>
      <c r="B209" s="27"/>
      <c r="C209" s="26"/>
      <c r="D209" s="26"/>
      <c r="E209" s="26"/>
      <c r="F209" s="26"/>
      <c r="G209" s="26"/>
      <c r="H209" s="75"/>
      <c r="I209" s="75"/>
      <c r="J209" s="75"/>
      <c r="L209" s="26"/>
      <c r="M209" s="26"/>
      <c r="N209" s="26"/>
      <c r="O209" s="26"/>
      <c r="S209" s="26"/>
      <c r="T209" s="26"/>
      <c r="U209" s="26"/>
      <c r="V209" s="26"/>
      <c r="W209" s="26"/>
      <c r="Y209" s="26"/>
      <c r="Z209" s="26"/>
    </row>
    <row r="210" spans="1:26" s="94" customFormat="1" x14ac:dyDescent="0.5">
      <c r="A210" s="22">
        <v>53</v>
      </c>
      <c r="B210" s="23" t="s">
        <v>62</v>
      </c>
      <c r="C210" s="22">
        <v>11213</v>
      </c>
      <c r="D210" s="22">
        <v>0</v>
      </c>
      <c r="E210" s="22">
        <v>1</v>
      </c>
      <c r="F210" s="22">
        <v>26</v>
      </c>
      <c r="G210" s="22">
        <v>2</v>
      </c>
      <c r="H210" s="92">
        <f t="shared" si="19"/>
        <v>126</v>
      </c>
      <c r="I210" s="93">
        <v>150</v>
      </c>
      <c r="J210" s="93">
        <f t="shared" si="20"/>
        <v>18900</v>
      </c>
      <c r="L210" s="22" t="s">
        <v>200</v>
      </c>
      <c r="M210" s="22" t="s">
        <v>69</v>
      </c>
      <c r="N210" s="22">
        <v>2</v>
      </c>
      <c r="O210" s="22">
        <v>200</v>
      </c>
      <c r="P210" s="39">
        <v>100</v>
      </c>
      <c r="Q210" s="39">
        <v>6800</v>
      </c>
      <c r="R210" s="22">
        <f>O210*Q210</f>
        <v>1360000</v>
      </c>
      <c r="S210" s="22">
        <v>38</v>
      </c>
      <c r="T210" s="39"/>
      <c r="U210" s="22">
        <f t="shared" si="21"/>
        <v>1360000</v>
      </c>
      <c r="V210" s="39">
        <f t="shared" si="22"/>
        <v>1378900</v>
      </c>
      <c r="W210" s="22">
        <f t="shared" si="23"/>
        <v>1378900</v>
      </c>
      <c r="Y210" s="39">
        <f t="shared" si="24"/>
        <v>1378900</v>
      </c>
      <c r="Z210" s="39"/>
    </row>
    <row r="211" spans="1:26" s="94" customFormat="1" x14ac:dyDescent="0.5">
      <c r="A211" s="22"/>
      <c r="B211" s="23"/>
      <c r="C211" s="22"/>
      <c r="D211" s="22"/>
      <c r="E211" s="22"/>
      <c r="F211" s="22"/>
      <c r="G211" s="22"/>
      <c r="H211" s="92">
        <f t="shared" si="19"/>
        <v>0</v>
      </c>
      <c r="I211" s="93"/>
      <c r="J211" s="93">
        <f t="shared" si="20"/>
        <v>0</v>
      </c>
      <c r="L211" s="22"/>
      <c r="M211" s="22" t="s">
        <v>71</v>
      </c>
      <c r="N211" s="22">
        <v>2</v>
      </c>
      <c r="O211" s="22">
        <v>8</v>
      </c>
      <c r="P211" s="39">
        <v>100</v>
      </c>
      <c r="Q211" s="39">
        <v>6800</v>
      </c>
      <c r="R211" s="22">
        <f>O211*Q211</f>
        <v>54400</v>
      </c>
      <c r="S211" s="22">
        <v>38</v>
      </c>
      <c r="T211" s="39"/>
      <c r="U211" s="22">
        <f t="shared" si="21"/>
        <v>54400</v>
      </c>
      <c r="V211" s="39">
        <f t="shared" si="22"/>
        <v>54400</v>
      </c>
      <c r="W211" s="22">
        <f t="shared" si="23"/>
        <v>54400</v>
      </c>
      <c r="Y211" s="39">
        <f t="shared" si="24"/>
        <v>54400</v>
      </c>
      <c r="Z211" s="39"/>
    </row>
    <row r="212" spans="1:26" s="95" customFormat="1" x14ac:dyDescent="0.5">
      <c r="A212" s="26"/>
      <c r="B212" s="27"/>
      <c r="C212" s="26"/>
      <c r="D212" s="26"/>
      <c r="E212" s="26"/>
      <c r="F212" s="26"/>
      <c r="G212" s="26"/>
      <c r="H212" s="75"/>
      <c r="I212" s="75"/>
      <c r="J212" s="75"/>
      <c r="L212" s="26"/>
      <c r="M212" s="26"/>
      <c r="N212" s="26"/>
      <c r="O212" s="26"/>
      <c r="S212" s="26"/>
      <c r="T212" s="26"/>
      <c r="U212" s="26"/>
      <c r="V212" s="26"/>
      <c r="W212" s="26"/>
      <c r="Y212" s="26"/>
      <c r="Z212" s="26"/>
    </row>
    <row r="213" spans="1:26" s="94" customFormat="1" x14ac:dyDescent="0.5">
      <c r="A213" s="22">
        <v>54</v>
      </c>
      <c r="B213" s="23" t="s">
        <v>62</v>
      </c>
      <c r="C213" s="22">
        <v>5874</v>
      </c>
      <c r="D213" s="22">
        <v>0</v>
      </c>
      <c r="E213" s="22">
        <v>1</v>
      </c>
      <c r="F213" s="22">
        <v>74</v>
      </c>
      <c r="G213" s="22">
        <v>2</v>
      </c>
      <c r="H213" s="92">
        <f t="shared" si="19"/>
        <v>174</v>
      </c>
      <c r="I213" s="93">
        <v>150</v>
      </c>
      <c r="J213" s="93">
        <f t="shared" si="20"/>
        <v>26100</v>
      </c>
      <c r="L213" s="22" t="s">
        <v>68</v>
      </c>
      <c r="M213" s="22" t="s">
        <v>71</v>
      </c>
      <c r="N213" s="22">
        <v>3</v>
      </c>
      <c r="O213" s="22">
        <v>207</v>
      </c>
      <c r="P213" s="39">
        <v>100</v>
      </c>
      <c r="Q213" s="39">
        <v>6800</v>
      </c>
      <c r="R213" s="22">
        <f>O213*Q213</f>
        <v>1407600</v>
      </c>
      <c r="S213" s="22">
        <v>40</v>
      </c>
      <c r="T213" s="39"/>
      <c r="U213" s="22">
        <f t="shared" si="21"/>
        <v>1407600</v>
      </c>
      <c r="V213" s="39">
        <f t="shared" si="22"/>
        <v>1433700</v>
      </c>
      <c r="W213" s="22">
        <f t="shared" si="23"/>
        <v>1433700</v>
      </c>
      <c r="Y213" s="39">
        <f t="shared" si="24"/>
        <v>1433700</v>
      </c>
      <c r="Z213" s="39"/>
    </row>
    <row r="214" spans="1:26" s="94" customFormat="1" x14ac:dyDescent="0.5">
      <c r="A214" s="22"/>
      <c r="B214" s="23"/>
      <c r="C214" s="22"/>
      <c r="D214" s="22"/>
      <c r="E214" s="22"/>
      <c r="F214" s="22"/>
      <c r="G214" s="22"/>
      <c r="H214" s="92">
        <f t="shared" si="19"/>
        <v>0</v>
      </c>
      <c r="I214" s="93"/>
      <c r="J214" s="93">
        <f t="shared" si="20"/>
        <v>0</v>
      </c>
      <c r="L214" s="22"/>
      <c r="M214" s="22" t="s">
        <v>71</v>
      </c>
      <c r="N214" s="22">
        <v>3</v>
      </c>
      <c r="O214" s="22">
        <v>8</v>
      </c>
      <c r="P214" s="39">
        <v>100</v>
      </c>
      <c r="Q214" s="39">
        <v>6800</v>
      </c>
      <c r="R214" s="22">
        <f>O214*Q214</f>
        <v>54400</v>
      </c>
      <c r="S214" s="22">
        <v>40</v>
      </c>
      <c r="T214" s="39"/>
      <c r="U214" s="22">
        <f t="shared" si="21"/>
        <v>54400</v>
      </c>
      <c r="V214" s="39">
        <f t="shared" si="22"/>
        <v>54400</v>
      </c>
      <c r="W214" s="22">
        <f t="shared" si="23"/>
        <v>54400</v>
      </c>
      <c r="Y214" s="39">
        <f t="shared" si="24"/>
        <v>54400</v>
      </c>
      <c r="Z214" s="39"/>
    </row>
    <row r="215" spans="1:26" s="94" customFormat="1" x14ac:dyDescent="0.5">
      <c r="A215" s="22"/>
      <c r="B215" s="23" t="s">
        <v>62</v>
      </c>
      <c r="C215" s="22">
        <v>5212</v>
      </c>
      <c r="D215" s="22">
        <v>3</v>
      </c>
      <c r="E215" s="22">
        <v>0</v>
      </c>
      <c r="F215" s="22">
        <v>70</v>
      </c>
      <c r="G215" s="22">
        <v>1</v>
      </c>
      <c r="H215" s="92">
        <f t="shared" si="19"/>
        <v>1270</v>
      </c>
      <c r="I215" s="93">
        <v>130</v>
      </c>
      <c r="J215" s="93">
        <f t="shared" si="20"/>
        <v>165100</v>
      </c>
      <c r="L215" s="22"/>
      <c r="M215" s="22"/>
      <c r="N215" s="22"/>
      <c r="O215" s="22"/>
      <c r="S215" s="22"/>
      <c r="T215" s="39"/>
      <c r="U215" s="22">
        <f t="shared" si="21"/>
        <v>0</v>
      </c>
      <c r="V215" s="39">
        <f t="shared" si="22"/>
        <v>165100</v>
      </c>
      <c r="W215" s="22">
        <f t="shared" si="23"/>
        <v>0</v>
      </c>
      <c r="Y215" s="39">
        <f t="shared" si="24"/>
        <v>165100</v>
      </c>
      <c r="Z215" s="39"/>
    </row>
    <row r="216" spans="1:26" s="95" customFormat="1" x14ac:dyDescent="0.5">
      <c r="A216" s="26"/>
      <c r="B216" s="27"/>
      <c r="C216" s="26"/>
      <c r="D216" s="26"/>
      <c r="E216" s="26"/>
      <c r="F216" s="26"/>
      <c r="G216" s="26"/>
      <c r="H216" s="75"/>
      <c r="I216" s="75"/>
      <c r="J216" s="75"/>
      <c r="L216" s="26"/>
      <c r="M216" s="26"/>
      <c r="N216" s="26"/>
      <c r="O216" s="26"/>
      <c r="S216" s="26"/>
      <c r="T216" s="26"/>
      <c r="U216" s="26"/>
      <c r="V216" s="26"/>
      <c r="W216" s="26"/>
      <c r="Y216" s="26"/>
      <c r="Z216" s="26"/>
    </row>
    <row r="217" spans="1:26" s="94" customFormat="1" x14ac:dyDescent="0.5">
      <c r="A217" s="22">
        <v>55</v>
      </c>
      <c r="B217" s="23" t="s">
        <v>62</v>
      </c>
      <c r="C217" s="22">
        <v>16740</v>
      </c>
      <c r="D217" s="22">
        <v>2</v>
      </c>
      <c r="E217" s="22">
        <v>1</v>
      </c>
      <c r="F217" s="22">
        <v>78</v>
      </c>
      <c r="G217" s="22">
        <v>1</v>
      </c>
      <c r="H217" s="92">
        <f t="shared" si="19"/>
        <v>978</v>
      </c>
      <c r="I217" s="93">
        <v>100</v>
      </c>
      <c r="J217" s="93">
        <f t="shared" si="20"/>
        <v>97800</v>
      </c>
      <c r="L217" s="22"/>
      <c r="M217" s="22"/>
      <c r="N217" s="22"/>
      <c r="O217" s="22"/>
      <c r="S217" s="22"/>
      <c r="T217" s="39"/>
      <c r="U217" s="22">
        <f t="shared" si="21"/>
        <v>0</v>
      </c>
      <c r="V217" s="39">
        <f t="shared" si="22"/>
        <v>97800</v>
      </c>
      <c r="W217" s="22">
        <f t="shared" si="23"/>
        <v>0</v>
      </c>
      <c r="Y217" s="39">
        <f t="shared" si="24"/>
        <v>97800</v>
      </c>
      <c r="Z217" s="39"/>
    </row>
    <row r="218" spans="1:26" s="94" customFormat="1" x14ac:dyDescent="0.5">
      <c r="A218" s="22"/>
      <c r="B218" s="23" t="s">
        <v>62</v>
      </c>
      <c r="C218" s="22">
        <v>16741</v>
      </c>
      <c r="D218" s="22">
        <v>2</v>
      </c>
      <c r="E218" s="22">
        <v>0</v>
      </c>
      <c r="F218" s="22">
        <v>94</v>
      </c>
      <c r="G218" s="22">
        <v>1</v>
      </c>
      <c r="H218" s="92">
        <f t="shared" si="19"/>
        <v>894</v>
      </c>
      <c r="I218" s="93">
        <v>100</v>
      </c>
      <c r="J218" s="93">
        <f t="shared" si="20"/>
        <v>89400</v>
      </c>
      <c r="L218" s="22"/>
      <c r="M218" s="22"/>
      <c r="N218" s="22"/>
      <c r="O218" s="22"/>
      <c r="S218" s="22"/>
      <c r="T218" s="39"/>
      <c r="U218" s="22">
        <f t="shared" si="21"/>
        <v>0</v>
      </c>
      <c r="V218" s="39">
        <f t="shared" si="22"/>
        <v>89400</v>
      </c>
      <c r="W218" s="22">
        <f t="shared" si="23"/>
        <v>0</v>
      </c>
      <c r="Y218" s="39">
        <f t="shared" si="24"/>
        <v>89400</v>
      </c>
      <c r="Z218" s="39"/>
    </row>
    <row r="219" spans="1:26" s="94" customFormat="1" x14ac:dyDescent="0.5">
      <c r="A219" s="22"/>
      <c r="B219" s="23" t="s">
        <v>62</v>
      </c>
      <c r="C219" s="22">
        <v>16218</v>
      </c>
      <c r="D219" s="22">
        <v>0</v>
      </c>
      <c r="E219" s="22">
        <v>2</v>
      </c>
      <c r="F219" s="22">
        <v>21</v>
      </c>
      <c r="G219" s="22">
        <v>1</v>
      </c>
      <c r="H219" s="92">
        <f t="shared" si="19"/>
        <v>221</v>
      </c>
      <c r="I219" s="93">
        <v>100</v>
      </c>
      <c r="J219" s="93">
        <f t="shared" si="20"/>
        <v>22100</v>
      </c>
      <c r="L219" s="22"/>
      <c r="M219" s="22"/>
      <c r="N219" s="22"/>
      <c r="O219" s="22"/>
      <c r="S219" s="22"/>
      <c r="T219" s="39"/>
      <c r="U219" s="22">
        <f t="shared" si="21"/>
        <v>0</v>
      </c>
      <c r="V219" s="39">
        <f t="shared" si="22"/>
        <v>22100</v>
      </c>
      <c r="W219" s="22">
        <f t="shared" si="23"/>
        <v>0</v>
      </c>
      <c r="Y219" s="39">
        <f t="shared" si="24"/>
        <v>22100</v>
      </c>
      <c r="Z219" s="39"/>
    </row>
    <row r="220" spans="1:26" s="95" customFormat="1" x14ac:dyDescent="0.5">
      <c r="A220" s="26"/>
      <c r="B220" s="27"/>
      <c r="C220" s="26"/>
      <c r="D220" s="26"/>
      <c r="E220" s="26"/>
      <c r="F220" s="26"/>
      <c r="G220" s="26"/>
      <c r="H220" s="75"/>
      <c r="I220" s="75"/>
      <c r="J220" s="75"/>
      <c r="L220" s="26"/>
      <c r="M220" s="26"/>
      <c r="N220" s="26"/>
      <c r="O220" s="26"/>
      <c r="S220" s="26"/>
      <c r="T220" s="26"/>
      <c r="U220" s="26"/>
      <c r="V220" s="26"/>
      <c r="W220" s="26"/>
      <c r="Y220" s="26"/>
      <c r="Z220" s="26"/>
    </row>
    <row r="221" spans="1:26" s="94" customFormat="1" x14ac:dyDescent="0.5">
      <c r="A221" s="22">
        <v>56</v>
      </c>
      <c r="B221" s="23" t="s">
        <v>62</v>
      </c>
      <c r="C221" s="22">
        <v>5898</v>
      </c>
      <c r="D221" s="22">
        <v>0</v>
      </c>
      <c r="E221" s="22">
        <v>1</v>
      </c>
      <c r="F221" s="22">
        <v>20</v>
      </c>
      <c r="G221" s="22">
        <v>2</v>
      </c>
      <c r="H221" s="92">
        <f t="shared" si="19"/>
        <v>120</v>
      </c>
      <c r="I221" s="93">
        <v>150</v>
      </c>
      <c r="J221" s="93">
        <f t="shared" si="20"/>
        <v>18000</v>
      </c>
      <c r="L221" s="22" t="s">
        <v>68</v>
      </c>
      <c r="M221" s="22" t="s">
        <v>71</v>
      </c>
      <c r="N221" s="22">
        <v>2</v>
      </c>
      <c r="O221" s="22">
        <v>63</v>
      </c>
      <c r="P221" s="39">
        <v>100</v>
      </c>
      <c r="Q221" s="39">
        <v>6800</v>
      </c>
      <c r="R221" s="22">
        <f>O221*Q221</f>
        <v>428400</v>
      </c>
      <c r="S221" s="22">
        <v>30</v>
      </c>
      <c r="T221" s="39"/>
      <c r="U221" s="22">
        <f t="shared" si="21"/>
        <v>428400</v>
      </c>
      <c r="V221" s="39">
        <f t="shared" si="22"/>
        <v>446400</v>
      </c>
      <c r="W221" s="22">
        <f t="shared" si="23"/>
        <v>446400</v>
      </c>
      <c r="Y221" s="39">
        <f t="shared" si="24"/>
        <v>446400</v>
      </c>
      <c r="Z221" s="39"/>
    </row>
    <row r="222" spans="1:26" s="94" customFormat="1" x14ac:dyDescent="0.5">
      <c r="A222" s="22"/>
      <c r="B222" s="23"/>
      <c r="C222" s="22"/>
      <c r="D222" s="22"/>
      <c r="E222" s="22"/>
      <c r="F222" s="22"/>
      <c r="G222" s="22"/>
      <c r="H222" s="92">
        <f t="shared" si="19"/>
        <v>0</v>
      </c>
      <c r="I222" s="93"/>
      <c r="J222" s="93">
        <f t="shared" si="20"/>
        <v>0</v>
      </c>
      <c r="L222" s="22"/>
      <c r="M222" s="22" t="s">
        <v>71</v>
      </c>
      <c r="N222" s="22">
        <v>2</v>
      </c>
      <c r="O222" s="22">
        <v>6</v>
      </c>
      <c r="P222" s="39">
        <v>100</v>
      </c>
      <c r="Q222" s="39">
        <v>6800</v>
      </c>
      <c r="R222" s="22">
        <f>O222*Q222</f>
        <v>40800</v>
      </c>
      <c r="S222" s="22">
        <v>30</v>
      </c>
      <c r="T222" s="39"/>
      <c r="U222" s="22">
        <f t="shared" si="21"/>
        <v>40800</v>
      </c>
      <c r="V222" s="39">
        <f t="shared" si="22"/>
        <v>40800</v>
      </c>
      <c r="W222" s="22">
        <f t="shared" si="23"/>
        <v>40800</v>
      </c>
      <c r="Y222" s="39">
        <f t="shared" si="24"/>
        <v>40800</v>
      </c>
      <c r="Z222" s="39"/>
    </row>
    <row r="223" spans="1:26" s="94" customFormat="1" x14ac:dyDescent="0.5">
      <c r="A223" s="22"/>
      <c r="B223" s="23" t="s">
        <v>62</v>
      </c>
      <c r="C223" s="22">
        <v>16660</v>
      </c>
      <c r="D223" s="22">
        <v>1</v>
      </c>
      <c r="E223" s="22">
        <v>3</v>
      </c>
      <c r="F223" s="22">
        <v>69</v>
      </c>
      <c r="G223" s="22">
        <v>1</v>
      </c>
      <c r="H223" s="92">
        <f t="shared" si="19"/>
        <v>769</v>
      </c>
      <c r="I223" s="93">
        <v>100</v>
      </c>
      <c r="J223" s="93">
        <f t="shared" si="20"/>
        <v>76900</v>
      </c>
      <c r="L223" s="22"/>
      <c r="M223" s="22"/>
      <c r="N223" s="22"/>
      <c r="O223" s="22"/>
      <c r="S223" s="22"/>
      <c r="T223" s="39"/>
      <c r="U223" s="22">
        <f t="shared" si="21"/>
        <v>0</v>
      </c>
      <c r="V223" s="39">
        <f t="shared" si="22"/>
        <v>76900</v>
      </c>
      <c r="W223" s="22">
        <f t="shared" si="23"/>
        <v>0</v>
      </c>
      <c r="Y223" s="39">
        <f t="shared" si="24"/>
        <v>76900</v>
      </c>
      <c r="Z223" s="39"/>
    </row>
    <row r="224" spans="1:26" s="94" customFormat="1" x14ac:dyDescent="0.5">
      <c r="A224" s="22"/>
      <c r="B224" s="23" t="s">
        <v>62</v>
      </c>
      <c r="C224" s="22">
        <v>16723</v>
      </c>
      <c r="D224" s="22">
        <v>2</v>
      </c>
      <c r="E224" s="22">
        <v>0</v>
      </c>
      <c r="F224" s="22">
        <v>46</v>
      </c>
      <c r="G224" s="22">
        <v>1</v>
      </c>
      <c r="H224" s="92">
        <f t="shared" si="19"/>
        <v>846</v>
      </c>
      <c r="I224" s="93">
        <v>100</v>
      </c>
      <c r="J224" s="93">
        <f t="shared" si="20"/>
        <v>84600</v>
      </c>
      <c r="L224" s="22"/>
      <c r="M224" s="22"/>
      <c r="N224" s="22"/>
      <c r="O224" s="22"/>
      <c r="S224" s="22"/>
      <c r="T224" s="39"/>
      <c r="U224" s="22">
        <f t="shared" si="21"/>
        <v>0</v>
      </c>
      <c r="V224" s="39">
        <f t="shared" si="22"/>
        <v>84600</v>
      </c>
      <c r="W224" s="22">
        <f t="shared" si="23"/>
        <v>0</v>
      </c>
      <c r="Y224" s="39">
        <f t="shared" si="24"/>
        <v>84600</v>
      </c>
      <c r="Z224" s="39"/>
    </row>
    <row r="225" spans="1:26" s="95" customFormat="1" x14ac:dyDescent="0.5">
      <c r="A225" s="26"/>
      <c r="B225" s="27"/>
      <c r="C225" s="26"/>
      <c r="D225" s="26"/>
      <c r="E225" s="26"/>
      <c r="F225" s="26"/>
      <c r="G225" s="26"/>
      <c r="H225" s="75"/>
      <c r="I225" s="75"/>
      <c r="J225" s="75"/>
      <c r="L225" s="26"/>
      <c r="M225" s="26"/>
      <c r="N225" s="26"/>
      <c r="O225" s="26"/>
      <c r="S225" s="26"/>
      <c r="T225" s="26"/>
      <c r="U225" s="26"/>
      <c r="V225" s="26"/>
      <c r="W225" s="26"/>
      <c r="Y225" s="26"/>
      <c r="Z225" s="26"/>
    </row>
    <row r="226" spans="1:26" s="94" customFormat="1" x14ac:dyDescent="0.5">
      <c r="A226" s="22">
        <v>57</v>
      </c>
      <c r="B226" s="23" t="s">
        <v>62</v>
      </c>
      <c r="C226" s="22">
        <v>5896</v>
      </c>
      <c r="D226" s="22">
        <v>0</v>
      </c>
      <c r="E226" s="22">
        <v>1</v>
      </c>
      <c r="F226" s="22">
        <v>23</v>
      </c>
      <c r="G226" s="22">
        <v>2</v>
      </c>
      <c r="H226" s="92">
        <f t="shared" si="19"/>
        <v>123</v>
      </c>
      <c r="I226" s="93">
        <v>150</v>
      </c>
      <c r="J226" s="93">
        <f t="shared" si="20"/>
        <v>18450</v>
      </c>
      <c r="L226" s="22" t="s">
        <v>209</v>
      </c>
      <c r="M226" s="22" t="s">
        <v>69</v>
      </c>
      <c r="N226" s="22">
        <v>2</v>
      </c>
      <c r="O226" s="22">
        <v>252</v>
      </c>
      <c r="P226" s="39">
        <v>100</v>
      </c>
      <c r="Q226" s="39">
        <v>6800</v>
      </c>
      <c r="R226" s="22">
        <f>O226*Q226</f>
        <v>1713600</v>
      </c>
      <c r="S226" s="22">
        <v>25</v>
      </c>
      <c r="T226" s="39"/>
      <c r="U226" s="22">
        <f t="shared" si="21"/>
        <v>1713600</v>
      </c>
      <c r="V226" s="39">
        <f t="shared" si="22"/>
        <v>1732050</v>
      </c>
      <c r="W226" s="22">
        <f t="shared" si="23"/>
        <v>1732050</v>
      </c>
      <c r="Y226" s="39">
        <f t="shared" si="24"/>
        <v>1732050</v>
      </c>
      <c r="Z226" s="39"/>
    </row>
    <row r="227" spans="1:26" s="94" customFormat="1" x14ac:dyDescent="0.5">
      <c r="A227" s="22"/>
      <c r="B227" s="23"/>
      <c r="C227" s="22"/>
      <c r="D227" s="22"/>
      <c r="E227" s="22"/>
      <c r="F227" s="22"/>
      <c r="G227" s="22"/>
      <c r="H227" s="92">
        <f t="shared" si="19"/>
        <v>0</v>
      </c>
      <c r="I227" s="93"/>
      <c r="J227" s="93">
        <f t="shared" si="20"/>
        <v>0</v>
      </c>
      <c r="L227" s="22"/>
      <c r="M227" s="22" t="s">
        <v>69</v>
      </c>
      <c r="N227" s="22">
        <v>2</v>
      </c>
      <c r="O227" s="22">
        <v>252</v>
      </c>
      <c r="P227" s="39">
        <v>100</v>
      </c>
      <c r="Q227" s="39">
        <v>6800</v>
      </c>
      <c r="R227" s="22">
        <f>O227*Q227</f>
        <v>1713600</v>
      </c>
      <c r="S227" s="22">
        <v>25</v>
      </c>
      <c r="T227" s="39"/>
      <c r="U227" s="22">
        <f t="shared" si="21"/>
        <v>1713600</v>
      </c>
      <c r="V227" s="39">
        <f t="shared" si="22"/>
        <v>1713600</v>
      </c>
      <c r="W227" s="22">
        <f t="shared" si="23"/>
        <v>1713600</v>
      </c>
      <c r="Y227" s="39">
        <f t="shared" si="24"/>
        <v>1713600</v>
      </c>
      <c r="Z227" s="39"/>
    </row>
    <row r="228" spans="1:26" s="94" customFormat="1" x14ac:dyDescent="0.5">
      <c r="A228" s="22"/>
      <c r="B228" s="23"/>
      <c r="C228" s="22"/>
      <c r="D228" s="22"/>
      <c r="E228" s="22"/>
      <c r="F228" s="22"/>
      <c r="G228" s="22"/>
      <c r="H228" s="92">
        <f t="shared" si="19"/>
        <v>0</v>
      </c>
      <c r="I228" s="93"/>
      <c r="J228" s="93">
        <f t="shared" si="20"/>
        <v>0</v>
      </c>
      <c r="L228" s="22"/>
      <c r="M228" s="22" t="s">
        <v>71</v>
      </c>
      <c r="N228" s="22">
        <v>2</v>
      </c>
      <c r="O228" s="22">
        <v>8</v>
      </c>
      <c r="P228" s="39">
        <v>100</v>
      </c>
      <c r="Q228" s="39">
        <v>6800</v>
      </c>
      <c r="R228" s="22">
        <f>O228*Q228</f>
        <v>54400</v>
      </c>
      <c r="S228" s="22">
        <v>25</v>
      </c>
      <c r="T228" s="39"/>
      <c r="U228" s="22">
        <f t="shared" si="21"/>
        <v>54400</v>
      </c>
      <c r="V228" s="39">
        <f t="shared" si="22"/>
        <v>54400</v>
      </c>
      <c r="W228" s="22">
        <f t="shared" si="23"/>
        <v>54400</v>
      </c>
      <c r="Y228" s="39">
        <f t="shared" si="24"/>
        <v>54400</v>
      </c>
      <c r="Z228" s="39"/>
    </row>
    <row r="229" spans="1:26" s="95" customFormat="1" x14ac:dyDescent="0.5">
      <c r="A229" s="26"/>
      <c r="B229" s="27"/>
      <c r="C229" s="26"/>
      <c r="D229" s="26"/>
      <c r="E229" s="26"/>
      <c r="F229" s="26"/>
      <c r="G229" s="26"/>
      <c r="H229" s="75"/>
      <c r="I229" s="75"/>
      <c r="J229" s="75"/>
      <c r="L229" s="26"/>
      <c r="M229" s="26"/>
      <c r="N229" s="26"/>
      <c r="O229" s="26"/>
      <c r="S229" s="26"/>
      <c r="T229" s="26"/>
      <c r="U229" s="26"/>
      <c r="V229" s="26"/>
      <c r="W229" s="26"/>
      <c r="Y229" s="26"/>
      <c r="Z229" s="26"/>
    </row>
    <row r="230" spans="1:26" s="94" customFormat="1" x14ac:dyDescent="0.5">
      <c r="A230" s="22">
        <v>58</v>
      </c>
      <c r="B230" s="23" t="s">
        <v>62</v>
      </c>
      <c r="C230" s="22">
        <v>5893</v>
      </c>
      <c r="D230" s="22">
        <v>0</v>
      </c>
      <c r="E230" s="22">
        <v>1</v>
      </c>
      <c r="F230" s="22">
        <v>46</v>
      </c>
      <c r="G230" s="22">
        <v>2</v>
      </c>
      <c r="H230" s="92">
        <f t="shared" si="19"/>
        <v>146</v>
      </c>
      <c r="I230" s="93">
        <v>200</v>
      </c>
      <c r="J230" s="93">
        <f t="shared" si="20"/>
        <v>29200</v>
      </c>
      <c r="L230" s="22" t="s">
        <v>68</v>
      </c>
      <c r="M230" s="22" t="s">
        <v>69</v>
      </c>
      <c r="N230" s="22">
        <v>2</v>
      </c>
      <c r="O230" s="22">
        <v>189</v>
      </c>
      <c r="P230" s="39">
        <v>100</v>
      </c>
      <c r="Q230" s="39">
        <v>6800</v>
      </c>
      <c r="R230" s="22">
        <f>O230*Q230</f>
        <v>1285200</v>
      </c>
      <c r="S230" s="22">
        <v>40</v>
      </c>
      <c r="T230" s="39"/>
      <c r="U230" s="22">
        <f t="shared" si="21"/>
        <v>1285200</v>
      </c>
      <c r="V230" s="39">
        <f t="shared" si="22"/>
        <v>1314400</v>
      </c>
      <c r="W230" s="22">
        <f t="shared" si="23"/>
        <v>1314400</v>
      </c>
      <c r="Y230" s="39">
        <f t="shared" si="24"/>
        <v>1314400</v>
      </c>
      <c r="Z230" s="39"/>
    </row>
    <row r="231" spans="1:26" s="94" customFormat="1" x14ac:dyDescent="0.5">
      <c r="A231" s="22"/>
      <c r="B231" s="23"/>
      <c r="C231" s="22"/>
      <c r="D231" s="22"/>
      <c r="E231" s="22"/>
      <c r="F231" s="22"/>
      <c r="G231" s="22"/>
      <c r="H231" s="92">
        <f t="shared" si="19"/>
        <v>0</v>
      </c>
      <c r="I231" s="93"/>
      <c r="J231" s="93">
        <f t="shared" si="20"/>
        <v>0</v>
      </c>
      <c r="L231" s="22"/>
      <c r="M231" s="22" t="s">
        <v>173</v>
      </c>
      <c r="N231" s="22">
        <v>2</v>
      </c>
      <c r="O231" s="22">
        <v>189</v>
      </c>
      <c r="P231" s="39">
        <v>100</v>
      </c>
      <c r="Q231" s="39">
        <v>6800</v>
      </c>
      <c r="R231" s="22">
        <f>O231*Q231</f>
        <v>1285200</v>
      </c>
      <c r="S231" s="22">
        <v>40</v>
      </c>
      <c r="T231" s="39"/>
      <c r="U231" s="22">
        <f t="shared" si="21"/>
        <v>1285200</v>
      </c>
      <c r="V231" s="39">
        <f t="shared" si="22"/>
        <v>1285200</v>
      </c>
      <c r="W231" s="22">
        <f t="shared" si="23"/>
        <v>1285200</v>
      </c>
      <c r="Y231" s="39">
        <f t="shared" si="24"/>
        <v>1285200</v>
      </c>
      <c r="Z231" s="39"/>
    </row>
    <row r="232" spans="1:26" s="94" customFormat="1" x14ac:dyDescent="0.5">
      <c r="A232" s="22"/>
      <c r="B232" s="23"/>
      <c r="C232" s="22"/>
      <c r="D232" s="22"/>
      <c r="E232" s="22"/>
      <c r="F232" s="22"/>
      <c r="G232" s="22"/>
      <c r="H232" s="92">
        <f t="shared" si="19"/>
        <v>0</v>
      </c>
      <c r="I232" s="93"/>
      <c r="J232" s="93">
        <f t="shared" si="20"/>
        <v>0</v>
      </c>
      <c r="L232" s="22"/>
      <c r="M232" s="22" t="s">
        <v>71</v>
      </c>
      <c r="N232" s="22">
        <v>2</v>
      </c>
      <c r="O232" s="22">
        <v>6</v>
      </c>
      <c r="P232" s="39">
        <v>100</v>
      </c>
      <c r="Q232" s="39">
        <v>6800</v>
      </c>
      <c r="R232" s="22">
        <f>O232*Q232</f>
        <v>40800</v>
      </c>
      <c r="S232" s="22">
        <v>40</v>
      </c>
      <c r="T232" s="39"/>
      <c r="U232" s="22">
        <f t="shared" si="21"/>
        <v>40800</v>
      </c>
      <c r="V232" s="39">
        <f t="shared" si="22"/>
        <v>40800</v>
      </c>
      <c r="W232" s="22">
        <f t="shared" si="23"/>
        <v>40800</v>
      </c>
      <c r="Y232" s="39">
        <f t="shared" si="24"/>
        <v>40800</v>
      </c>
      <c r="Z232" s="39"/>
    </row>
    <row r="233" spans="1:26" s="94" customFormat="1" x14ac:dyDescent="0.5">
      <c r="A233" s="22"/>
      <c r="B233" s="23" t="s">
        <v>62</v>
      </c>
      <c r="C233" s="22">
        <v>5676</v>
      </c>
      <c r="D233" s="22">
        <v>0</v>
      </c>
      <c r="E233" s="22">
        <v>2</v>
      </c>
      <c r="F233" s="22">
        <v>93</v>
      </c>
      <c r="G233" s="22">
        <v>1</v>
      </c>
      <c r="H233" s="92">
        <f t="shared" si="19"/>
        <v>293</v>
      </c>
      <c r="I233" s="93">
        <v>150</v>
      </c>
      <c r="J233" s="93">
        <f t="shared" si="20"/>
        <v>43950</v>
      </c>
      <c r="L233" s="22"/>
      <c r="M233" s="22" t="s">
        <v>173</v>
      </c>
      <c r="N233" s="22">
        <v>3</v>
      </c>
      <c r="O233" s="22">
        <v>113.71</v>
      </c>
      <c r="P233" s="39">
        <v>100</v>
      </c>
      <c r="Q233" s="39">
        <v>6800</v>
      </c>
      <c r="R233" s="22">
        <f>O233*Q233</f>
        <v>773228</v>
      </c>
      <c r="S233" s="22">
        <v>5</v>
      </c>
      <c r="T233" s="39"/>
      <c r="U233" s="22">
        <f t="shared" si="21"/>
        <v>773228</v>
      </c>
      <c r="V233" s="39">
        <f t="shared" si="22"/>
        <v>817178</v>
      </c>
      <c r="W233" s="22">
        <f t="shared" si="23"/>
        <v>817178</v>
      </c>
      <c r="Y233" s="39">
        <f t="shared" si="24"/>
        <v>817178</v>
      </c>
      <c r="Z233" s="39"/>
    </row>
    <row r="234" spans="1:26" s="94" customFormat="1" x14ac:dyDescent="0.5">
      <c r="A234" s="22"/>
      <c r="B234" s="23" t="s">
        <v>62</v>
      </c>
      <c r="C234" s="22">
        <v>16719</v>
      </c>
      <c r="D234" s="22">
        <v>1</v>
      </c>
      <c r="E234" s="22">
        <v>0</v>
      </c>
      <c r="F234" s="22">
        <v>86</v>
      </c>
      <c r="G234" s="22">
        <v>1</v>
      </c>
      <c r="H234" s="92">
        <f t="shared" si="19"/>
        <v>486</v>
      </c>
      <c r="I234" s="93">
        <v>100</v>
      </c>
      <c r="J234" s="93">
        <f t="shared" si="20"/>
        <v>48600</v>
      </c>
      <c r="L234" s="22"/>
      <c r="M234" s="22"/>
      <c r="N234" s="22"/>
      <c r="O234" s="22"/>
      <c r="S234" s="22"/>
      <c r="T234" s="39"/>
      <c r="U234" s="22">
        <f t="shared" si="21"/>
        <v>0</v>
      </c>
      <c r="V234" s="39">
        <f t="shared" si="22"/>
        <v>48600</v>
      </c>
      <c r="W234" s="22">
        <f t="shared" si="23"/>
        <v>0</v>
      </c>
      <c r="Y234" s="39">
        <f t="shared" si="24"/>
        <v>48600</v>
      </c>
      <c r="Z234" s="39"/>
    </row>
    <row r="235" spans="1:26" s="94" customFormat="1" x14ac:dyDescent="0.5">
      <c r="A235" s="22"/>
      <c r="B235" s="23" t="s">
        <v>62</v>
      </c>
      <c r="C235" s="22">
        <v>5829</v>
      </c>
      <c r="D235" s="22">
        <v>0</v>
      </c>
      <c r="E235" s="22">
        <v>1</v>
      </c>
      <c r="F235" s="22">
        <v>77</v>
      </c>
      <c r="G235" s="22">
        <v>1</v>
      </c>
      <c r="H235" s="92">
        <f t="shared" si="19"/>
        <v>177</v>
      </c>
      <c r="I235" s="93">
        <v>100</v>
      </c>
      <c r="J235" s="93">
        <f t="shared" si="20"/>
        <v>17700</v>
      </c>
      <c r="L235" s="22"/>
      <c r="M235" s="22"/>
      <c r="N235" s="22"/>
      <c r="O235" s="22"/>
      <c r="S235" s="22"/>
      <c r="T235" s="39"/>
      <c r="U235" s="22">
        <f t="shared" si="21"/>
        <v>0</v>
      </c>
      <c r="V235" s="39">
        <f t="shared" si="22"/>
        <v>17700</v>
      </c>
      <c r="W235" s="22">
        <f t="shared" si="23"/>
        <v>0</v>
      </c>
      <c r="Y235" s="39">
        <f t="shared" si="24"/>
        <v>17700</v>
      </c>
      <c r="Z235" s="39"/>
    </row>
    <row r="236" spans="1:26" s="94" customFormat="1" x14ac:dyDescent="0.5">
      <c r="A236" s="22"/>
      <c r="B236" s="23" t="s">
        <v>62</v>
      </c>
      <c r="C236" s="22">
        <v>5842</v>
      </c>
      <c r="D236" s="22">
        <v>0</v>
      </c>
      <c r="E236" s="22">
        <v>2</v>
      </c>
      <c r="F236" s="22">
        <v>72</v>
      </c>
      <c r="G236" s="22">
        <v>1</v>
      </c>
      <c r="H236" s="92">
        <f t="shared" si="19"/>
        <v>272</v>
      </c>
      <c r="I236" s="93">
        <v>100</v>
      </c>
      <c r="J236" s="93">
        <f t="shared" si="20"/>
        <v>27200</v>
      </c>
      <c r="L236" s="22"/>
      <c r="M236" s="22"/>
      <c r="N236" s="22"/>
      <c r="O236" s="22"/>
      <c r="S236" s="22"/>
      <c r="T236" s="39"/>
      <c r="U236" s="22">
        <f t="shared" si="21"/>
        <v>0</v>
      </c>
      <c r="V236" s="39">
        <f t="shared" si="22"/>
        <v>27200</v>
      </c>
      <c r="W236" s="22">
        <f t="shared" si="23"/>
        <v>0</v>
      </c>
      <c r="Y236" s="39">
        <f t="shared" si="24"/>
        <v>27200</v>
      </c>
      <c r="Z236" s="39"/>
    </row>
    <row r="237" spans="1:26" s="95" customFormat="1" x14ac:dyDescent="0.5">
      <c r="A237" s="26"/>
      <c r="B237" s="27"/>
      <c r="C237" s="26"/>
      <c r="D237" s="26"/>
      <c r="E237" s="26"/>
      <c r="F237" s="26"/>
      <c r="G237" s="26"/>
      <c r="H237" s="75"/>
      <c r="I237" s="75"/>
      <c r="J237" s="75"/>
      <c r="L237" s="26"/>
      <c r="M237" s="26"/>
      <c r="N237" s="26"/>
      <c r="O237" s="26"/>
      <c r="S237" s="26"/>
      <c r="T237" s="26"/>
      <c r="U237" s="26"/>
      <c r="V237" s="26"/>
      <c r="W237" s="26"/>
      <c r="Y237" s="26"/>
      <c r="Z237" s="26"/>
    </row>
    <row r="238" spans="1:26" s="94" customFormat="1" x14ac:dyDescent="0.5">
      <c r="A238" s="22">
        <v>59</v>
      </c>
      <c r="B238" s="23" t="s">
        <v>62</v>
      </c>
      <c r="C238" s="22">
        <v>5883</v>
      </c>
      <c r="D238" s="22">
        <v>0</v>
      </c>
      <c r="E238" s="22">
        <v>2</v>
      </c>
      <c r="F238" s="22">
        <v>12</v>
      </c>
      <c r="G238" s="22">
        <v>2</v>
      </c>
      <c r="H238" s="92">
        <f t="shared" si="19"/>
        <v>212</v>
      </c>
      <c r="I238" s="93">
        <v>100</v>
      </c>
      <c r="J238" s="93">
        <f t="shared" si="20"/>
        <v>21200</v>
      </c>
      <c r="L238" s="22" t="s">
        <v>68</v>
      </c>
      <c r="M238" s="22" t="s">
        <v>69</v>
      </c>
      <c r="N238" s="22">
        <v>2</v>
      </c>
      <c r="O238" s="22">
        <v>119</v>
      </c>
      <c r="P238" s="39">
        <v>100</v>
      </c>
      <c r="Q238" s="39">
        <v>6800</v>
      </c>
      <c r="R238" s="22">
        <f>O238*Q238</f>
        <v>809200</v>
      </c>
      <c r="S238" s="22">
        <v>40</v>
      </c>
      <c r="T238" s="39"/>
      <c r="U238" s="22">
        <f t="shared" si="21"/>
        <v>809200</v>
      </c>
      <c r="V238" s="39">
        <f t="shared" si="22"/>
        <v>830400</v>
      </c>
      <c r="W238" s="22">
        <f t="shared" si="23"/>
        <v>830400</v>
      </c>
      <c r="Y238" s="39">
        <f t="shared" si="24"/>
        <v>830400</v>
      </c>
      <c r="Z238" s="39"/>
    </row>
    <row r="239" spans="1:26" s="94" customFormat="1" x14ac:dyDescent="0.5">
      <c r="A239" s="22"/>
      <c r="B239" s="23"/>
      <c r="C239" s="22"/>
      <c r="D239" s="22"/>
      <c r="E239" s="22"/>
      <c r="F239" s="22"/>
      <c r="G239" s="22"/>
      <c r="H239" s="92">
        <f t="shared" si="19"/>
        <v>0</v>
      </c>
      <c r="I239" s="93"/>
      <c r="J239" s="93">
        <f t="shared" si="20"/>
        <v>0</v>
      </c>
      <c r="L239" s="22"/>
      <c r="M239" s="22" t="s">
        <v>69</v>
      </c>
      <c r="N239" s="22">
        <v>2</v>
      </c>
      <c r="O239" s="22">
        <v>54</v>
      </c>
      <c r="P239" s="39">
        <v>100</v>
      </c>
      <c r="Q239" s="39">
        <v>6800</v>
      </c>
      <c r="R239" s="22">
        <f>O239*Q239</f>
        <v>367200</v>
      </c>
      <c r="S239" s="22">
        <v>5</v>
      </c>
      <c r="T239" s="39"/>
      <c r="U239" s="22">
        <f t="shared" si="21"/>
        <v>367200</v>
      </c>
      <c r="V239" s="39">
        <f t="shared" si="22"/>
        <v>367200</v>
      </c>
      <c r="W239" s="22">
        <f t="shared" si="23"/>
        <v>367200</v>
      </c>
      <c r="Y239" s="39">
        <f t="shared" si="24"/>
        <v>367200</v>
      </c>
      <c r="Z239" s="39"/>
    </row>
    <row r="240" spans="1:26" s="94" customFormat="1" x14ac:dyDescent="0.5">
      <c r="A240" s="22"/>
      <c r="B240" s="23"/>
      <c r="C240" s="22"/>
      <c r="D240" s="22"/>
      <c r="E240" s="22"/>
      <c r="F240" s="22"/>
      <c r="G240" s="22"/>
      <c r="H240" s="92">
        <f t="shared" si="19"/>
        <v>0</v>
      </c>
      <c r="I240" s="93"/>
      <c r="J240" s="93">
        <f t="shared" si="20"/>
        <v>0</v>
      </c>
      <c r="L240" s="22"/>
      <c r="M240" s="22" t="s">
        <v>71</v>
      </c>
      <c r="N240" s="22">
        <v>2</v>
      </c>
      <c r="O240" s="22">
        <v>10</v>
      </c>
      <c r="P240" s="39">
        <v>100</v>
      </c>
      <c r="Q240" s="39">
        <v>6800</v>
      </c>
      <c r="R240" s="22">
        <f>O240*Q240</f>
        <v>68000</v>
      </c>
      <c r="S240" s="22">
        <v>40</v>
      </c>
      <c r="T240" s="39"/>
      <c r="U240" s="22">
        <f t="shared" si="21"/>
        <v>68000</v>
      </c>
      <c r="V240" s="39">
        <f t="shared" si="22"/>
        <v>68000</v>
      </c>
      <c r="W240" s="22">
        <f t="shared" si="23"/>
        <v>68000</v>
      </c>
      <c r="Y240" s="39">
        <f t="shared" si="24"/>
        <v>68000</v>
      </c>
      <c r="Z240" s="39"/>
    </row>
    <row r="241" spans="1:26" s="94" customFormat="1" x14ac:dyDescent="0.5">
      <c r="A241" s="22"/>
      <c r="B241" s="23" t="s">
        <v>62</v>
      </c>
      <c r="C241" s="22">
        <v>5820</v>
      </c>
      <c r="D241" s="22">
        <v>0</v>
      </c>
      <c r="E241" s="22">
        <v>1</v>
      </c>
      <c r="F241" s="22">
        <v>24</v>
      </c>
      <c r="G241" s="22">
        <v>1</v>
      </c>
      <c r="H241" s="92">
        <f t="shared" si="19"/>
        <v>124</v>
      </c>
      <c r="I241" s="93">
        <v>100</v>
      </c>
      <c r="J241" s="93">
        <f t="shared" si="20"/>
        <v>12400</v>
      </c>
      <c r="L241" s="22"/>
      <c r="M241" s="22"/>
      <c r="N241" s="22"/>
      <c r="O241" s="22"/>
      <c r="S241" s="22"/>
      <c r="T241" s="39"/>
      <c r="U241" s="22">
        <f t="shared" si="21"/>
        <v>0</v>
      </c>
      <c r="V241" s="39">
        <f t="shared" si="22"/>
        <v>12400</v>
      </c>
      <c r="W241" s="22">
        <f t="shared" si="23"/>
        <v>0</v>
      </c>
      <c r="Y241" s="39">
        <f t="shared" si="24"/>
        <v>12400</v>
      </c>
      <c r="Z241" s="39"/>
    </row>
    <row r="242" spans="1:26" s="94" customFormat="1" x14ac:dyDescent="0.5">
      <c r="A242" s="22"/>
      <c r="B242" s="23" t="s">
        <v>62</v>
      </c>
      <c r="C242" s="22">
        <v>5948</v>
      </c>
      <c r="D242" s="22">
        <v>0</v>
      </c>
      <c r="E242" s="22">
        <v>1</v>
      </c>
      <c r="F242" s="22">
        <v>77</v>
      </c>
      <c r="G242" s="22">
        <v>1</v>
      </c>
      <c r="H242" s="92">
        <f t="shared" si="19"/>
        <v>177</v>
      </c>
      <c r="I242" s="93">
        <v>150</v>
      </c>
      <c r="J242" s="93">
        <f t="shared" si="20"/>
        <v>26550</v>
      </c>
      <c r="L242" s="22"/>
      <c r="M242" s="22"/>
      <c r="N242" s="22"/>
      <c r="O242" s="22"/>
      <c r="S242" s="22"/>
      <c r="T242" s="39"/>
      <c r="U242" s="22">
        <f t="shared" si="21"/>
        <v>0</v>
      </c>
      <c r="V242" s="39">
        <f t="shared" si="22"/>
        <v>26550</v>
      </c>
      <c r="W242" s="22">
        <f t="shared" si="23"/>
        <v>0</v>
      </c>
      <c r="Y242" s="39">
        <f t="shared" si="24"/>
        <v>26550</v>
      </c>
      <c r="Z242" s="39"/>
    </row>
    <row r="243" spans="1:26" s="95" customFormat="1" x14ac:dyDescent="0.5">
      <c r="A243" s="26"/>
      <c r="B243" s="27"/>
      <c r="C243" s="26"/>
      <c r="D243" s="26"/>
      <c r="E243" s="26"/>
      <c r="F243" s="26"/>
      <c r="G243" s="26"/>
      <c r="H243" s="75"/>
      <c r="I243" s="75"/>
      <c r="J243" s="75"/>
      <c r="L243" s="26"/>
      <c r="M243" s="26"/>
      <c r="N243" s="26"/>
      <c r="O243" s="26"/>
      <c r="S243" s="26"/>
      <c r="T243" s="26"/>
      <c r="U243" s="26"/>
      <c r="V243" s="26"/>
      <c r="W243" s="26"/>
      <c r="Y243" s="26"/>
      <c r="Z243" s="26"/>
    </row>
    <row r="244" spans="1:26" s="94" customFormat="1" x14ac:dyDescent="0.5">
      <c r="A244" s="22">
        <v>60</v>
      </c>
      <c r="B244" s="23" t="s">
        <v>62</v>
      </c>
      <c r="C244" s="22">
        <v>18648</v>
      </c>
      <c r="D244" s="22">
        <v>0</v>
      </c>
      <c r="E244" s="22">
        <v>2</v>
      </c>
      <c r="F244" s="22">
        <v>17</v>
      </c>
      <c r="G244" s="22">
        <v>1</v>
      </c>
      <c r="H244" s="92">
        <f t="shared" si="19"/>
        <v>217</v>
      </c>
      <c r="I244" s="93">
        <v>130</v>
      </c>
      <c r="J244" s="93">
        <f t="shared" si="20"/>
        <v>28210</v>
      </c>
      <c r="L244" s="22"/>
      <c r="M244" s="22"/>
      <c r="N244" s="22"/>
      <c r="O244" s="22"/>
      <c r="S244" s="22"/>
      <c r="T244" s="39"/>
      <c r="U244" s="22">
        <f t="shared" si="21"/>
        <v>0</v>
      </c>
      <c r="V244" s="39">
        <f t="shared" si="22"/>
        <v>28210</v>
      </c>
      <c r="W244" s="22">
        <f t="shared" si="23"/>
        <v>0</v>
      </c>
      <c r="Y244" s="39">
        <f t="shared" si="24"/>
        <v>28210</v>
      </c>
      <c r="Z244" s="39"/>
    </row>
    <row r="245" spans="1:26" s="94" customFormat="1" x14ac:dyDescent="0.5">
      <c r="A245" s="22"/>
      <c r="B245" s="23" t="s">
        <v>62</v>
      </c>
      <c r="C245" s="22">
        <v>18643</v>
      </c>
      <c r="D245" s="22">
        <v>0</v>
      </c>
      <c r="E245" s="22">
        <v>2</v>
      </c>
      <c r="F245" s="22">
        <v>60</v>
      </c>
      <c r="G245" s="22">
        <v>1</v>
      </c>
      <c r="H245" s="92">
        <f t="shared" si="19"/>
        <v>260</v>
      </c>
      <c r="I245" s="93">
        <v>130</v>
      </c>
      <c r="J245" s="93">
        <f t="shared" si="20"/>
        <v>33800</v>
      </c>
      <c r="L245" s="22"/>
      <c r="M245" s="22"/>
      <c r="N245" s="22"/>
      <c r="O245" s="22"/>
      <c r="S245" s="22"/>
      <c r="T245" s="39"/>
      <c r="U245" s="22">
        <f t="shared" si="21"/>
        <v>0</v>
      </c>
      <c r="V245" s="39">
        <f t="shared" si="22"/>
        <v>33800</v>
      </c>
      <c r="W245" s="22">
        <f t="shared" si="23"/>
        <v>0</v>
      </c>
      <c r="Y245" s="39">
        <f t="shared" si="24"/>
        <v>33800</v>
      </c>
      <c r="Z245" s="39"/>
    </row>
    <row r="246" spans="1:26" s="95" customFormat="1" x14ac:dyDescent="0.5">
      <c r="A246" s="26"/>
      <c r="B246" s="27"/>
      <c r="C246" s="26"/>
      <c r="D246" s="26"/>
      <c r="E246" s="26"/>
      <c r="F246" s="26"/>
      <c r="G246" s="26"/>
      <c r="H246" s="75"/>
      <c r="I246" s="75"/>
      <c r="J246" s="75"/>
      <c r="L246" s="26"/>
      <c r="M246" s="26"/>
      <c r="N246" s="26"/>
      <c r="O246" s="26"/>
      <c r="S246" s="26"/>
      <c r="T246" s="26"/>
      <c r="U246" s="26"/>
      <c r="V246" s="26"/>
      <c r="W246" s="26"/>
      <c r="Y246" s="26"/>
      <c r="Z246" s="26"/>
    </row>
    <row r="247" spans="1:26" s="94" customFormat="1" x14ac:dyDescent="0.5">
      <c r="A247" s="22">
        <v>61</v>
      </c>
      <c r="B247" s="23" t="s">
        <v>62</v>
      </c>
      <c r="C247" s="22">
        <v>5588</v>
      </c>
      <c r="D247" s="22">
        <v>5</v>
      </c>
      <c r="E247" s="22">
        <v>2</v>
      </c>
      <c r="F247" s="22">
        <v>92</v>
      </c>
      <c r="G247" s="22">
        <v>1</v>
      </c>
      <c r="H247" s="92">
        <f t="shared" si="19"/>
        <v>2292</v>
      </c>
      <c r="I247" s="93">
        <v>130</v>
      </c>
      <c r="J247" s="93">
        <f t="shared" si="20"/>
        <v>297960</v>
      </c>
      <c r="L247" s="22"/>
      <c r="M247" s="22"/>
      <c r="N247" s="22"/>
      <c r="O247" s="22"/>
      <c r="S247" s="22"/>
      <c r="T247" s="39"/>
      <c r="U247" s="22">
        <f t="shared" si="21"/>
        <v>0</v>
      </c>
      <c r="V247" s="39">
        <f t="shared" si="22"/>
        <v>297960</v>
      </c>
      <c r="W247" s="22">
        <f t="shared" si="23"/>
        <v>0</v>
      </c>
      <c r="Y247" s="39">
        <f t="shared" si="24"/>
        <v>297960</v>
      </c>
      <c r="Z247" s="39"/>
    </row>
    <row r="248" spans="1:26" s="95" customFormat="1" x14ac:dyDescent="0.5">
      <c r="A248" s="26"/>
      <c r="B248" s="27"/>
      <c r="C248" s="26"/>
      <c r="D248" s="26"/>
      <c r="E248" s="26"/>
      <c r="F248" s="26"/>
      <c r="G248" s="26"/>
      <c r="H248" s="75"/>
      <c r="I248" s="75"/>
      <c r="J248" s="75"/>
      <c r="L248" s="26"/>
      <c r="M248" s="26"/>
      <c r="N248" s="26"/>
      <c r="O248" s="26"/>
      <c r="S248" s="26"/>
      <c r="T248" s="26"/>
      <c r="U248" s="26"/>
      <c r="V248" s="26"/>
      <c r="W248" s="26"/>
      <c r="Y248" s="26"/>
      <c r="Z248" s="26"/>
    </row>
    <row r="249" spans="1:26" s="94" customFormat="1" x14ac:dyDescent="0.5">
      <c r="A249" s="22">
        <v>62</v>
      </c>
      <c r="B249" s="23" t="s">
        <v>62</v>
      </c>
      <c r="C249" s="22">
        <v>5560</v>
      </c>
      <c r="D249" s="22">
        <v>3</v>
      </c>
      <c r="E249" s="22">
        <v>1</v>
      </c>
      <c r="F249" s="22">
        <v>72</v>
      </c>
      <c r="G249" s="22">
        <v>1</v>
      </c>
      <c r="H249" s="92">
        <f t="shared" si="19"/>
        <v>1372</v>
      </c>
      <c r="I249" s="93">
        <v>100</v>
      </c>
      <c r="J249" s="93">
        <f t="shared" si="20"/>
        <v>137200</v>
      </c>
      <c r="L249" s="22"/>
      <c r="M249" s="22"/>
      <c r="N249" s="22"/>
      <c r="O249" s="22"/>
      <c r="S249" s="22"/>
      <c r="T249" s="39"/>
      <c r="U249" s="22">
        <f t="shared" si="21"/>
        <v>0</v>
      </c>
      <c r="V249" s="39">
        <f t="shared" si="22"/>
        <v>137200</v>
      </c>
      <c r="W249" s="22">
        <f t="shared" si="23"/>
        <v>0</v>
      </c>
      <c r="Y249" s="39">
        <f t="shared" si="24"/>
        <v>137200</v>
      </c>
      <c r="Z249" s="39"/>
    </row>
    <row r="250" spans="1:26" s="94" customFormat="1" x14ac:dyDescent="0.5">
      <c r="A250" s="22"/>
      <c r="B250" s="23" t="s">
        <v>62</v>
      </c>
      <c r="C250" s="22">
        <v>5905</v>
      </c>
      <c r="D250" s="22">
        <v>0</v>
      </c>
      <c r="E250" s="22">
        <v>0</v>
      </c>
      <c r="F250" s="22">
        <v>26</v>
      </c>
      <c r="G250" s="22">
        <v>1</v>
      </c>
      <c r="H250" s="92">
        <f t="shared" si="19"/>
        <v>26</v>
      </c>
      <c r="I250" s="93">
        <v>150</v>
      </c>
      <c r="J250" s="93">
        <f t="shared" si="20"/>
        <v>3900</v>
      </c>
      <c r="L250" s="22"/>
      <c r="M250" s="22"/>
      <c r="N250" s="22"/>
      <c r="O250" s="22"/>
      <c r="S250" s="22"/>
      <c r="T250" s="39"/>
      <c r="U250" s="22">
        <f t="shared" si="21"/>
        <v>0</v>
      </c>
      <c r="V250" s="39">
        <f t="shared" si="22"/>
        <v>3900</v>
      </c>
      <c r="W250" s="22">
        <f t="shared" si="23"/>
        <v>0</v>
      </c>
      <c r="Y250" s="39">
        <f t="shared" si="24"/>
        <v>3900</v>
      </c>
      <c r="Z250" s="39"/>
    </row>
    <row r="251" spans="1:26" s="94" customFormat="1" x14ac:dyDescent="0.5">
      <c r="A251" s="22"/>
      <c r="B251" s="23" t="s">
        <v>62</v>
      </c>
      <c r="C251" s="22">
        <v>5472</v>
      </c>
      <c r="D251" s="22">
        <v>0</v>
      </c>
      <c r="E251" s="22">
        <v>3</v>
      </c>
      <c r="F251" s="22">
        <v>98</v>
      </c>
      <c r="G251" s="22">
        <v>1</v>
      </c>
      <c r="H251" s="92">
        <f t="shared" si="19"/>
        <v>398</v>
      </c>
      <c r="I251" s="93">
        <v>100</v>
      </c>
      <c r="J251" s="93">
        <f t="shared" si="20"/>
        <v>39800</v>
      </c>
      <c r="L251" s="22"/>
      <c r="M251" s="22"/>
      <c r="N251" s="22"/>
      <c r="O251" s="22"/>
      <c r="S251" s="22"/>
      <c r="T251" s="39"/>
      <c r="U251" s="22">
        <f t="shared" si="21"/>
        <v>0</v>
      </c>
      <c r="V251" s="39">
        <f t="shared" si="22"/>
        <v>39800</v>
      </c>
      <c r="W251" s="22">
        <f t="shared" si="23"/>
        <v>0</v>
      </c>
      <c r="Y251" s="39">
        <f t="shared" si="24"/>
        <v>39800</v>
      </c>
      <c r="Z251" s="39"/>
    </row>
    <row r="252" spans="1:26" s="95" customFormat="1" x14ac:dyDescent="0.5">
      <c r="A252" s="26"/>
      <c r="B252" s="27"/>
      <c r="C252" s="26"/>
      <c r="D252" s="26"/>
      <c r="E252" s="26"/>
      <c r="F252" s="26"/>
      <c r="G252" s="26"/>
      <c r="H252" s="75"/>
      <c r="I252" s="75"/>
      <c r="J252" s="75"/>
      <c r="L252" s="26"/>
      <c r="M252" s="26"/>
      <c r="N252" s="26"/>
      <c r="O252" s="26"/>
      <c r="S252" s="26"/>
      <c r="T252" s="26"/>
      <c r="U252" s="26"/>
      <c r="V252" s="26"/>
      <c r="W252" s="26"/>
      <c r="Y252" s="26"/>
      <c r="Z252" s="26"/>
    </row>
    <row r="253" spans="1:26" s="94" customFormat="1" x14ac:dyDescent="0.5">
      <c r="A253" s="22">
        <v>63</v>
      </c>
      <c r="B253" s="23" t="s">
        <v>62</v>
      </c>
      <c r="C253" s="22">
        <v>18572</v>
      </c>
      <c r="D253" s="22">
        <v>0</v>
      </c>
      <c r="E253" s="22">
        <v>1</v>
      </c>
      <c r="F253" s="22">
        <v>99</v>
      </c>
      <c r="G253" s="22">
        <v>2</v>
      </c>
      <c r="H253" s="92">
        <f t="shared" si="19"/>
        <v>199</v>
      </c>
      <c r="I253" s="93">
        <v>130</v>
      </c>
      <c r="J253" s="93">
        <f t="shared" si="20"/>
        <v>25870</v>
      </c>
      <c r="L253" s="22" t="s">
        <v>68</v>
      </c>
      <c r="M253" s="22" t="s">
        <v>95</v>
      </c>
      <c r="N253" s="22">
        <v>2</v>
      </c>
      <c r="O253" s="22">
        <v>162</v>
      </c>
      <c r="P253" s="39">
        <v>100</v>
      </c>
      <c r="Q253" s="39">
        <v>6800</v>
      </c>
      <c r="R253" s="22">
        <f>O253*Q253</f>
        <v>1101600</v>
      </c>
      <c r="S253" s="22">
        <v>30</v>
      </c>
      <c r="T253" s="39"/>
      <c r="U253" s="22">
        <f t="shared" si="21"/>
        <v>1101600</v>
      </c>
      <c r="V253" s="39">
        <f t="shared" si="22"/>
        <v>1127470</v>
      </c>
      <c r="W253" s="22">
        <f t="shared" si="23"/>
        <v>1127470</v>
      </c>
      <c r="Y253" s="39">
        <f t="shared" si="24"/>
        <v>1127470</v>
      </c>
      <c r="Z253" s="39"/>
    </row>
    <row r="254" spans="1:26" s="94" customFormat="1" x14ac:dyDescent="0.5">
      <c r="A254" s="22"/>
      <c r="B254" s="23"/>
      <c r="C254" s="22"/>
      <c r="D254" s="22"/>
      <c r="E254" s="22"/>
      <c r="F254" s="22"/>
      <c r="G254" s="22"/>
      <c r="H254" s="92">
        <f t="shared" si="19"/>
        <v>0</v>
      </c>
      <c r="I254" s="93"/>
      <c r="J254" s="93">
        <f t="shared" si="20"/>
        <v>0</v>
      </c>
      <c r="L254" s="22"/>
      <c r="M254" s="22" t="s">
        <v>71</v>
      </c>
      <c r="N254" s="22">
        <v>2</v>
      </c>
      <c r="O254" s="22">
        <v>6</v>
      </c>
      <c r="P254" s="39">
        <v>100</v>
      </c>
      <c r="Q254" s="39">
        <v>6800</v>
      </c>
      <c r="R254" s="22">
        <f>O254*Q254</f>
        <v>40800</v>
      </c>
      <c r="S254" s="22">
        <v>30</v>
      </c>
      <c r="T254" s="39"/>
      <c r="U254" s="22">
        <f t="shared" si="21"/>
        <v>40800</v>
      </c>
      <c r="V254" s="39">
        <f t="shared" si="22"/>
        <v>40800</v>
      </c>
      <c r="W254" s="22">
        <f t="shared" si="23"/>
        <v>40800</v>
      </c>
      <c r="Y254" s="39">
        <f t="shared" si="24"/>
        <v>40800</v>
      </c>
      <c r="Z254" s="39"/>
    </row>
    <row r="255" spans="1:26" s="94" customFormat="1" x14ac:dyDescent="0.5">
      <c r="A255" s="22"/>
      <c r="B255" s="23" t="s">
        <v>62</v>
      </c>
      <c r="C255" s="22">
        <v>5198</v>
      </c>
      <c r="D255" s="22">
        <v>4</v>
      </c>
      <c r="E255" s="22">
        <v>1</v>
      </c>
      <c r="F255" s="22">
        <v>81</v>
      </c>
      <c r="G255" s="22">
        <v>1</v>
      </c>
      <c r="H255" s="92">
        <f t="shared" si="19"/>
        <v>1781</v>
      </c>
      <c r="I255" s="93">
        <v>130</v>
      </c>
      <c r="J255" s="93">
        <f t="shared" si="20"/>
        <v>231530</v>
      </c>
      <c r="L255" s="22"/>
      <c r="M255" s="22"/>
      <c r="N255" s="22"/>
      <c r="O255" s="22"/>
      <c r="S255" s="22"/>
      <c r="T255" s="39"/>
      <c r="U255" s="22">
        <f t="shared" si="21"/>
        <v>0</v>
      </c>
      <c r="V255" s="39">
        <f t="shared" si="22"/>
        <v>231530</v>
      </c>
      <c r="W255" s="22">
        <f t="shared" si="23"/>
        <v>0</v>
      </c>
      <c r="Y255" s="39">
        <f t="shared" si="24"/>
        <v>231530</v>
      </c>
      <c r="Z255" s="39"/>
    </row>
    <row r="256" spans="1:26" s="95" customFormat="1" x14ac:dyDescent="0.5">
      <c r="A256" s="26"/>
      <c r="B256" s="27"/>
      <c r="C256" s="26"/>
      <c r="D256" s="26"/>
      <c r="E256" s="26"/>
      <c r="F256" s="26"/>
      <c r="G256" s="26"/>
      <c r="H256" s="75"/>
      <c r="I256" s="75"/>
      <c r="J256" s="75"/>
      <c r="L256" s="26"/>
      <c r="M256" s="26"/>
      <c r="N256" s="26"/>
      <c r="O256" s="26"/>
      <c r="S256" s="26"/>
      <c r="T256" s="26"/>
      <c r="U256" s="26"/>
      <c r="V256" s="26"/>
      <c r="W256" s="26"/>
      <c r="Y256" s="26"/>
      <c r="Z256" s="26"/>
    </row>
    <row r="257" spans="1:26" s="99" customFormat="1" x14ac:dyDescent="0.5">
      <c r="A257" s="96">
        <v>64</v>
      </c>
      <c r="B257" s="97" t="s">
        <v>225</v>
      </c>
      <c r="C257" s="96"/>
      <c r="D257" s="96">
        <v>1</v>
      </c>
      <c r="E257" s="96">
        <v>0</v>
      </c>
      <c r="F257" s="96">
        <v>60</v>
      </c>
      <c r="G257" s="96">
        <v>1</v>
      </c>
      <c r="H257" s="98">
        <f t="shared" si="19"/>
        <v>460</v>
      </c>
      <c r="I257" s="98">
        <v>100</v>
      </c>
      <c r="J257" s="98">
        <f t="shared" si="20"/>
        <v>46000</v>
      </c>
      <c r="L257" s="96"/>
      <c r="M257" s="96"/>
      <c r="N257" s="96"/>
      <c r="O257" s="96"/>
      <c r="S257" s="96"/>
      <c r="T257" s="96"/>
      <c r="U257" s="96">
        <f t="shared" si="21"/>
        <v>0</v>
      </c>
      <c r="V257" s="96">
        <f t="shared" si="22"/>
        <v>46000</v>
      </c>
      <c r="W257" s="96">
        <f t="shared" si="23"/>
        <v>0</v>
      </c>
      <c r="Y257" s="96">
        <f t="shared" si="24"/>
        <v>46000</v>
      </c>
      <c r="Z257" s="96">
        <v>0.01</v>
      </c>
    </row>
    <row r="258" spans="1:26" s="95" customFormat="1" x14ac:dyDescent="0.5">
      <c r="A258" s="26"/>
      <c r="B258" s="27"/>
      <c r="C258" s="26"/>
      <c r="D258" s="26"/>
      <c r="E258" s="26"/>
      <c r="F258" s="26"/>
      <c r="G258" s="26"/>
      <c r="H258" s="75"/>
      <c r="I258" s="75"/>
      <c r="J258" s="75"/>
      <c r="L258" s="26"/>
      <c r="M258" s="26"/>
      <c r="N258" s="26"/>
      <c r="O258" s="26"/>
      <c r="S258" s="26"/>
      <c r="T258" s="26"/>
      <c r="U258" s="26"/>
      <c r="V258" s="26"/>
      <c r="W258" s="26"/>
      <c r="Y258" s="26"/>
      <c r="Z258" s="26"/>
    </row>
    <row r="259" spans="1:26" s="94" customFormat="1" x14ac:dyDescent="0.5">
      <c r="A259" s="22">
        <v>65</v>
      </c>
      <c r="B259" s="23" t="s">
        <v>62</v>
      </c>
      <c r="C259" s="22">
        <v>5853</v>
      </c>
      <c r="D259" s="22">
        <v>0</v>
      </c>
      <c r="E259" s="22">
        <v>1</v>
      </c>
      <c r="F259" s="22">
        <v>94</v>
      </c>
      <c r="G259" s="22">
        <v>2</v>
      </c>
      <c r="H259" s="92">
        <f t="shared" si="19"/>
        <v>194</v>
      </c>
      <c r="I259" s="93">
        <v>150</v>
      </c>
      <c r="J259" s="93">
        <f t="shared" si="20"/>
        <v>29100</v>
      </c>
      <c r="L259" s="22" t="s">
        <v>68</v>
      </c>
      <c r="M259" s="22" t="s">
        <v>69</v>
      </c>
      <c r="N259" s="22">
        <v>2</v>
      </c>
      <c r="O259" s="22">
        <v>348</v>
      </c>
      <c r="P259" s="39">
        <v>100</v>
      </c>
      <c r="Q259" s="39">
        <v>6800</v>
      </c>
      <c r="R259" s="22">
        <f>O259*Q259</f>
        <v>2366400</v>
      </c>
      <c r="S259" s="22">
        <v>20</v>
      </c>
      <c r="T259" s="39"/>
      <c r="U259" s="22">
        <f t="shared" si="21"/>
        <v>2366400</v>
      </c>
      <c r="V259" s="39">
        <f t="shared" si="22"/>
        <v>2395500</v>
      </c>
      <c r="W259" s="22">
        <f t="shared" si="23"/>
        <v>2395500</v>
      </c>
      <c r="Y259" s="39">
        <f t="shared" si="24"/>
        <v>2395500</v>
      </c>
      <c r="Z259" s="39"/>
    </row>
    <row r="260" spans="1:26" s="94" customFormat="1" x14ac:dyDescent="0.5">
      <c r="A260" s="22"/>
      <c r="B260" s="23"/>
      <c r="C260" s="22"/>
      <c r="D260" s="22"/>
      <c r="E260" s="22"/>
      <c r="F260" s="22"/>
      <c r="G260" s="22"/>
      <c r="H260" s="92">
        <f t="shared" si="19"/>
        <v>0</v>
      </c>
      <c r="I260" s="93"/>
      <c r="J260" s="93">
        <f t="shared" si="20"/>
        <v>0</v>
      </c>
      <c r="L260" s="22"/>
      <c r="M260" s="22" t="s">
        <v>69</v>
      </c>
      <c r="N260" s="22">
        <v>2</v>
      </c>
      <c r="O260" s="22">
        <v>18</v>
      </c>
      <c r="P260" s="39">
        <v>100</v>
      </c>
      <c r="Q260" s="39">
        <v>6800</v>
      </c>
      <c r="R260" s="22">
        <f>O260*Q260</f>
        <v>122400</v>
      </c>
      <c r="S260" s="22">
        <v>20</v>
      </c>
      <c r="T260" s="39"/>
      <c r="U260" s="22">
        <f t="shared" si="21"/>
        <v>122400</v>
      </c>
      <c r="V260" s="39">
        <f t="shared" si="22"/>
        <v>122400</v>
      </c>
      <c r="W260" s="22">
        <f t="shared" si="23"/>
        <v>122400</v>
      </c>
      <c r="Y260" s="39">
        <f t="shared" si="24"/>
        <v>122400</v>
      </c>
      <c r="Z260" s="39"/>
    </row>
    <row r="261" spans="1:26" s="94" customFormat="1" x14ac:dyDescent="0.5">
      <c r="A261" s="22"/>
      <c r="B261" s="23"/>
      <c r="C261" s="22"/>
      <c r="D261" s="22"/>
      <c r="E261" s="22"/>
      <c r="F261" s="22"/>
      <c r="G261" s="22"/>
      <c r="H261" s="92">
        <f t="shared" si="19"/>
        <v>0</v>
      </c>
      <c r="I261" s="93"/>
      <c r="J261" s="93">
        <f t="shared" si="20"/>
        <v>0</v>
      </c>
      <c r="L261" s="22"/>
      <c r="M261" s="22" t="s">
        <v>71</v>
      </c>
      <c r="N261" s="22">
        <v>2</v>
      </c>
      <c r="O261" s="22">
        <v>6</v>
      </c>
      <c r="P261" s="39">
        <v>100</v>
      </c>
      <c r="Q261" s="39">
        <v>6800</v>
      </c>
      <c r="R261" s="22">
        <f>O261*Q261</f>
        <v>40800</v>
      </c>
      <c r="S261" s="22">
        <v>20</v>
      </c>
      <c r="T261" s="39"/>
      <c r="U261" s="22">
        <f t="shared" si="21"/>
        <v>40800</v>
      </c>
      <c r="V261" s="39">
        <f t="shared" si="22"/>
        <v>40800</v>
      </c>
      <c r="W261" s="22">
        <f t="shared" si="23"/>
        <v>40800</v>
      </c>
      <c r="Y261" s="39">
        <f t="shared" si="24"/>
        <v>40800</v>
      </c>
      <c r="Z261" s="39"/>
    </row>
    <row r="262" spans="1:26" s="95" customFormat="1" x14ac:dyDescent="0.5">
      <c r="A262" s="26"/>
      <c r="B262" s="27"/>
      <c r="C262" s="26"/>
      <c r="D262" s="26"/>
      <c r="E262" s="26"/>
      <c r="F262" s="26"/>
      <c r="G262" s="26"/>
      <c r="H262" s="75"/>
      <c r="I262" s="75"/>
      <c r="J262" s="75"/>
      <c r="L262" s="26"/>
      <c r="M262" s="26"/>
      <c r="N262" s="26"/>
      <c r="O262" s="26"/>
      <c r="S262" s="26"/>
      <c r="T262" s="26"/>
      <c r="U262" s="26"/>
      <c r="V262" s="26"/>
      <c r="W262" s="26"/>
      <c r="Y262" s="26"/>
      <c r="Z262" s="26"/>
    </row>
    <row r="263" spans="1:26" s="94" customFormat="1" x14ac:dyDescent="0.5">
      <c r="A263" s="22">
        <v>66</v>
      </c>
      <c r="B263" s="23" t="s">
        <v>62</v>
      </c>
      <c r="C263" s="22">
        <v>5856</v>
      </c>
      <c r="D263" s="22">
        <v>0</v>
      </c>
      <c r="E263" s="22">
        <v>1</v>
      </c>
      <c r="F263" s="22">
        <v>7</v>
      </c>
      <c r="G263" s="22">
        <v>2</v>
      </c>
      <c r="H263" s="92">
        <f t="shared" si="19"/>
        <v>107</v>
      </c>
      <c r="I263" s="93">
        <v>150</v>
      </c>
      <c r="J263" s="93">
        <f t="shared" si="20"/>
        <v>16050</v>
      </c>
      <c r="L263" s="22" t="s">
        <v>68</v>
      </c>
      <c r="M263" s="22" t="s">
        <v>230</v>
      </c>
      <c r="N263" s="22">
        <v>2</v>
      </c>
      <c r="O263" s="22">
        <v>242</v>
      </c>
      <c r="P263" s="39">
        <v>100</v>
      </c>
      <c r="Q263" s="39">
        <v>6800</v>
      </c>
      <c r="R263" s="22">
        <f>O263*Q263</f>
        <v>1645600</v>
      </c>
      <c r="S263" s="22">
        <v>25</v>
      </c>
      <c r="T263" s="39"/>
      <c r="U263" s="22">
        <f t="shared" si="21"/>
        <v>1645600</v>
      </c>
      <c r="V263" s="39">
        <f t="shared" si="22"/>
        <v>1661650</v>
      </c>
      <c r="W263" s="22">
        <f t="shared" si="23"/>
        <v>1661650</v>
      </c>
      <c r="Y263" s="39">
        <f t="shared" si="24"/>
        <v>1661650</v>
      </c>
      <c r="Z263" s="39"/>
    </row>
    <row r="264" spans="1:26" s="95" customFormat="1" x14ac:dyDescent="0.5">
      <c r="A264" s="26"/>
      <c r="B264" s="27"/>
      <c r="C264" s="26"/>
      <c r="D264" s="26"/>
      <c r="E264" s="26"/>
      <c r="F264" s="26"/>
      <c r="G264" s="26"/>
      <c r="H264" s="75"/>
      <c r="I264" s="75"/>
      <c r="J264" s="75"/>
      <c r="L264" s="26"/>
      <c r="M264" s="26"/>
      <c r="N264" s="26"/>
      <c r="O264" s="26"/>
      <c r="S264" s="26"/>
      <c r="T264" s="26"/>
      <c r="U264" s="26"/>
      <c r="V264" s="26"/>
      <c r="W264" s="26"/>
      <c r="Y264" s="26"/>
      <c r="Z264" s="26"/>
    </row>
    <row r="265" spans="1:26" s="94" customFormat="1" x14ac:dyDescent="0.5">
      <c r="A265" s="22">
        <v>67</v>
      </c>
      <c r="B265" s="23" t="s">
        <v>62</v>
      </c>
      <c r="C265" s="22">
        <v>15656</v>
      </c>
      <c r="D265" s="22">
        <v>5</v>
      </c>
      <c r="E265" s="22">
        <v>1</v>
      </c>
      <c r="F265" s="22">
        <v>71</v>
      </c>
      <c r="G265" s="22">
        <v>1</v>
      </c>
      <c r="H265" s="92">
        <f t="shared" si="19"/>
        <v>2171</v>
      </c>
      <c r="I265" s="93">
        <v>130</v>
      </c>
      <c r="J265" s="93">
        <f t="shared" si="20"/>
        <v>282230</v>
      </c>
      <c r="L265" s="22"/>
      <c r="M265" s="22"/>
      <c r="N265" s="22"/>
      <c r="O265" s="22"/>
      <c r="S265" s="22"/>
      <c r="T265" s="39"/>
      <c r="U265" s="22">
        <f t="shared" si="21"/>
        <v>0</v>
      </c>
      <c r="V265" s="39">
        <f t="shared" si="22"/>
        <v>282230</v>
      </c>
      <c r="W265" s="22">
        <f t="shared" si="23"/>
        <v>0</v>
      </c>
      <c r="Y265" s="39">
        <f t="shared" si="24"/>
        <v>282230</v>
      </c>
      <c r="Z265" s="39"/>
    </row>
    <row r="266" spans="1:26" s="95" customFormat="1" x14ac:dyDescent="0.5">
      <c r="A266" s="26"/>
      <c r="B266" s="27"/>
      <c r="C266" s="26"/>
      <c r="D266" s="26"/>
      <c r="E266" s="26"/>
      <c r="F266" s="26"/>
      <c r="G266" s="26"/>
      <c r="H266" s="75"/>
      <c r="I266" s="75"/>
      <c r="J266" s="75"/>
      <c r="L266" s="26"/>
      <c r="M266" s="26"/>
      <c r="N266" s="26"/>
      <c r="O266" s="26"/>
      <c r="S266" s="26"/>
      <c r="T266" s="26"/>
      <c r="U266" s="26"/>
      <c r="V266" s="26"/>
      <c r="W266" s="26"/>
      <c r="Y266" s="26"/>
      <c r="Z266" s="26"/>
    </row>
    <row r="267" spans="1:26" s="94" customFormat="1" x14ac:dyDescent="0.5">
      <c r="A267" s="22">
        <v>68</v>
      </c>
      <c r="B267" s="23" t="s">
        <v>62</v>
      </c>
      <c r="C267" s="22">
        <v>18533</v>
      </c>
      <c r="D267" s="22">
        <v>0</v>
      </c>
      <c r="E267" s="22">
        <v>2</v>
      </c>
      <c r="F267" s="22">
        <v>57</v>
      </c>
      <c r="G267" s="22">
        <v>2</v>
      </c>
      <c r="H267" s="92">
        <f t="shared" ref="H267:H330" si="25">+(D267*400)+(E267*100)+F267</f>
        <v>257</v>
      </c>
      <c r="I267" s="93">
        <v>130</v>
      </c>
      <c r="J267" s="93">
        <f t="shared" ref="J267:J330" si="26">H267*I267</f>
        <v>33410</v>
      </c>
      <c r="L267" s="22" t="s">
        <v>68</v>
      </c>
      <c r="M267" s="22" t="s">
        <v>173</v>
      </c>
      <c r="N267" s="22">
        <v>2</v>
      </c>
      <c r="O267" s="22">
        <v>120</v>
      </c>
      <c r="P267" s="39">
        <v>100</v>
      </c>
      <c r="Q267" s="39">
        <v>6800</v>
      </c>
      <c r="R267" s="22">
        <f>O267*Q267</f>
        <v>816000</v>
      </c>
      <c r="S267" s="22">
        <v>20</v>
      </c>
      <c r="T267" s="39"/>
      <c r="U267" s="22">
        <f t="shared" ref="U267:U330" si="27">R267*(100-T267)/100</f>
        <v>816000</v>
      </c>
      <c r="V267" s="39">
        <f t="shared" si="22"/>
        <v>849410</v>
      </c>
      <c r="W267" s="22">
        <f t="shared" si="23"/>
        <v>849410</v>
      </c>
      <c r="Y267" s="39">
        <f t="shared" si="24"/>
        <v>849410</v>
      </c>
      <c r="Z267" s="39"/>
    </row>
    <row r="268" spans="1:26" s="94" customFormat="1" x14ac:dyDescent="0.5">
      <c r="A268" s="22"/>
      <c r="B268" s="23"/>
      <c r="C268" s="22"/>
      <c r="D268" s="22"/>
      <c r="E268" s="22"/>
      <c r="F268" s="22"/>
      <c r="G268" s="22"/>
      <c r="H268" s="92">
        <f t="shared" si="25"/>
        <v>0</v>
      </c>
      <c r="I268" s="93"/>
      <c r="J268" s="93">
        <f t="shared" si="26"/>
        <v>0</v>
      </c>
      <c r="L268" s="22"/>
      <c r="M268" s="22" t="s">
        <v>71</v>
      </c>
      <c r="N268" s="22">
        <v>2</v>
      </c>
      <c r="O268" s="22">
        <v>8</v>
      </c>
      <c r="P268" s="39">
        <v>100</v>
      </c>
      <c r="Q268" s="39">
        <v>6800</v>
      </c>
      <c r="R268" s="22">
        <f>O268*Q268</f>
        <v>54400</v>
      </c>
      <c r="S268" s="22">
        <v>20</v>
      </c>
      <c r="T268" s="39"/>
      <c r="U268" s="22">
        <f t="shared" si="27"/>
        <v>54400</v>
      </c>
      <c r="V268" s="39">
        <f t="shared" ref="V268:V330" si="28">J268+U268</f>
        <v>54400</v>
      </c>
      <c r="W268" s="22">
        <f t="shared" ref="W268:W330" si="29">V268*P268/100</f>
        <v>54400</v>
      </c>
      <c r="Y268" s="39">
        <f t="shared" ref="Y268:Y330" si="30">J268+U268</f>
        <v>54400</v>
      </c>
      <c r="Z268" s="39"/>
    </row>
    <row r="269" spans="1:26" s="95" customFormat="1" x14ac:dyDescent="0.5">
      <c r="A269" s="26"/>
      <c r="B269" s="27"/>
      <c r="C269" s="26"/>
      <c r="D269" s="26"/>
      <c r="E269" s="26"/>
      <c r="F269" s="26"/>
      <c r="G269" s="26"/>
      <c r="H269" s="75"/>
      <c r="I269" s="75"/>
      <c r="J269" s="75"/>
      <c r="L269" s="26"/>
      <c r="M269" s="26"/>
      <c r="N269" s="26"/>
      <c r="O269" s="26"/>
      <c r="S269" s="26"/>
      <c r="T269" s="26"/>
      <c r="U269" s="26"/>
      <c r="V269" s="26"/>
      <c r="W269" s="26"/>
      <c r="Y269" s="26"/>
      <c r="Z269" s="26"/>
    </row>
    <row r="270" spans="1:26" s="94" customFormat="1" x14ac:dyDescent="0.5">
      <c r="A270" s="22">
        <v>69</v>
      </c>
      <c r="B270" s="23" t="s">
        <v>62</v>
      </c>
      <c r="C270" s="22">
        <v>10787</v>
      </c>
      <c r="D270" s="22">
        <v>2</v>
      </c>
      <c r="E270" s="22">
        <v>1</v>
      </c>
      <c r="F270" s="22">
        <v>32</v>
      </c>
      <c r="G270" s="22">
        <v>1</v>
      </c>
      <c r="H270" s="92">
        <f t="shared" si="25"/>
        <v>932</v>
      </c>
      <c r="I270" s="93">
        <v>100</v>
      </c>
      <c r="J270" s="93">
        <f t="shared" si="26"/>
        <v>93200</v>
      </c>
      <c r="L270" s="22"/>
      <c r="M270" s="22"/>
      <c r="N270" s="22"/>
      <c r="O270" s="22"/>
      <c r="S270" s="22"/>
      <c r="T270" s="39"/>
      <c r="U270" s="22">
        <f t="shared" si="27"/>
        <v>0</v>
      </c>
      <c r="V270" s="39">
        <f t="shared" si="28"/>
        <v>93200</v>
      </c>
      <c r="W270" s="22">
        <f t="shared" si="29"/>
        <v>0</v>
      </c>
      <c r="Y270" s="39">
        <f t="shared" si="30"/>
        <v>93200</v>
      </c>
      <c r="Z270" s="39"/>
    </row>
    <row r="271" spans="1:26" s="95" customFormat="1" x14ac:dyDescent="0.5">
      <c r="A271" s="26"/>
      <c r="B271" s="27"/>
      <c r="C271" s="26"/>
      <c r="D271" s="26"/>
      <c r="E271" s="26"/>
      <c r="F271" s="26"/>
      <c r="G271" s="26"/>
      <c r="H271" s="75"/>
      <c r="I271" s="75"/>
      <c r="J271" s="75"/>
      <c r="L271" s="26"/>
      <c r="M271" s="26"/>
      <c r="N271" s="26"/>
      <c r="O271" s="26"/>
      <c r="S271" s="26"/>
      <c r="T271" s="26"/>
      <c r="U271" s="26"/>
      <c r="V271" s="26"/>
      <c r="W271" s="26"/>
      <c r="Y271" s="26"/>
      <c r="Z271" s="26"/>
    </row>
    <row r="272" spans="1:26" s="94" customFormat="1" x14ac:dyDescent="0.5">
      <c r="A272" s="22">
        <v>70</v>
      </c>
      <c r="B272" s="23" t="s">
        <v>62</v>
      </c>
      <c r="C272" s="22">
        <v>5866</v>
      </c>
      <c r="D272" s="22">
        <v>0</v>
      </c>
      <c r="E272" s="22">
        <v>1</v>
      </c>
      <c r="F272" s="22">
        <v>27</v>
      </c>
      <c r="G272" s="22">
        <v>2</v>
      </c>
      <c r="H272" s="92">
        <f t="shared" si="25"/>
        <v>127</v>
      </c>
      <c r="I272" s="93">
        <v>200</v>
      </c>
      <c r="J272" s="93">
        <f t="shared" si="26"/>
        <v>25400</v>
      </c>
      <c r="L272" s="22" t="s">
        <v>68</v>
      </c>
      <c r="M272" s="22" t="s">
        <v>69</v>
      </c>
      <c r="N272" s="22">
        <v>2</v>
      </c>
      <c r="O272" s="22">
        <v>120</v>
      </c>
      <c r="P272" s="39">
        <v>100</v>
      </c>
      <c r="Q272" s="39">
        <v>6800</v>
      </c>
      <c r="R272" s="22">
        <f>O272*Q272</f>
        <v>816000</v>
      </c>
      <c r="S272" s="22">
        <v>30</v>
      </c>
      <c r="T272" s="39"/>
      <c r="U272" s="22">
        <f t="shared" si="27"/>
        <v>816000</v>
      </c>
      <c r="V272" s="39">
        <f t="shared" si="28"/>
        <v>841400</v>
      </c>
      <c r="W272" s="22">
        <f t="shared" si="29"/>
        <v>841400</v>
      </c>
      <c r="Y272" s="39">
        <f t="shared" si="30"/>
        <v>841400</v>
      </c>
      <c r="Z272" s="39"/>
    </row>
    <row r="273" spans="1:26" s="94" customFormat="1" x14ac:dyDescent="0.5">
      <c r="A273" s="22"/>
      <c r="B273" s="23"/>
      <c r="C273" s="22"/>
      <c r="D273" s="22"/>
      <c r="E273" s="22"/>
      <c r="F273" s="22"/>
      <c r="G273" s="22"/>
      <c r="H273" s="92">
        <f t="shared" si="25"/>
        <v>0</v>
      </c>
      <c r="I273" s="93"/>
      <c r="J273" s="93">
        <f t="shared" si="26"/>
        <v>0</v>
      </c>
      <c r="L273" s="22"/>
      <c r="M273" s="22" t="s">
        <v>69</v>
      </c>
      <c r="N273" s="22">
        <v>2</v>
      </c>
      <c r="O273" s="22">
        <v>12</v>
      </c>
      <c r="P273" s="39">
        <v>100</v>
      </c>
      <c r="Q273" s="39">
        <v>6800</v>
      </c>
      <c r="R273" s="22">
        <f>O273*Q273</f>
        <v>81600</v>
      </c>
      <c r="S273" s="22">
        <v>30</v>
      </c>
      <c r="T273" s="39"/>
      <c r="U273" s="22">
        <f t="shared" si="27"/>
        <v>81600</v>
      </c>
      <c r="V273" s="39">
        <f t="shared" si="28"/>
        <v>81600</v>
      </c>
      <c r="W273" s="22">
        <f t="shared" si="29"/>
        <v>81600</v>
      </c>
      <c r="Y273" s="39">
        <f t="shared" si="30"/>
        <v>81600</v>
      </c>
      <c r="Z273" s="39"/>
    </row>
    <row r="274" spans="1:26" s="94" customFormat="1" x14ac:dyDescent="0.5">
      <c r="A274" s="22"/>
      <c r="B274" s="23"/>
      <c r="C274" s="22"/>
      <c r="D274" s="22"/>
      <c r="E274" s="22"/>
      <c r="F274" s="22"/>
      <c r="G274" s="22"/>
      <c r="H274" s="92">
        <f t="shared" si="25"/>
        <v>0</v>
      </c>
      <c r="I274" s="93"/>
      <c r="J274" s="93">
        <f t="shared" si="26"/>
        <v>0</v>
      </c>
      <c r="L274" s="22"/>
      <c r="M274" s="22" t="s">
        <v>71</v>
      </c>
      <c r="N274" s="22">
        <v>2</v>
      </c>
      <c r="O274" s="22">
        <v>12</v>
      </c>
      <c r="P274" s="39">
        <v>100</v>
      </c>
      <c r="Q274" s="39">
        <v>6800</v>
      </c>
      <c r="R274" s="22">
        <f>O274*Q274</f>
        <v>81600</v>
      </c>
      <c r="S274" s="22">
        <v>30</v>
      </c>
      <c r="T274" s="39"/>
      <c r="U274" s="22">
        <f t="shared" si="27"/>
        <v>81600</v>
      </c>
      <c r="V274" s="39">
        <f t="shared" si="28"/>
        <v>81600</v>
      </c>
      <c r="W274" s="22">
        <f t="shared" si="29"/>
        <v>81600</v>
      </c>
      <c r="Y274" s="39">
        <f t="shared" si="30"/>
        <v>81600</v>
      </c>
      <c r="Z274" s="39"/>
    </row>
    <row r="275" spans="1:26" s="94" customFormat="1" x14ac:dyDescent="0.5">
      <c r="A275" s="22"/>
      <c r="B275" s="23" t="s">
        <v>62</v>
      </c>
      <c r="C275" s="22">
        <v>16652</v>
      </c>
      <c r="D275" s="22">
        <v>2</v>
      </c>
      <c r="E275" s="22">
        <v>2</v>
      </c>
      <c r="F275" s="22">
        <v>48</v>
      </c>
      <c r="G275" s="22">
        <v>1</v>
      </c>
      <c r="H275" s="92">
        <f t="shared" si="25"/>
        <v>1048</v>
      </c>
      <c r="I275" s="93">
        <v>100</v>
      </c>
      <c r="J275" s="93">
        <f t="shared" si="26"/>
        <v>104800</v>
      </c>
      <c r="L275" s="22"/>
      <c r="M275" s="22"/>
      <c r="N275" s="22"/>
      <c r="O275" s="22"/>
      <c r="S275" s="22"/>
      <c r="T275" s="39"/>
      <c r="U275" s="22">
        <f t="shared" si="27"/>
        <v>0</v>
      </c>
      <c r="V275" s="39">
        <f t="shared" si="28"/>
        <v>104800</v>
      </c>
      <c r="W275" s="22">
        <f t="shared" si="29"/>
        <v>0</v>
      </c>
      <c r="Y275" s="39">
        <f t="shared" si="30"/>
        <v>104800</v>
      </c>
      <c r="Z275" s="39"/>
    </row>
    <row r="276" spans="1:26" s="99" customFormat="1" x14ac:dyDescent="0.5">
      <c r="A276" s="96"/>
      <c r="B276" s="97" t="s">
        <v>141</v>
      </c>
      <c r="C276" s="96">
        <v>2</v>
      </c>
      <c r="D276" s="96">
        <v>3</v>
      </c>
      <c r="E276" s="96">
        <v>2</v>
      </c>
      <c r="F276" s="96">
        <v>20</v>
      </c>
      <c r="G276" s="96">
        <v>1</v>
      </c>
      <c r="H276" s="98">
        <f t="shared" si="25"/>
        <v>1420</v>
      </c>
      <c r="I276" s="98">
        <v>100</v>
      </c>
      <c r="J276" s="98">
        <f t="shared" si="26"/>
        <v>142000</v>
      </c>
      <c r="L276" s="96"/>
      <c r="M276" s="96"/>
      <c r="N276" s="96"/>
      <c r="O276" s="96"/>
      <c r="S276" s="96"/>
      <c r="T276" s="96"/>
      <c r="U276" s="96">
        <f t="shared" si="27"/>
        <v>0</v>
      </c>
      <c r="V276" s="96">
        <f t="shared" si="28"/>
        <v>142000</v>
      </c>
      <c r="W276" s="96">
        <f t="shared" si="29"/>
        <v>0</v>
      </c>
      <c r="Y276" s="96">
        <f t="shared" si="30"/>
        <v>142000</v>
      </c>
      <c r="Z276" s="96">
        <v>0.01</v>
      </c>
    </row>
    <row r="277" spans="1:26" s="95" customFormat="1" x14ac:dyDescent="0.5">
      <c r="A277" s="26"/>
      <c r="B277" s="27"/>
      <c r="C277" s="26"/>
      <c r="D277" s="26"/>
      <c r="E277" s="26"/>
      <c r="F277" s="26"/>
      <c r="G277" s="26"/>
      <c r="H277" s="75"/>
      <c r="I277" s="75"/>
      <c r="J277" s="75"/>
      <c r="L277" s="26"/>
      <c r="M277" s="26"/>
      <c r="N277" s="26"/>
      <c r="O277" s="26"/>
      <c r="S277" s="26"/>
      <c r="T277" s="26"/>
      <c r="U277" s="26"/>
      <c r="V277" s="26"/>
      <c r="W277" s="26"/>
      <c r="Y277" s="26"/>
      <c r="Z277" s="26"/>
    </row>
    <row r="278" spans="1:26" s="94" customFormat="1" x14ac:dyDescent="0.5">
      <c r="A278" s="22">
        <v>71</v>
      </c>
      <c r="B278" s="23" t="s">
        <v>62</v>
      </c>
      <c r="C278" s="22">
        <v>16707</v>
      </c>
      <c r="D278" s="22">
        <v>0</v>
      </c>
      <c r="E278" s="22">
        <v>0</v>
      </c>
      <c r="F278" s="22">
        <v>43</v>
      </c>
      <c r="G278" s="22">
        <v>1</v>
      </c>
      <c r="H278" s="92">
        <f t="shared" si="25"/>
        <v>43</v>
      </c>
      <c r="I278" s="93">
        <v>100</v>
      </c>
      <c r="J278" s="93">
        <f t="shared" si="26"/>
        <v>4300</v>
      </c>
      <c r="L278" s="22"/>
      <c r="M278" s="22"/>
      <c r="N278" s="22"/>
      <c r="O278" s="22"/>
      <c r="S278" s="22"/>
      <c r="T278" s="39"/>
      <c r="U278" s="22">
        <f t="shared" si="27"/>
        <v>0</v>
      </c>
      <c r="V278" s="39">
        <f t="shared" si="28"/>
        <v>4300</v>
      </c>
      <c r="W278" s="22">
        <f t="shared" si="29"/>
        <v>0</v>
      </c>
      <c r="Y278" s="39">
        <f t="shared" si="30"/>
        <v>4300</v>
      </c>
      <c r="Z278" s="39"/>
    </row>
    <row r="279" spans="1:26" s="94" customFormat="1" x14ac:dyDescent="0.5">
      <c r="A279" s="22"/>
      <c r="B279" s="23" t="s">
        <v>62</v>
      </c>
      <c r="C279" s="22">
        <v>16708</v>
      </c>
      <c r="D279" s="22">
        <v>2</v>
      </c>
      <c r="E279" s="22">
        <v>0</v>
      </c>
      <c r="F279" s="22">
        <v>96</v>
      </c>
      <c r="G279" s="22">
        <v>1</v>
      </c>
      <c r="H279" s="92">
        <f t="shared" si="25"/>
        <v>896</v>
      </c>
      <c r="I279" s="93">
        <v>100</v>
      </c>
      <c r="J279" s="93">
        <f t="shared" si="26"/>
        <v>89600</v>
      </c>
      <c r="L279" s="22"/>
      <c r="M279" s="22"/>
      <c r="N279" s="22"/>
      <c r="O279" s="22"/>
      <c r="S279" s="22"/>
      <c r="T279" s="39"/>
      <c r="U279" s="22">
        <f t="shared" si="27"/>
        <v>0</v>
      </c>
      <c r="V279" s="39">
        <f t="shared" si="28"/>
        <v>89600</v>
      </c>
      <c r="W279" s="22">
        <f t="shared" si="29"/>
        <v>0</v>
      </c>
      <c r="Y279" s="39">
        <f t="shared" si="30"/>
        <v>89600</v>
      </c>
      <c r="Z279" s="39"/>
    </row>
    <row r="280" spans="1:26" s="95" customFormat="1" x14ac:dyDescent="0.5">
      <c r="A280" s="26"/>
      <c r="B280" s="27"/>
      <c r="C280" s="26"/>
      <c r="D280" s="26"/>
      <c r="E280" s="26"/>
      <c r="F280" s="26"/>
      <c r="G280" s="26"/>
      <c r="H280" s="75"/>
      <c r="I280" s="75"/>
      <c r="J280" s="75"/>
      <c r="L280" s="26"/>
      <c r="M280" s="26"/>
      <c r="N280" s="26"/>
      <c r="O280" s="26"/>
      <c r="S280" s="26"/>
      <c r="T280" s="26"/>
      <c r="U280" s="26"/>
      <c r="V280" s="26"/>
      <c r="W280" s="26"/>
      <c r="Y280" s="26"/>
      <c r="Z280" s="26"/>
    </row>
    <row r="281" spans="1:26" s="94" customFormat="1" x14ac:dyDescent="0.5">
      <c r="A281" s="22">
        <v>72</v>
      </c>
      <c r="B281" s="23" t="s">
        <v>62</v>
      </c>
      <c r="C281" s="22">
        <v>5827</v>
      </c>
      <c r="D281" s="22">
        <v>0</v>
      </c>
      <c r="E281" s="22">
        <v>1</v>
      </c>
      <c r="F281" s="22">
        <v>80</v>
      </c>
      <c r="G281" s="22">
        <v>2</v>
      </c>
      <c r="H281" s="92">
        <f t="shared" si="25"/>
        <v>180</v>
      </c>
      <c r="I281" s="93">
        <v>100</v>
      </c>
      <c r="J281" s="93">
        <f t="shared" si="26"/>
        <v>18000</v>
      </c>
      <c r="L281" s="22" t="s">
        <v>68</v>
      </c>
      <c r="M281" s="22" t="s">
        <v>69</v>
      </c>
      <c r="N281" s="22">
        <v>2</v>
      </c>
      <c r="O281" s="22">
        <v>204</v>
      </c>
      <c r="P281" s="39">
        <v>100</v>
      </c>
      <c r="Q281" s="39">
        <v>6800</v>
      </c>
      <c r="R281" s="22">
        <f>O281*Q281</f>
        <v>1387200</v>
      </c>
      <c r="S281" s="22">
        <v>25</v>
      </c>
      <c r="T281" s="39"/>
      <c r="U281" s="22">
        <f t="shared" si="27"/>
        <v>1387200</v>
      </c>
      <c r="V281" s="39">
        <f t="shared" si="28"/>
        <v>1405200</v>
      </c>
      <c r="W281" s="22">
        <f t="shared" si="29"/>
        <v>1405200</v>
      </c>
      <c r="Y281" s="39">
        <f t="shared" si="30"/>
        <v>1405200</v>
      </c>
      <c r="Z281" s="39"/>
    </row>
    <row r="282" spans="1:26" s="94" customFormat="1" x14ac:dyDescent="0.5">
      <c r="A282" s="22"/>
      <c r="B282" s="23"/>
      <c r="C282" s="22"/>
      <c r="D282" s="22"/>
      <c r="E282" s="22"/>
      <c r="F282" s="22"/>
      <c r="G282" s="22"/>
      <c r="H282" s="92">
        <f t="shared" si="25"/>
        <v>0</v>
      </c>
      <c r="I282" s="93"/>
      <c r="J282" s="93">
        <f t="shared" si="26"/>
        <v>0</v>
      </c>
      <c r="L282" s="22"/>
      <c r="M282" s="22" t="s">
        <v>69</v>
      </c>
      <c r="N282" s="22">
        <v>2</v>
      </c>
      <c r="O282" s="22">
        <v>60</v>
      </c>
      <c r="P282" s="39">
        <v>100</v>
      </c>
      <c r="Q282" s="39">
        <v>6800</v>
      </c>
      <c r="R282" s="22">
        <f>O282*Q282</f>
        <v>408000</v>
      </c>
      <c r="S282" s="22">
        <v>20</v>
      </c>
      <c r="T282" s="39"/>
      <c r="U282" s="22">
        <f t="shared" si="27"/>
        <v>408000</v>
      </c>
      <c r="V282" s="39">
        <f t="shared" si="28"/>
        <v>408000</v>
      </c>
      <c r="W282" s="22">
        <f t="shared" si="29"/>
        <v>408000</v>
      </c>
      <c r="Y282" s="39">
        <f t="shared" si="30"/>
        <v>408000</v>
      </c>
      <c r="Z282" s="39"/>
    </row>
    <row r="283" spans="1:26" s="94" customFormat="1" x14ac:dyDescent="0.5">
      <c r="A283" s="22"/>
      <c r="B283" s="23"/>
      <c r="C283" s="22"/>
      <c r="D283" s="22"/>
      <c r="E283" s="22"/>
      <c r="F283" s="22"/>
      <c r="G283" s="22"/>
      <c r="H283" s="92">
        <f t="shared" si="25"/>
        <v>0</v>
      </c>
      <c r="I283" s="93"/>
      <c r="J283" s="93">
        <f t="shared" si="26"/>
        <v>0</v>
      </c>
      <c r="L283" s="22"/>
      <c r="M283" s="22" t="s">
        <v>71</v>
      </c>
      <c r="N283" s="22">
        <v>2</v>
      </c>
      <c r="O283" s="22">
        <v>6</v>
      </c>
      <c r="P283" s="39">
        <v>100</v>
      </c>
      <c r="Q283" s="39">
        <v>6800</v>
      </c>
      <c r="R283" s="22">
        <f>O283*Q283</f>
        <v>40800</v>
      </c>
      <c r="S283" s="22">
        <v>25</v>
      </c>
      <c r="T283" s="39"/>
      <c r="U283" s="22">
        <f t="shared" si="27"/>
        <v>40800</v>
      </c>
      <c r="V283" s="39">
        <f t="shared" si="28"/>
        <v>40800</v>
      </c>
      <c r="W283" s="22">
        <f t="shared" si="29"/>
        <v>40800</v>
      </c>
      <c r="Y283" s="39">
        <f t="shared" si="30"/>
        <v>40800</v>
      </c>
      <c r="Z283" s="39"/>
    </row>
    <row r="284" spans="1:26" s="94" customFormat="1" x14ac:dyDescent="0.5">
      <c r="A284" s="22"/>
      <c r="B284" s="23" t="s">
        <v>62</v>
      </c>
      <c r="C284" s="22">
        <v>5217</v>
      </c>
      <c r="D284" s="22">
        <v>4</v>
      </c>
      <c r="E284" s="22">
        <v>2</v>
      </c>
      <c r="F284" s="22">
        <v>69</v>
      </c>
      <c r="G284" s="22">
        <v>1</v>
      </c>
      <c r="H284" s="92">
        <f t="shared" si="25"/>
        <v>1869</v>
      </c>
      <c r="I284" s="93">
        <v>130</v>
      </c>
      <c r="J284" s="93">
        <f t="shared" si="26"/>
        <v>242970</v>
      </c>
      <c r="L284" s="22"/>
      <c r="M284" s="22"/>
      <c r="N284" s="22"/>
      <c r="O284" s="22"/>
      <c r="S284" s="22"/>
      <c r="T284" s="39"/>
      <c r="U284" s="22">
        <f t="shared" si="27"/>
        <v>0</v>
      </c>
      <c r="V284" s="39">
        <f t="shared" si="28"/>
        <v>242970</v>
      </c>
      <c r="W284" s="22">
        <f t="shared" si="29"/>
        <v>0</v>
      </c>
      <c r="Y284" s="39">
        <f t="shared" si="30"/>
        <v>242970</v>
      </c>
      <c r="Z284" s="39"/>
    </row>
    <row r="285" spans="1:26" s="94" customFormat="1" x14ac:dyDescent="0.5">
      <c r="A285" s="22"/>
      <c r="B285" s="23" t="s">
        <v>62</v>
      </c>
      <c r="C285" s="22">
        <v>5563</v>
      </c>
      <c r="D285" s="22">
        <v>0</v>
      </c>
      <c r="E285" s="22">
        <v>3</v>
      </c>
      <c r="F285" s="22">
        <v>53</v>
      </c>
      <c r="G285" s="22">
        <v>1</v>
      </c>
      <c r="H285" s="92">
        <f t="shared" si="25"/>
        <v>353</v>
      </c>
      <c r="I285" s="93">
        <v>100</v>
      </c>
      <c r="J285" s="93">
        <f t="shared" si="26"/>
        <v>35300</v>
      </c>
      <c r="L285" s="22"/>
      <c r="M285" s="22"/>
      <c r="N285" s="22"/>
      <c r="O285" s="22"/>
      <c r="S285" s="22"/>
      <c r="T285" s="39"/>
      <c r="U285" s="22">
        <f t="shared" si="27"/>
        <v>0</v>
      </c>
      <c r="V285" s="39">
        <f t="shared" si="28"/>
        <v>35300</v>
      </c>
      <c r="W285" s="22">
        <f t="shared" si="29"/>
        <v>0</v>
      </c>
      <c r="Y285" s="39">
        <f t="shared" si="30"/>
        <v>35300</v>
      </c>
      <c r="Z285" s="39"/>
    </row>
    <row r="286" spans="1:26" s="95" customFormat="1" x14ac:dyDescent="0.5">
      <c r="A286" s="26"/>
      <c r="B286" s="27"/>
      <c r="C286" s="26"/>
      <c r="D286" s="26"/>
      <c r="E286" s="26"/>
      <c r="F286" s="26"/>
      <c r="G286" s="26"/>
      <c r="H286" s="75"/>
      <c r="I286" s="75"/>
      <c r="J286" s="75"/>
      <c r="L286" s="26"/>
      <c r="M286" s="26"/>
      <c r="N286" s="26"/>
      <c r="O286" s="26"/>
      <c r="S286" s="26"/>
      <c r="T286" s="26"/>
      <c r="U286" s="26"/>
      <c r="V286" s="26"/>
      <c r="W286" s="26"/>
      <c r="Y286" s="26"/>
      <c r="Z286" s="26"/>
    </row>
    <row r="287" spans="1:26" s="94" customFormat="1" x14ac:dyDescent="0.5">
      <c r="A287" s="22">
        <v>73</v>
      </c>
      <c r="B287" s="23" t="s">
        <v>62</v>
      </c>
      <c r="C287" s="22">
        <v>5824</v>
      </c>
      <c r="D287" s="22">
        <v>0</v>
      </c>
      <c r="E287" s="22">
        <v>2</v>
      </c>
      <c r="F287" s="22">
        <v>58</v>
      </c>
      <c r="G287" s="22">
        <v>2</v>
      </c>
      <c r="H287" s="92">
        <f t="shared" si="25"/>
        <v>258</v>
      </c>
      <c r="I287" s="93">
        <v>100</v>
      </c>
      <c r="J287" s="93">
        <f t="shared" si="26"/>
        <v>25800</v>
      </c>
      <c r="L287" s="22" t="s">
        <v>68</v>
      </c>
      <c r="M287" s="22" t="s">
        <v>69</v>
      </c>
      <c r="N287" s="22">
        <v>2</v>
      </c>
      <c r="O287" s="22">
        <v>147</v>
      </c>
      <c r="P287" s="39">
        <v>100</v>
      </c>
      <c r="Q287" s="39">
        <v>6800</v>
      </c>
      <c r="R287" s="22">
        <f>O287*Q287</f>
        <v>999600</v>
      </c>
      <c r="S287" s="22">
        <v>43</v>
      </c>
      <c r="T287" s="39"/>
      <c r="U287" s="22">
        <f t="shared" si="27"/>
        <v>999600</v>
      </c>
      <c r="V287" s="39">
        <f t="shared" si="28"/>
        <v>1025400</v>
      </c>
      <c r="W287" s="22">
        <f t="shared" si="29"/>
        <v>1025400</v>
      </c>
      <c r="Y287" s="39">
        <f t="shared" si="30"/>
        <v>1025400</v>
      </c>
      <c r="Z287" s="39"/>
    </row>
    <row r="288" spans="1:26" s="94" customFormat="1" x14ac:dyDescent="0.5">
      <c r="A288" s="22"/>
      <c r="B288" s="23"/>
      <c r="C288" s="22"/>
      <c r="D288" s="22"/>
      <c r="E288" s="22"/>
      <c r="F288" s="22"/>
      <c r="G288" s="22"/>
      <c r="H288" s="92">
        <f t="shared" si="25"/>
        <v>0</v>
      </c>
      <c r="I288" s="93"/>
      <c r="J288" s="93">
        <f t="shared" si="26"/>
        <v>0</v>
      </c>
      <c r="L288" s="22"/>
      <c r="M288" s="22" t="s">
        <v>69</v>
      </c>
      <c r="N288" s="22">
        <v>2</v>
      </c>
      <c r="O288" s="22">
        <v>18</v>
      </c>
      <c r="P288" s="39">
        <v>100</v>
      </c>
      <c r="Q288" s="39">
        <v>6800</v>
      </c>
      <c r="R288" s="22">
        <f>O288*Q288</f>
        <v>122400</v>
      </c>
      <c r="S288" s="22">
        <v>43</v>
      </c>
      <c r="T288" s="39"/>
      <c r="U288" s="22">
        <f t="shared" si="27"/>
        <v>122400</v>
      </c>
      <c r="V288" s="39">
        <f t="shared" si="28"/>
        <v>122400</v>
      </c>
      <c r="W288" s="22">
        <f t="shared" si="29"/>
        <v>122400</v>
      </c>
      <c r="Y288" s="39">
        <f t="shared" si="30"/>
        <v>122400</v>
      </c>
      <c r="Z288" s="39"/>
    </row>
    <row r="289" spans="1:26" s="94" customFormat="1" x14ac:dyDescent="0.5">
      <c r="A289" s="22"/>
      <c r="B289" s="23"/>
      <c r="C289" s="22"/>
      <c r="D289" s="22"/>
      <c r="E289" s="22"/>
      <c r="F289" s="22"/>
      <c r="G289" s="22"/>
      <c r="H289" s="92">
        <f t="shared" si="25"/>
        <v>0</v>
      </c>
      <c r="I289" s="93"/>
      <c r="J289" s="93">
        <f t="shared" si="26"/>
        <v>0</v>
      </c>
      <c r="L289" s="22"/>
      <c r="M289" s="22" t="s">
        <v>71</v>
      </c>
      <c r="N289" s="22">
        <v>2</v>
      </c>
      <c r="O289" s="22">
        <v>8</v>
      </c>
      <c r="P289" s="39">
        <v>100</v>
      </c>
      <c r="Q289" s="39">
        <v>6800</v>
      </c>
      <c r="R289" s="22">
        <f>O289*Q289</f>
        <v>54400</v>
      </c>
      <c r="S289" s="22">
        <v>43</v>
      </c>
      <c r="T289" s="39"/>
      <c r="U289" s="22">
        <f t="shared" si="27"/>
        <v>54400</v>
      </c>
      <c r="V289" s="39">
        <f t="shared" si="28"/>
        <v>54400</v>
      </c>
      <c r="W289" s="22">
        <f t="shared" si="29"/>
        <v>54400</v>
      </c>
      <c r="Y289" s="39">
        <f t="shared" si="30"/>
        <v>54400</v>
      </c>
      <c r="Z289" s="39"/>
    </row>
    <row r="290" spans="1:26" s="94" customFormat="1" x14ac:dyDescent="0.5">
      <c r="A290" s="22"/>
      <c r="B290" s="23" t="s">
        <v>62</v>
      </c>
      <c r="C290" s="22">
        <v>5565</v>
      </c>
      <c r="D290" s="22">
        <v>1</v>
      </c>
      <c r="E290" s="22">
        <v>1</v>
      </c>
      <c r="F290" s="22">
        <v>21</v>
      </c>
      <c r="G290" s="22">
        <v>1</v>
      </c>
      <c r="H290" s="92">
        <f t="shared" si="25"/>
        <v>521</v>
      </c>
      <c r="I290" s="93">
        <v>100</v>
      </c>
      <c r="J290" s="93">
        <f t="shared" si="26"/>
        <v>52100</v>
      </c>
      <c r="L290" s="22"/>
      <c r="M290" s="22"/>
      <c r="N290" s="22"/>
      <c r="O290" s="22"/>
      <c r="S290" s="22"/>
      <c r="T290" s="39"/>
      <c r="U290" s="22">
        <f t="shared" si="27"/>
        <v>0</v>
      </c>
      <c r="V290" s="39">
        <f t="shared" si="28"/>
        <v>52100</v>
      </c>
      <c r="W290" s="22">
        <f t="shared" si="29"/>
        <v>0</v>
      </c>
      <c r="Y290" s="39">
        <f t="shared" si="30"/>
        <v>52100</v>
      </c>
      <c r="Z290" s="39"/>
    </row>
    <row r="291" spans="1:26" s="94" customFormat="1" x14ac:dyDescent="0.5">
      <c r="A291" s="22"/>
      <c r="B291" s="23" t="s">
        <v>62</v>
      </c>
      <c r="C291" s="22">
        <v>5567</v>
      </c>
      <c r="D291" s="22">
        <v>0</v>
      </c>
      <c r="E291" s="22">
        <v>3</v>
      </c>
      <c r="F291" s="22">
        <v>34</v>
      </c>
      <c r="G291" s="22">
        <v>1</v>
      </c>
      <c r="H291" s="92">
        <f t="shared" si="25"/>
        <v>334</v>
      </c>
      <c r="I291" s="93">
        <v>100</v>
      </c>
      <c r="J291" s="93">
        <f t="shared" si="26"/>
        <v>33400</v>
      </c>
      <c r="L291" s="22"/>
      <c r="M291" s="22"/>
      <c r="N291" s="22"/>
      <c r="O291" s="22"/>
      <c r="S291" s="22"/>
      <c r="T291" s="39"/>
      <c r="U291" s="22">
        <f t="shared" si="27"/>
        <v>0</v>
      </c>
      <c r="V291" s="39">
        <f t="shared" si="28"/>
        <v>33400</v>
      </c>
      <c r="W291" s="22">
        <f t="shared" si="29"/>
        <v>0</v>
      </c>
      <c r="Y291" s="39">
        <f t="shared" si="30"/>
        <v>33400</v>
      </c>
      <c r="Z291" s="39"/>
    </row>
    <row r="292" spans="1:26" s="95" customFormat="1" x14ac:dyDescent="0.5">
      <c r="A292" s="26"/>
      <c r="B292" s="27"/>
      <c r="C292" s="26"/>
      <c r="D292" s="26"/>
      <c r="E292" s="26"/>
      <c r="F292" s="26"/>
      <c r="G292" s="26"/>
      <c r="H292" s="75"/>
      <c r="I292" s="75"/>
      <c r="J292" s="75"/>
      <c r="L292" s="26"/>
      <c r="M292" s="26"/>
      <c r="N292" s="26"/>
      <c r="O292" s="26"/>
      <c r="S292" s="26"/>
      <c r="T292" s="26"/>
      <c r="U292" s="26"/>
      <c r="V292" s="26"/>
      <c r="W292" s="26"/>
      <c r="Y292" s="26"/>
      <c r="Z292" s="26"/>
    </row>
    <row r="293" spans="1:26" s="94" customFormat="1" x14ac:dyDescent="0.5">
      <c r="A293" s="22">
        <v>74</v>
      </c>
      <c r="B293" s="23" t="s">
        <v>62</v>
      </c>
      <c r="C293" s="22">
        <v>5921</v>
      </c>
      <c r="D293" s="22">
        <v>0</v>
      </c>
      <c r="E293" s="22">
        <v>1</v>
      </c>
      <c r="F293" s="22">
        <v>38</v>
      </c>
      <c r="G293" s="22">
        <v>2</v>
      </c>
      <c r="H293" s="92">
        <f t="shared" si="25"/>
        <v>138</v>
      </c>
      <c r="I293" s="93">
        <v>150</v>
      </c>
      <c r="J293" s="93">
        <f t="shared" si="26"/>
        <v>20700</v>
      </c>
      <c r="L293" s="22" t="s">
        <v>68</v>
      </c>
      <c r="M293" s="22" t="s">
        <v>71</v>
      </c>
      <c r="N293" s="22">
        <v>2</v>
      </c>
      <c r="O293" s="22">
        <v>130</v>
      </c>
      <c r="P293" s="39">
        <v>100</v>
      </c>
      <c r="Q293" s="39">
        <v>6800</v>
      </c>
      <c r="R293" s="22">
        <f>O293*Q293</f>
        <v>884000</v>
      </c>
      <c r="S293" s="22">
        <v>25</v>
      </c>
      <c r="T293" s="39"/>
      <c r="U293" s="22">
        <f t="shared" si="27"/>
        <v>884000</v>
      </c>
      <c r="V293" s="39">
        <f t="shared" si="28"/>
        <v>904700</v>
      </c>
      <c r="W293" s="22">
        <f t="shared" si="29"/>
        <v>904700</v>
      </c>
      <c r="Y293" s="39">
        <f t="shared" si="30"/>
        <v>904700</v>
      </c>
      <c r="Z293" s="39"/>
    </row>
    <row r="294" spans="1:26" s="94" customFormat="1" x14ac:dyDescent="0.5">
      <c r="A294" s="22"/>
      <c r="B294" s="23"/>
      <c r="C294" s="22"/>
      <c r="D294" s="22"/>
      <c r="E294" s="22"/>
      <c r="F294" s="22"/>
      <c r="G294" s="22"/>
      <c r="H294" s="92">
        <f t="shared" si="25"/>
        <v>0</v>
      </c>
      <c r="I294" s="93"/>
      <c r="J294" s="93">
        <f t="shared" si="26"/>
        <v>0</v>
      </c>
      <c r="L294" s="22"/>
      <c r="M294" s="22" t="s">
        <v>71</v>
      </c>
      <c r="N294" s="22">
        <v>2</v>
      </c>
      <c r="O294" s="22">
        <v>18</v>
      </c>
      <c r="P294" s="39">
        <v>100</v>
      </c>
      <c r="Q294" s="39">
        <v>6800</v>
      </c>
      <c r="R294" s="22">
        <f>O294*Q294</f>
        <v>122400</v>
      </c>
      <c r="S294" s="22">
        <v>25</v>
      </c>
      <c r="T294" s="39"/>
      <c r="U294" s="22">
        <f t="shared" si="27"/>
        <v>122400</v>
      </c>
      <c r="V294" s="39">
        <f t="shared" si="28"/>
        <v>122400</v>
      </c>
      <c r="W294" s="22">
        <f t="shared" si="29"/>
        <v>122400</v>
      </c>
      <c r="Y294" s="39">
        <f t="shared" si="30"/>
        <v>122400</v>
      </c>
      <c r="Z294" s="39"/>
    </row>
    <row r="295" spans="1:26" s="95" customFormat="1" x14ac:dyDescent="0.5">
      <c r="A295" s="26"/>
      <c r="B295" s="27"/>
      <c r="C295" s="26"/>
      <c r="D295" s="26"/>
      <c r="E295" s="26"/>
      <c r="F295" s="26"/>
      <c r="G295" s="26"/>
      <c r="H295" s="75"/>
      <c r="I295" s="75"/>
      <c r="J295" s="75"/>
      <c r="L295" s="26"/>
      <c r="M295" s="26"/>
      <c r="N295" s="26"/>
      <c r="O295" s="26"/>
      <c r="S295" s="26"/>
      <c r="T295" s="26"/>
      <c r="U295" s="26"/>
      <c r="V295" s="26"/>
      <c r="W295" s="26"/>
      <c r="Y295" s="26"/>
      <c r="Z295" s="26"/>
    </row>
    <row r="296" spans="1:26" s="94" customFormat="1" x14ac:dyDescent="0.5">
      <c r="A296" s="50">
        <v>75</v>
      </c>
      <c r="B296" s="23" t="s">
        <v>62</v>
      </c>
      <c r="C296" s="50">
        <v>15590</v>
      </c>
      <c r="D296" s="50">
        <v>1</v>
      </c>
      <c r="E296" s="50">
        <v>1</v>
      </c>
      <c r="F296" s="50">
        <v>12</v>
      </c>
      <c r="G296" s="50">
        <v>1</v>
      </c>
      <c r="H296" s="92">
        <f t="shared" si="25"/>
        <v>512</v>
      </c>
      <c r="I296" s="93">
        <v>100</v>
      </c>
      <c r="J296" s="93">
        <f t="shared" si="26"/>
        <v>51200</v>
      </c>
      <c r="L296" s="50"/>
      <c r="M296" s="50"/>
      <c r="N296" s="50"/>
      <c r="O296" s="50"/>
      <c r="S296" s="50"/>
      <c r="T296" s="39"/>
      <c r="U296" s="22">
        <f t="shared" si="27"/>
        <v>0</v>
      </c>
      <c r="V296" s="39">
        <f t="shared" si="28"/>
        <v>51200</v>
      </c>
      <c r="W296" s="22">
        <f t="shared" si="29"/>
        <v>0</v>
      </c>
      <c r="Y296" s="39">
        <f t="shared" si="30"/>
        <v>51200</v>
      </c>
      <c r="Z296" s="39"/>
    </row>
    <row r="297" spans="1:26" s="94" customFormat="1" x14ac:dyDescent="0.5">
      <c r="A297" s="50"/>
      <c r="B297" s="23" t="s">
        <v>62</v>
      </c>
      <c r="C297" s="50">
        <v>5147</v>
      </c>
      <c r="D297" s="50">
        <v>2</v>
      </c>
      <c r="E297" s="50">
        <v>1</v>
      </c>
      <c r="F297" s="50">
        <v>33</v>
      </c>
      <c r="G297" s="50">
        <v>1</v>
      </c>
      <c r="H297" s="92">
        <f t="shared" si="25"/>
        <v>933</v>
      </c>
      <c r="I297" s="93">
        <v>130</v>
      </c>
      <c r="J297" s="93">
        <f t="shared" si="26"/>
        <v>121290</v>
      </c>
      <c r="L297" s="50"/>
      <c r="M297" s="50"/>
      <c r="N297" s="50"/>
      <c r="O297" s="50"/>
      <c r="S297" s="50"/>
      <c r="T297" s="39"/>
      <c r="U297" s="22">
        <f t="shared" si="27"/>
        <v>0</v>
      </c>
      <c r="V297" s="39">
        <f t="shared" si="28"/>
        <v>121290</v>
      </c>
      <c r="W297" s="22">
        <f t="shared" si="29"/>
        <v>0</v>
      </c>
      <c r="Y297" s="39">
        <f t="shared" si="30"/>
        <v>121290</v>
      </c>
      <c r="Z297" s="39"/>
    </row>
    <row r="298" spans="1:26" s="94" customFormat="1" x14ac:dyDescent="0.5">
      <c r="A298" s="50"/>
      <c r="B298" s="23" t="s">
        <v>62</v>
      </c>
      <c r="C298" s="50">
        <v>14789</v>
      </c>
      <c r="D298" s="50">
        <v>0</v>
      </c>
      <c r="E298" s="50">
        <v>1</v>
      </c>
      <c r="F298" s="50">
        <v>26</v>
      </c>
      <c r="G298" s="50">
        <v>1</v>
      </c>
      <c r="H298" s="92">
        <f t="shared" si="25"/>
        <v>126</v>
      </c>
      <c r="I298" s="93">
        <v>100</v>
      </c>
      <c r="J298" s="93">
        <f t="shared" si="26"/>
        <v>12600</v>
      </c>
      <c r="L298" s="50"/>
      <c r="M298" s="50"/>
      <c r="N298" s="50"/>
      <c r="O298" s="50"/>
      <c r="S298" s="50"/>
      <c r="T298" s="39"/>
      <c r="U298" s="22">
        <f t="shared" si="27"/>
        <v>0</v>
      </c>
      <c r="V298" s="39">
        <f t="shared" si="28"/>
        <v>12600</v>
      </c>
      <c r="W298" s="22">
        <f t="shared" si="29"/>
        <v>0</v>
      </c>
      <c r="Y298" s="39">
        <f t="shared" si="30"/>
        <v>12600</v>
      </c>
      <c r="Z298" s="39"/>
    </row>
    <row r="299" spans="1:26" s="94" customFormat="1" x14ac:dyDescent="0.5">
      <c r="A299" s="50"/>
      <c r="B299" s="23" t="s">
        <v>62</v>
      </c>
      <c r="C299" s="50">
        <v>5577</v>
      </c>
      <c r="D299" s="50">
        <v>4</v>
      </c>
      <c r="E299" s="50">
        <v>3</v>
      </c>
      <c r="F299" s="50">
        <v>39</v>
      </c>
      <c r="G299" s="50">
        <v>1</v>
      </c>
      <c r="H299" s="92">
        <f t="shared" si="25"/>
        <v>1939</v>
      </c>
      <c r="I299" s="93">
        <v>130</v>
      </c>
      <c r="J299" s="93">
        <f t="shared" si="26"/>
        <v>252070</v>
      </c>
      <c r="L299" s="50"/>
      <c r="M299" s="50"/>
      <c r="N299" s="50"/>
      <c r="O299" s="50"/>
      <c r="S299" s="50"/>
      <c r="T299" s="39"/>
      <c r="U299" s="22">
        <f t="shared" si="27"/>
        <v>0</v>
      </c>
      <c r="V299" s="39">
        <f t="shared" si="28"/>
        <v>252070</v>
      </c>
      <c r="W299" s="22">
        <f t="shared" si="29"/>
        <v>0</v>
      </c>
      <c r="Y299" s="39">
        <f t="shared" si="30"/>
        <v>252070</v>
      </c>
      <c r="Z299" s="39"/>
    </row>
    <row r="300" spans="1:26" s="94" customFormat="1" x14ac:dyDescent="0.5">
      <c r="A300" s="50"/>
      <c r="B300" s="23" t="s">
        <v>62</v>
      </c>
      <c r="C300" s="50">
        <v>5925</v>
      </c>
      <c r="D300" s="50">
        <v>0</v>
      </c>
      <c r="E300" s="50">
        <v>1</v>
      </c>
      <c r="F300" s="50">
        <v>61</v>
      </c>
      <c r="G300" s="50">
        <v>1</v>
      </c>
      <c r="H300" s="92">
        <f t="shared" si="25"/>
        <v>161</v>
      </c>
      <c r="I300" s="93">
        <v>150</v>
      </c>
      <c r="J300" s="93">
        <f t="shared" si="26"/>
        <v>24150</v>
      </c>
      <c r="L300" s="50"/>
      <c r="M300" s="50"/>
      <c r="N300" s="50"/>
      <c r="O300" s="50"/>
      <c r="S300" s="50"/>
      <c r="T300" s="39"/>
      <c r="U300" s="22">
        <f t="shared" si="27"/>
        <v>0</v>
      </c>
      <c r="V300" s="39">
        <f t="shared" si="28"/>
        <v>24150</v>
      </c>
      <c r="W300" s="22">
        <f t="shared" si="29"/>
        <v>0</v>
      </c>
      <c r="Y300" s="39">
        <f t="shared" si="30"/>
        <v>24150</v>
      </c>
      <c r="Z300" s="39"/>
    </row>
    <row r="301" spans="1:26" s="94" customFormat="1" x14ac:dyDescent="0.5">
      <c r="A301" s="50"/>
      <c r="B301" s="23" t="s">
        <v>62</v>
      </c>
      <c r="C301" s="50">
        <v>14928</v>
      </c>
      <c r="D301" s="50">
        <v>4</v>
      </c>
      <c r="E301" s="50">
        <v>0</v>
      </c>
      <c r="F301" s="50">
        <v>35</v>
      </c>
      <c r="G301" s="50">
        <v>1</v>
      </c>
      <c r="H301" s="92">
        <f t="shared" si="25"/>
        <v>1635</v>
      </c>
      <c r="I301" s="93">
        <v>100</v>
      </c>
      <c r="J301" s="93">
        <f t="shared" si="26"/>
        <v>163500</v>
      </c>
      <c r="L301" s="50"/>
      <c r="M301" s="50"/>
      <c r="N301" s="50"/>
      <c r="O301" s="50"/>
      <c r="S301" s="50"/>
      <c r="T301" s="39"/>
      <c r="U301" s="22">
        <f t="shared" si="27"/>
        <v>0</v>
      </c>
      <c r="V301" s="39">
        <f t="shared" si="28"/>
        <v>163500</v>
      </c>
      <c r="W301" s="22">
        <f t="shared" si="29"/>
        <v>0</v>
      </c>
      <c r="Y301" s="39">
        <f t="shared" si="30"/>
        <v>163500</v>
      </c>
      <c r="Z301" s="39"/>
    </row>
    <row r="302" spans="1:26" s="94" customFormat="1" x14ac:dyDescent="0.5">
      <c r="A302" s="50"/>
      <c r="B302" s="23" t="s">
        <v>62</v>
      </c>
      <c r="C302" s="50">
        <v>16722</v>
      </c>
      <c r="D302" s="50">
        <v>2</v>
      </c>
      <c r="E302" s="50">
        <v>0</v>
      </c>
      <c r="F302" s="50">
        <v>60</v>
      </c>
      <c r="G302" s="50">
        <v>1</v>
      </c>
      <c r="H302" s="92">
        <f t="shared" si="25"/>
        <v>860</v>
      </c>
      <c r="I302" s="93">
        <v>100</v>
      </c>
      <c r="J302" s="93">
        <f t="shared" si="26"/>
        <v>86000</v>
      </c>
      <c r="L302" s="50"/>
      <c r="M302" s="50"/>
      <c r="N302" s="50"/>
      <c r="O302" s="50"/>
      <c r="S302" s="50"/>
      <c r="T302" s="39"/>
      <c r="U302" s="22">
        <f t="shared" si="27"/>
        <v>0</v>
      </c>
      <c r="V302" s="39">
        <f t="shared" si="28"/>
        <v>86000</v>
      </c>
      <c r="W302" s="22">
        <f t="shared" si="29"/>
        <v>0</v>
      </c>
      <c r="Y302" s="39">
        <f t="shared" si="30"/>
        <v>86000</v>
      </c>
      <c r="Z302" s="39"/>
    </row>
    <row r="303" spans="1:26" s="94" customFormat="1" x14ac:dyDescent="0.5">
      <c r="A303" s="50"/>
      <c r="B303" s="23" t="s">
        <v>62</v>
      </c>
      <c r="C303" s="50">
        <v>5571</v>
      </c>
      <c r="D303" s="50">
        <v>0</v>
      </c>
      <c r="E303" s="50">
        <v>2</v>
      </c>
      <c r="F303" s="50">
        <v>19</v>
      </c>
      <c r="G303" s="50">
        <v>1</v>
      </c>
      <c r="H303" s="92">
        <f t="shared" si="25"/>
        <v>219</v>
      </c>
      <c r="I303" s="93">
        <v>100</v>
      </c>
      <c r="J303" s="93">
        <f t="shared" si="26"/>
        <v>21900</v>
      </c>
      <c r="L303" s="50"/>
      <c r="M303" s="50"/>
      <c r="N303" s="50"/>
      <c r="O303" s="50"/>
      <c r="S303" s="50"/>
      <c r="T303" s="39"/>
      <c r="U303" s="22">
        <f t="shared" si="27"/>
        <v>0</v>
      </c>
      <c r="V303" s="39">
        <f t="shared" si="28"/>
        <v>21900</v>
      </c>
      <c r="W303" s="22">
        <f t="shared" si="29"/>
        <v>0</v>
      </c>
      <c r="Y303" s="39">
        <f t="shared" si="30"/>
        <v>21900</v>
      </c>
      <c r="Z303" s="39"/>
    </row>
    <row r="304" spans="1:26" s="95" customFormat="1" x14ac:dyDescent="0.5">
      <c r="A304" s="55"/>
      <c r="B304" s="27"/>
      <c r="C304" s="55"/>
      <c r="D304" s="55"/>
      <c r="E304" s="55"/>
      <c r="F304" s="55"/>
      <c r="G304" s="55"/>
      <c r="H304" s="75"/>
      <c r="I304" s="75"/>
      <c r="J304" s="75"/>
      <c r="L304" s="55"/>
      <c r="M304" s="55"/>
      <c r="N304" s="55"/>
      <c r="O304" s="55"/>
      <c r="S304" s="55"/>
      <c r="T304" s="26"/>
      <c r="U304" s="26"/>
      <c r="V304" s="26"/>
      <c r="W304" s="26"/>
      <c r="Y304" s="26"/>
      <c r="Z304" s="26"/>
    </row>
    <row r="305" spans="1:26" s="94" customFormat="1" x14ac:dyDescent="0.5">
      <c r="A305" s="22">
        <v>76</v>
      </c>
      <c r="B305" s="23" t="s">
        <v>62</v>
      </c>
      <c r="C305" s="22">
        <v>14625</v>
      </c>
      <c r="D305" s="22">
        <v>1</v>
      </c>
      <c r="E305" s="22">
        <v>3</v>
      </c>
      <c r="F305" s="22">
        <v>19</v>
      </c>
      <c r="G305" s="22">
        <v>1</v>
      </c>
      <c r="H305" s="92">
        <f t="shared" si="25"/>
        <v>719</v>
      </c>
      <c r="I305" s="93">
        <v>150</v>
      </c>
      <c r="J305" s="93">
        <f t="shared" si="26"/>
        <v>107850</v>
      </c>
      <c r="L305" s="22"/>
      <c r="M305" s="22"/>
      <c r="N305" s="22"/>
      <c r="O305" s="22"/>
      <c r="S305" s="22"/>
      <c r="T305" s="39"/>
      <c r="U305" s="22">
        <f t="shared" si="27"/>
        <v>0</v>
      </c>
      <c r="V305" s="39">
        <f t="shared" si="28"/>
        <v>107850</v>
      </c>
      <c r="W305" s="22">
        <f t="shared" si="29"/>
        <v>0</v>
      </c>
      <c r="Y305" s="39">
        <f t="shared" si="30"/>
        <v>107850</v>
      </c>
      <c r="Z305" s="39"/>
    </row>
    <row r="306" spans="1:26" s="95" customFormat="1" x14ac:dyDescent="0.5">
      <c r="A306" s="26"/>
      <c r="B306" s="27"/>
      <c r="C306" s="26"/>
      <c r="D306" s="26"/>
      <c r="E306" s="26"/>
      <c r="F306" s="26"/>
      <c r="G306" s="26"/>
      <c r="H306" s="75"/>
      <c r="I306" s="75"/>
      <c r="J306" s="75"/>
      <c r="L306" s="26"/>
      <c r="M306" s="26"/>
      <c r="N306" s="26"/>
      <c r="O306" s="26"/>
      <c r="S306" s="26"/>
      <c r="T306" s="26"/>
      <c r="U306" s="26"/>
      <c r="V306" s="26"/>
      <c r="W306" s="26"/>
      <c r="Y306" s="26"/>
      <c r="Z306" s="26"/>
    </row>
    <row r="307" spans="1:26" s="94" customFormat="1" x14ac:dyDescent="0.5">
      <c r="A307" s="22">
        <v>77</v>
      </c>
      <c r="B307" s="23" t="s">
        <v>62</v>
      </c>
      <c r="C307" s="22">
        <v>5877</v>
      </c>
      <c r="D307" s="22">
        <v>0</v>
      </c>
      <c r="E307" s="22">
        <v>2</v>
      </c>
      <c r="F307" s="22">
        <v>45</v>
      </c>
      <c r="G307" s="22">
        <v>2</v>
      </c>
      <c r="H307" s="92">
        <f t="shared" si="25"/>
        <v>245</v>
      </c>
      <c r="I307" s="93">
        <v>200</v>
      </c>
      <c r="J307" s="93">
        <f t="shared" si="26"/>
        <v>49000</v>
      </c>
      <c r="L307" s="22" t="s">
        <v>68</v>
      </c>
      <c r="M307" s="22" t="s">
        <v>71</v>
      </c>
      <c r="N307" s="22">
        <v>2</v>
      </c>
      <c r="O307" s="22">
        <v>176.22</v>
      </c>
      <c r="P307" s="39">
        <v>100</v>
      </c>
      <c r="Q307" s="39">
        <v>6800</v>
      </c>
      <c r="R307" s="22">
        <f>O307*Q307</f>
        <v>1198296</v>
      </c>
      <c r="S307" s="22">
        <v>30</v>
      </c>
      <c r="T307" s="39"/>
      <c r="U307" s="22">
        <f t="shared" si="27"/>
        <v>1198296</v>
      </c>
      <c r="V307" s="39">
        <f t="shared" si="28"/>
        <v>1247296</v>
      </c>
      <c r="W307" s="22">
        <f t="shared" si="29"/>
        <v>1247296</v>
      </c>
      <c r="Y307" s="39">
        <f t="shared" si="30"/>
        <v>1247296</v>
      </c>
      <c r="Z307" s="39"/>
    </row>
    <row r="308" spans="1:26" s="94" customFormat="1" x14ac:dyDescent="0.5">
      <c r="A308" s="22"/>
      <c r="B308" s="23" t="s">
        <v>62</v>
      </c>
      <c r="C308" s="22">
        <v>16748</v>
      </c>
      <c r="D308" s="22">
        <v>3</v>
      </c>
      <c r="E308" s="22">
        <v>1</v>
      </c>
      <c r="F308" s="22">
        <v>52</v>
      </c>
      <c r="G308" s="22">
        <v>1</v>
      </c>
      <c r="H308" s="92">
        <f t="shared" si="25"/>
        <v>1352</v>
      </c>
      <c r="I308" s="93">
        <v>100</v>
      </c>
      <c r="J308" s="93">
        <f t="shared" si="26"/>
        <v>135200</v>
      </c>
      <c r="L308" s="22"/>
      <c r="M308" s="22"/>
      <c r="N308" s="22"/>
      <c r="O308" s="22"/>
      <c r="S308" s="22"/>
      <c r="T308" s="39"/>
      <c r="U308" s="22">
        <f t="shared" si="27"/>
        <v>0</v>
      </c>
      <c r="V308" s="39">
        <f t="shared" si="28"/>
        <v>135200</v>
      </c>
      <c r="W308" s="22">
        <f t="shared" si="29"/>
        <v>0</v>
      </c>
      <c r="Y308" s="39">
        <f t="shared" si="30"/>
        <v>135200</v>
      </c>
      <c r="Z308" s="39"/>
    </row>
    <row r="309" spans="1:26" s="94" customFormat="1" x14ac:dyDescent="0.5">
      <c r="A309" s="22"/>
      <c r="B309" s="23" t="s">
        <v>62</v>
      </c>
      <c r="C309" s="22">
        <v>16749</v>
      </c>
      <c r="D309" s="22">
        <v>1</v>
      </c>
      <c r="E309" s="22">
        <v>2</v>
      </c>
      <c r="F309" s="22">
        <v>12</v>
      </c>
      <c r="G309" s="22">
        <v>1</v>
      </c>
      <c r="H309" s="92">
        <f t="shared" si="25"/>
        <v>612</v>
      </c>
      <c r="I309" s="93">
        <v>100</v>
      </c>
      <c r="J309" s="93">
        <f t="shared" si="26"/>
        <v>61200</v>
      </c>
      <c r="L309" s="22"/>
      <c r="M309" s="22"/>
      <c r="N309" s="22"/>
      <c r="O309" s="22"/>
      <c r="S309" s="22"/>
      <c r="T309" s="39"/>
      <c r="U309" s="22">
        <f t="shared" si="27"/>
        <v>0</v>
      </c>
      <c r="V309" s="39">
        <f t="shared" si="28"/>
        <v>61200</v>
      </c>
      <c r="W309" s="22">
        <f t="shared" si="29"/>
        <v>0</v>
      </c>
      <c r="Y309" s="39">
        <f t="shared" si="30"/>
        <v>61200</v>
      </c>
      <c r="Z309" s="39"/>
    </row>
    <row r="310" spans="1:26" s="95" customFormat="1" x14ac:dyDescent="0.5">
      <c r="A310" s="26"/>
      <c r="B310" s="27"/>
      <c r="C310" s="26"/>
      <c r="D310" s="26"/>
      <c r="E310" s="26"/>
      <c r="F310" s="26"/>
      <c r="G310" s="26"/>
      <c r="H310" s="75"/>
      <c r="I310" s="75"/>
      <c r="J310" s="75"/>
      <c r="L310" s="26"/>
      <c r="M310" s="26"/>
      <c r="N310" s="26"/>
      <c r="O310" s="26"/>
      <c r="S310" s="26"/>
      <c r="T310" s="26"/>
      <c r="U310" s="26"/>
      <c r="V310" s="26"/>
      <c r="W310" s="26"/>
      <c r="Y310" s="26"/>
      <c r="Z310" s="26"/>
    </row>
    <row r="311" spans="1:26" s="99" customFormat="1" x14ac:dyDescent="0.5">
      <c r="A311" s="96">
        <v>78</v>
      </c>
      <c r="B311" s="97" t="s">
        <v>62</v>
      </c>
      <c r="C311" s="96">
        <v>5609</v>
      </c>
      <c r="D311" s="96">
        <v>0</v>
      </c>
      <c r="E311" s="96">
        <v>3</v>
      </c>
      <c r="F311" s="96">
        <v>33</v>
      </c>
      <c r="G311" s="96">
        <v>5</v>
      </c>
      <c r="H311" s="98">
        <f t="shared" si="25"/>
        <v>333</v>
      </c>
      <c r="I311" s="98">
        <v>150</v>
      </c>
      <c r="J311" s="98">
        <f t="shared" si="26"/>
        <v>49950</v>
      </c>
      <c r="L311" s="96"/>
      <c r="M311" s="96"/>
      <c r="N311" s="96"/>
      <c r="O311" s="96"/>
      <c r="S311" s="96"/>
      <c r="T311" s="96"/>
      <c r="U311" s="96">
        <f t="shared" si="27"/>
        <v>0</v>
      </c>
      <c r="V311" s="96">
        <f t="shared" si="28"/>
        <v>49950</v>
      </c>
      <c r="W311" s="96">
        <f t="shared" si="29"/>
        <v>0</v>
      </c>
      <c r="Y311" s="96">
        <f t="shared" si="30"/>
        <v>49950</v>
      </c>
      <c r="Z311" s="96">
        <v>0.3</v>
      </c>
    </row>
    <row r="312" spans="1:26" s="95" customFormat="1" x14ac:dyDescent="0.5">
      <c r="A312" s="26"/>
      <c r="B312" s="27"/>
      <c r="C312" s="26"/>
      <c r="D312" s="26"/>
      <c r="E312" s="26"/>
      <c r="F312" s="26"/>
      <c r="G312" s="26"/>
      <c r="H312" s="75"/>
      <c r="I312" s="75"/>
      <c r="J312" s="75"/>
      <c r="L312" s="26"/>
      <c r="M312" s="26"/>
      <c r="N312" s="26"/>
      <c r="O312" s="26"/>
      <c r="S312" s="26"/>
      <c r="T312" s="26"/>
      <c r="U312" s="26"/>
      <c r="V312" s="26"/>
      <c r="W312" s="26"/>
      <c r="Y312" s="26"/>
      <c r="Z312" s="26"/>
    </row>
    <row r="313" spans="1:26" s="94" customFormat="1" x14ac:dyDescent="0.5">
      <c r="A313" s="22">
        <v>79</v>
      </c>
      <c r="B313" s="23" t="s">
        <v>62</v>
      </c>
      <c r="C313" s="22">
        <v>5859</v>
      </c>
      <c r="D313" s="22">
        <v>0</v>
      </c>
      <c r="E313" s="22">
        <v>1</v>
      </c>
      <c r="F313" s="22">
        <v>98</v>
      </c>
      <c r="G313" s="22">
        <v>2</v>
      </c>
      <c r="H313" s="92">
        <f t="shared" si="25"/>
        <v>198</v>
      </c>
      <c r="I313" s="93">
        <v>150</v>
      </c>
      <c r="J313" s="93">
        <f t="shared" si="26"/>
        <v>29700</v>
      </c>
      <c r="L313" s="22" t="s">
        <v>209</v>
      </c>
      <c r="M313" s="22" t="s">
        <v>69</v>
      </c>
      <c r="N313" s="22">
        <v>2</v>
      </c>
      <c r="O313" s="22">
        <v>525</v>
      </c>
      <c r="P313" s="39">
        <v>100</v>
      </c>
      <c r="Q313" s="39">
        <v>6800</v>
      </c>
      <c r="R313" s="22">
        <f>O313*Q313</f>
        <v>3570000</v>
      </c>
      <c r="S313" s="22">
        <v>40</v>
      </c>
      <c r="T313" s="39"/>
      <c r="U313" s="22">
        <f t="shared" si="27"/>
        <v>3570000</v>
      </c>
      <c r="V313" s="39">
        <f t="shared" si="28"/>
        <v>3599700</v>
      </c>
      <c r="W313" s="22">
        <f t="shared" si="29"/>
        <v>3599700</v>
      </c>
      <c r="Y313" s="39">
        <f t="shared" si="30"/>
        <v>3599700</v>
      </c>
      <c r="Z313" s="39"/>
    </row>
    <row r="314" spans="1:26" s="94" customFormat="1" x14ac:dyDescent="0.5">
      <c r="A314" s="22"/>
      <c r="B314" s="23"/>
      <c r="C314" s="22"/>
      <c r="D314" s="22"/>
      <c r="E314" s="22"/>
      <c r="F314" s="22"/>
      <c r="G314" s="22"/>
      <c r="H314" s="92">
        <f t="shared" si="25"/>
        <v>0</v>
      </c>
      <c r="I314" s="93"/>
      <c r="J314" s="93">
        <f t="shared" si="26"/>
        <v>0</v>
      </c>
      <c r="L314" s="22"/>
      <c r="M314" s="22" t="s">
        <v>71</v>
      </c>
      <c r="N314" s="22">
        <v>2</v>
      </c>
      <c r="O314" s="22">
        <v>6</v>
      </c>
      <c r="P314" s="39">
        <v>100</v>
      </c>
      <c r="Q314" s="39">
        <v>6800</v>
      </c>
      <c r="R314" s="22">
        <f>O314*Q314</f>
        <v>40800</v>
      </c>
      <c r="S314" s="22">
        <v>40</v>
      </c>
      <c r="T314" s="39"/>
      <c r="U314" s="22">
        <f t="shared" si="27"/>
        <v>40800</v>
      </c>
      <c r="V314" s="39">
        <f t="shared" si="28"/>
        <v>40800</v>
      </c>
      <c r="W314" s="22">
        <f t="shared" si="29"/>
        <v>40800</v>
      </c>
      <c r="Y314" s="39">
        <f t="shared" si="30"/>
        <v>40800</v>
      </c>
      <c r="Z314" s="39"/>
    </row>
    <row r="315" spans="1:26" s="94" customFormat="1" x14ac:dyDescent="0.5">
      <c r="A315" s="22"/>
      <c r="B315" s="23"/>
      <c r="C315" s="22"/>
      <c r="D315" s="22"/>
      <c r="E315" s="22"/>
      <c r="F315" s="22"/>
      <c r="G315" s="22"/>
      <c r="H315" s="92">
        <f t="shared" si="25"/>
        <v>0</v>
      </c>
      <c r="I315" s="93"/>
      <c r="J315" s="93">
        <f t="shared" si="26"/>
        <v>0</v>
      </c>
      <c r="L315" s="22"/>
      <c r="M315" s="22"/>
      <c r="N315" s="22"/>
      <c r="O315" s="22"/>
      <c r="S315" s="22"/>
      <c r="T315" s="39"/>
      <c r="U315" s="22">
        <f t="shared" si="27"/>
        <v>0</v>
      </c>
      <c r="V315" s="39">
        <f t="shared" si="28"/>
        <v>0</v>
      </c>
      <c r="W315" s="22">
        <f t="shared" si="29"/>
        <v>0</v>
      </c>
      <c r="Y315" s="39">
        <f t="shared" si="30"/>
        <v>0</v>
      </c>
      <c r="Z315" s="39"/>
    </row>
    <row r="316" spans="1:26" s="94" customFormat="1" x14ac:dyDescent="0.5">
      <c r="A316" s="22"/>
      <c r="B316" s="23" t="s">
        <v>62</v>
      </c>
      <c r="C316" s="22">
        <v>14233</v>
      </c>
      <c r="D316" s="22">
        <v>1</v>
      </c>
      <c r="E316" s="22">
        <v>0</v>
      </c>
      <c r="F316" s="22">
        <v>45</v>
      </c>
      <c r="G316" s="22">
        <v>1</v>
      </c>
      <c r="H316" s="92">
        <f t="shared" si="25"/>
        <v>445</v>
      </c>
      <c r="I316" s="93">
        <v>100</v>
      </c>
      <c r="J316" s="93">
        <f t="shared" si="26"/>
        <v>44500</v>
      </c>
      <c r="L316" s="22"/>
      <c r="M316" s="22"/>
      <c r="N316" s="22"/>
      <c r="O316" s="22"/>
      <c r="S316" s="22"/>
      <c r="T316" s="39"/>
      <c r="U316" s="22">
        <f t="shared" si="27"/>
        <v>0</v>
      </c>
      <c r="V316" s="39">
        <f t="shared" si="28"/>
        <v>44500</v>
      </c>
      <c r="W316" s="22">
        <f t="shared" si="29"/>
        <v>0</v>
      </c>
      <c r="Y316" s="39">
        <f t="shared" si="30"/>
        <v>44500</v>
      </c>
      <c r="Z316" s="39"/>
    </row>
    <row r="317" spans="1:26" s="95" customFormat="1" x14ac:dyDescent="0.5">
      <c r="A317" s="26"/>
      <c r="B317" s="27"/>
      <c r="C317" s="26"/>
      <c r="D317" s="26"/>
      <c r="E317" s="26"/>
      <c r="F317" s="26"/>
      <c r="G317" s="26"/>
      <c r="H317" s="75"/>
      <c r="I317" s="75"/>
      <c r="J317" s="75"/>
      <c r="L317" s="26"/>
      <c r="M317" s="26"/>
      <c r="N317" s="26"/>
      <c r="O317" s="26"/>
      <c r="S317" s="26"/>
      <c r="T317" s="26"/>
      <c r="U317" s="26"/>
      <c r="V317" s="26"/>
      <c r="W317" s="26"/>
      <c r="Y317" s="26"/>
      <c r="Z317" s="26"/>
    </row>
    <row r="318" spans="1:26" s="94" customFormat="1" x14ac:dyDescent="0.5">
      <c r="A318" s="22">
        <v>80</v>
      </c>
      <c r="B318" s="23" t="s">
        <v>62</v>
      </c>
      <c r="C318" s="22">
        <v>5218</v>
      </c>
      <c r="D318" s="22">
        <v>3</v>
      </c>
      <c r="E318" s="22">
        <v>0</v>
      </c>
      <c r="F318" s="22">
        <v>84</v>
      </c>
      <c r="G318" s="22">
        <v>1</v>
      </c>
      <c r="H318" s="92">
        <f t="shared" si="25"/>
        <v>1284</v>
      </c>
      <c r="I318" s="93">
        <v>130</v>
      </c>
      <c r="J318" s="93">
        <f t="shared" si="26"/>
        <v>166920</v>
      </c>
      <c r="L318" s="22"/>
      <c r="M318" s="22"/>
      <c r="N318" s="22"/>
      <c r="O318" s="22"/>
      <c r="S318" s="22"/>
      <c r="T318" s="39"/>
      <c r="U318" s="22">
        <f t="shared" si="27"/>
        <v>0</v>
      </c>
      <c r="V318" s="39">
        <f t="shared" si="28"/>
        <v>166920</v>
      </c>
      <c r="W318" s="22">
        <f t="shared" si="29"/>
        <v>0</v>
      </c>
      <c r="Y318" s="39">
        <f t="shared" si="30"/>
        <v>166920</v>
      </c>
      <c r="Z318" s="39"/>
    </row>
    <row r="319" spans="1:26" s="95" customFormat="1" x14ac:dyDescent="0.5">
      <c r="A319" s="26"/>
      <c r="B319" s="27"/>
      <c r="C319" s="26"/>
      <c r="D319" s="26"/>
      <c r="E319" s="26"/>
      <c r="F319" s="26"/>
      <c r="G319" s="26"/>
      <c r="H319" s="75"/>
      <c r="I319" s="75"/>
      <c r="J319" s="75"/>
      <c r="L319" s="26"/>
      <c r="M319" s="26"/>
      <c r="N319" s="26"/>
      <c r="O319" s="26"/>
      <c r="S319" s="60"/>
      <c r="T319" s="26"/>
      <c r="U319" s="26"/>
      <c r="V319" s="26"/>
      <c r="W319" s="26"/>
      <c r="Y319" s="26"/>
      <c r="Z319" s="26"/>
    </row>
    <row r="320" spans="1:26" s="94" customFormat="1" x14ac:dyDescent="0.5">
      <c r="A320" s="22">
        <v>81</v>
      </c>
      <c r="B320" s="23" t="s">
        <v>62</v>
      </c>
      <c r="C320" s="22">
        <v>5845</v>
      </c>
      <c r="D320" s="22">
        <v>0</v>
      </c>
      <c r="E320" s="22">
        <v>2</v>
      </c>
      <c r="F320" s="22">
        <v>6</v>
      </c>
      <c r="G320" s="22">
        <v>1</v>
      </c>
      <c r="H320" s="92">
        <f t="shared" si="25"/>
        <v>206</v>
      </c>
      <c r="I320" s="93">
        <v>150</v>
      </c>
      <c r="J320" s="93">
        <f t="shared" si="26"/>
        <v>30900</v>
      </c>
      <c r="L320" s="22"/>
      <c r="M320" s="22"/>
      <c r="N320" s="22"/>
      <c r="O320" s="22"/>
      <c r="S320" s="22"/>
      <c r="T320" s="39"/>
      <c r="U320" s="22">
        <f t="shared" si="27"/>
        <v>0</v>
      </c>
      <c r="V320" s="39">
        <f t="shared" si="28"/>
        <v>30900</v>
      </c>
      <c r="W320" s="22">
        <f t="shared" si="29"/>
        <v>0</v>
      </c>
      <c r="Y320" s="39">
        <f t="shared" si="30"/>
        <v>30900</v>
      </c>
      <c r="Z320" s="39"/>
    </row>
    <row r="321" spans="1:26" s="95" customFormat="1" x14ac:dyDescent="0.5">
      <c r="A321" s="26"/>
      <c r="B321" s="27"/>
      <c r="C321" s="26"/>
      <c r="D321" s="26"/>
      <c r="E321" s="26"/>
      <c r="F321" s="26"/>
      <c r="G321" s="26"/>
      <c r="H321" s="75"/>
      <c r="I321" s="75"/>
      <c r="J321" s="75"/>
      <c r="L321" s="26"/>
      <c r="M321" s="26"/>
      <c r="N321" s="26"/>
      <c r="O321" s="26"/>
      <c r="S321" s="26"/>
      <c r="T321" s="26"/>
      <c r="U321" s="26"/>
      <c r="V321" s="26"/>
      <c r="W321" s="26"/>
      <c r="Y321" s="26"/>
      <c r="Z321" s="26"/>
    </row>
    <row r="322" spans="1:26" s="94" customFormat="1" x14ac:dyDescent="0.5">
      <c r="A322" s="22">
        <v>82</v>
      </c>
      <c r="B322" s="23" t="s">
        <v>62</v>
      </c>
      <c r="C322" s="22">
        <v>15592</v>
      </c>
      <c r="D322" s="22">
        <v>4</v>
      </c>
      <c r="E322" s="22">
        <v>1</v>
      </c>
      <c r="F322" s="22">
        <v>54</v>
      </c>
      <c r="G322" s="22">
        <v>1</v>
      </c>
      <c r="H322" s="92">
        <f t="shared" si="25"/>
        <v>1754</v>
      </c>
      <c r="I322" s="93">
        <v>100</v>
      </c>
      <c r="J322" s="93">
        <f t="shared" si="26"/>
        <v>175400</v>
      </c>
      <c r="L322" s="22"/>
      <c r="M322" s="22"/>
      <c r="N322" s="22"/>
      <c r="O322" s="22"/>
      <c r="S322" s="22"/>
      <c r="T322" s="39"/>
      <c r="U322" s="22">
        <f t="shared" si="27"/>
        <v>0</v>
      </c>
      <c r="V322" s="39">
        <f t="shared" si="28"/>
        <v>175400</v>
      </c>
      <c r="W322" s="22">
        <f t="shared" si="29"/>
        <v>0</v>
      </c>
      <c r="Y322" s="39">
        <f t="shared" si="30"/>
        <v>175400</v>
      </c>
      <c r="Z322" s="39"/>
    </row>
    <row r="323" spans="1:26" s="94" customFormat="1" x14ac:dyDescent="0.5">
      <c r="A323" s="22"/>
      <c r="B323" s="23" t="s">
        <v>62</v>
      </c>
      <c r="C323" s="22">
        <v>18539</v>
      </c>
      <c r="D323" s="22">
        <v>1</v>
      </c>
      <c r="E323" s="22">
        <v>1</v>
      </c>
      <c r="F323" s="22">
        <v>10</v>
      </c>
      <c r="G323" s="22">
        <v>1</v>
      </c>
      <c r="H323" s="92">
        <f t="shared" si="25"/>
        <v>510</v>
      </c>
      <c r="I323" s="93">
        <v>130</v>
      </c>
      <c r="J323" s="93">
        <f t="shared" si="26"/>
        <v>66300</v>
      </c>
      <c r="L323" s="22"/>
      <c r="M323" s="22"/>
      <c r="N323" s="22"/>
      <c r="O323" s="22"/>
      <c r="S323" s="22"/>
      <c r="T323" s="39"/>
      <c r="U323" s="22">
        <f t="shared" si="27"/>
        <v>0</v>
      </c>
      <c r="V323" s="39">
        <f t="shared" si="28"/>
        <v>66300</v>
      </c>
      <c r="W323" s="22">
        <f t="shared" si="29"/>
        <v>0</v>
      </c>
      <c r="Y323" s="39">
        <f t="shared" si="30"/>
        <v>66300</v>
      </c>
      <c r="Z323" s="39"/>
    </row>
    <row r="324" spans="1:26" s="95" customFormat="1" x14ac:dyDescent="0.5">
      <c r="A324" s="26"/>
      <c r="B324" s="27"/>
      <c r="C324" s="26"/>
      <c r="D324" s="26"/>
      <c r="E324" s="26"/>
      <c r="F324" s="26"/>
      <c r="G324" s="26"/>
      <c r="H324" s="75"/>
      <c r="I324" s="75"/>
      <c r="J324" s="75"/>
      <c r="L324" s="26"/>
      <c r="M324" s="26"/>
      <c r="N324" s="26"/>
      <c r="O324" s="26"/>
      <c r="S324" s="26"/>
      <c r="T324" s="26"/>
      <c r="U324" s="26"/>
      <c r="V324" s="26"/>
      <c r="W324" s="26"/>
      <c r="Y324" s="26"/>
      <c r="Z324" s="26"/>
    </row>
    <row r="325" spans="1:26" s="94" customFormat="1" x14ac:dyDescent="0.5">
      <c r="A325" s="22">
        <v>83</v>
      </c>
      <c r="B325" s="23" t="s">
        <v>62</v>
      </c>
      <c r="C325" s="22">
        <v>17555</v>
      </c>
      <c r="D325" s="22">
        <v>5</v>
      </c>
      <c r="E325" s="22">
        <v>3</v>
      </c>
      <c r="F325" s="22">
        <v>42</v>
      </c>
      <c r="G325" s="22">
        <v>1</v>
      </c>
      <c r="H325" s="92">
        <f t="shared" si="25"/>
        <v>2342</v>
      </c>
      <c r="I325" s="93">
        <v>100</v>
      </c>
      <c r="J325" s="93">
        <f t="shared" si="26"/>
        <v>234200</v>
      </c>
      <c r="L325" s="22"/>
      <c r="M325" s="22"/>
      <c r="N325" s="22"/>
      <c r="O325" s="22"/>
      <c r="S325" s="22"/>
      <c r="T325" s="39"/>
      <c r="U325" s="22">
        <f t="shared" si="27"/>
        <v>0</v>
      </c>
      <c r="V325" s="39">
        <f t="shared" si="28"/>
        <v>234200</v>
      </c>
      <c r="W325" s="22">
        <f t="shared" si="29"/>
        <v>0</v>
      </c>
      <c r="Y325" s="39">
        <f t="shared" si="30"/>
        <v>234200</v>
      </c>
      <c r="Z325" s="39"/>
    </row>
    <row r="326" spans="1:26" s="95" customFormat="1" x14ac:dyDescent="0.5">
      <c r="A326" s="26"/>
      <c r="B326" s="27"/>
      <c r="C326" s="26"/>
      <c r="D326" s="26"/>
      <c r="E326" s="26"/>
      <c r="F326" s="26"/>
      <c r="G326" s="26"/>
      <c r="H326" s="75"/>
      <c r="I326" s="75"/>
      <c r="J326" s="75"/>
      <c r="L326" s="26"/>
      <c r="M326" s="26"/>
      <c r="N326" s="26"/>
      <c r="O326" s="26"/>
      <c r="S326" s="26"/>
      <c r="T326" s="26"/>
      <c r="U326" s="26"/>
      <c r="V326" s="26"/>
      <c r="W326" s="26"/>
      <c r="Y326" s="26"/>
      <c r="Z326" s="26"/>
    </row>
    <row r="327" spans="1:26" s="94" customFormat="1" x14ac:dyDescent="0.5">
      <c r="A327" s="22">
        <v>84</v>
      </c>
      <c r="B327" s="23" t="s">
        <v>62</v>
      </c>
      <c r="C327" s="22">
        <v>16658</v>
      </c>
      <c r="D327" s="22">
        <v>3</v>
      </c>
      <c r="E327" s="22">
        <v>1</v>
      </c>
      <c r="F327" s="22">
        <v>53</v>
      </c>
      <c r="G327" s="22">
        <v>1</v>
      </c>
      <c r="H327" s="92">
        <f t="shared" si="25"/>
        <v>1353</v>
      </c>
      <c r="I327" s="93">
        <v>100</v>
      </c>
      <c r="J327" s="93">
        <f t="shared" si="26"/>
        <v>135300</v>
      </c>
      <c r="L327" s="22"/>
      <c r="M327" s="22"/>
      <c r="N327" s="22"/>
      <c r="O327" s="22"/>
      <c r="S327" s="22"/>
      <c r="T327" s="39"/>
      <c r="U327" s="22">
        <f t="shared" si="27"/>
        <v>0</v>
      </c>
      <c r="V327" s="39">
        <f t="shared" si="28"/>
        <v>135300</v>
      </c>
      <c r="W327" s="22">
        <f t="shared" si="29"/>
        <v>0</v>
      </c>
      <c r="Y327" s="39">
        <f t="shared" si="30"/>
        <v>135300</v>
      </c>
      <c r="Z327" s="39"/>
    </row>
    <row r="328" spans="1:26" s="95" customFormat="1" x14ac:dyDescent="0.5">
      <c r="A328" s="26"/>
      <c r="B328" s="27"/>
      <c r="C328" s="26"/>
      <c r="D328" s="26"/>
      <c r="E328" s="26"/>
      <c r="F328" s="26"/>
      <c r="G328" s="26"/>
      <c r="H328" s="75"/>
      <c r="I328" s="75"/>
      <c r="J328" s="75"/>
      <c r="L328" s="26"/>
      <c r="M328" s="26"/>
      <c r="N328" s="26"/>
      <c r="O328" s="26"/>
      <c r="S328" s="26"/>
      <c r="T328" s="26"/>
      <c r="U328" s="26"/>
      <c r="V328" s="26"/>
      <c r="W328" s="26"/>
      <c r="Y328" s="26"/>
      <c r="Z328" s="26"/>
    </row>
    <row r="329" spans="1:26" s="94" customFormat="1" x14ac:dyDescent="0.5">
      <c r="A329" s="22">
        <v>85</v>
      </c>
      <c r="B329" s="23" t="s">
        <v>62</v>
      </c>
      <c r="C329" s="22">
        <v>16213</v>
      </c>
      <c r="D329" s="22">
        <v>1</v>
      </c>
      <c r="E329" s="22">
        <v>0</v>
      </c>
      <c r="F329" s="22">
        <v>2</v>
      </c>
      <c r="G329" s="22">
        <v>1</v>
      </c>
      <c r="H329" s="92">
        <f t="shared" si="25"/>
        <v>402</v>
      </c>
      <c r="I329" s="93">
        <v>100</v>
      </c>
      <c r="J329" s="93">
        <f t="shared" si="26"/>
        <v>40200</v>
      </c>
      <c r="L329" s="22"/>
      <c r="M329" s="22"/>
      <c r="N329" s="22"/>
      <c r="O329" s="22"/>
      <c r="S329" s="22"/>
      <c r="T329" s="39"/>
      <c r="U329" s="22">
        <f t="shared" si="27"/>
        <v>0</v>
      </c>
      <c r="V329" s="39">
        <f t="shared" si="28"/>
        <v>40200</v>
      </c>
      <c r="W329" s="22">
        <f t="shared" si="29"/>
        <v>0</v>
      </c>
      <c r="Y329" s="39">
        <f t="shared" si="30"/>
        <v>40200</v>
      </c>
      <c r="Z329" s="39"/>
    </row>
    <row r="330" spans="1:26" s="94" customFormat="1" x14ac:dyDescent="0.5">
      <c r="A330" s="22"/>
      <c r="B330" s="23" t="s">
        <v>62</v>
      </c>
      <c r="C330" s="22">
        <v>15608</v>
      </c>
      <c r="D330" s="22">
        <v>2</v>
      </c>
      <c r="E330" s="22">
        <v>0</v>
      </c>
      <c r="F330" s="22">
        <v>65</v>
      </c>
      <c r="G330" s="22">
        <v>1</v>
      </c>
      <c r="H330" s="92">
        <f t="shared" si="25"/>
        <v>865</v>
      </c>
      <c r="I330" s="93">
        <v>100</v>
      </c>
      <c r="J330" s="93">
        <f t="shared" si="26"/>
        <v>86500</v>
      </c>
      <c r="L330" s="22"/>
      <c r="M330" s="22"/>
      <c r="N330" s="22"/>
      <c r="O330" s="22"/>
      <c r="S330" s="22"/>
      <c r="T330" s="39"/>
      <c r="U330" s="22">
        <f t="shared" si="27"/>
        <v>0</v>
      </c>
      <c r="V330" s="39">
        <f t="shared" si="28"/>
        <v>86500</v>
      </c>
      <c r="W330" s="22">
        <f t="shared" si="29"/>
        <v>0</v>
      </c>
      <c r="Y330" s="39">
        <f t="shared" si="30"/>
        <v>86500</v>
      </c>
      <c r="Z330" s="39"/>
    </row>
    <row r="331" spans="1:26" s="95" customFormat="1" x14ac:dyDescent="0.5">
      <c r="A331" s="26"/>
      <c r="B331" s="27"/>
      <c r="C331" s="26"/>
      <c r="D331" s="26"/>
      <c r="E331" s="26"/>
      <c r="F331" s="26"/>
      <c r="G331" s="26"/>
      <c r="H331" s="75"/>
      <c r="I331" s="75"/>
      <c r="J331" s="75"/>
      <c r="L331" s="26"/>
      <c r="M331" s="26"/>
      <c r="N331" s="26"/>
      <c r="O331" s="26"/>
      <c r="S331" s="26"/>
      <c r="T331" s="26"/>
      <c r="U331" s="26"/>
      <c r="V331" s="26"/>
      <c r="W331" s="26"/>
      <c r="Y331" s="26"/>
      <c r="Z331" s="26"/>
    </row>
    <row r="332" spans="1:26" s="94" customFormat="1" x14ac:dyDescent="0.5">
      <c r="A332" s="22">
        <v>86</v>
      </c>
      <c r="B332" s="23" t="s">
        <v>62</v>
      </c>
      <c r="C332" s="22">
        <v>5937</v>
      </c>
      <c r="D332" s="22">
        <v>0</v>
      </c>
      <c r="E332" s="22">
        <v>0</v>
      </c>
      <c r="F332" s="22">
        <v>32</v>
      </c>
      <c r="G332" s="22">
        <v>2</v>
      </c>
      <c r="H332" s="92">
        <f t="shared" ref="H332:H391" si="31">+(D332*400)+(E332*100)+F332</f>
        <v>32</v>
      </c>
      <c r="I332" s="93">
        <v>150</v>
      </c>
      <c r="J332" s="93">
        <f t="shared" ref="J332:J391" si="32">H332*I332</f>
        <v>4800</v>
      </c>
      <c r="L332" s="22" t="s">
        <v>68</v>
      </c>
      <c r="M332" s="22" t="s">
        <v>69</v>
      </c>
      <c r="N332" s="22">
        <v>2</v>
      </c>
      <c r="O332" s="22">
        <v>18</v>
      </c>
      <c r="P332" s="39">
        <v>100</v>
      </c>
      <c r="Q332" s="39">
        <v>6800</v>
      </c>
      <c r="R332" s="22">
        <f>O332*Q332</f>
        <v>122400</v>
      </c>
      <c r="S332" s="22">
        <v>30</v>
      </c>
      <c r="T332" s="39"/>
      <c r="U332" s="22">
        <f t="shared" ref="U332:U393" si="33">R332*(100-T332)/100</f>
        <v>122400</v>
      </c>
      <c r="V332" s="39">
        <f t="shared" ref="V332:V395" si="34">J332+U332</f>
        <v>127200</v>
      </c>
      <c r="W332" s="22">
        <f t="shared" ref="W332:W395" si="35">V332*P332/100</f>
        <v>127200</v>
      </c>
      <c r="Y332" s="39">
        <f t="shared" ref="Y332:Y395" si="36">J332+U332</f>
        <v>127200</v>
      </c>
      <c r="Z332" s="39"/>
    </row>
    <row r="333" spans="1:26" s="94" customFormat="1" x14ac:dyDescent="0.5">
      <c r="A333" s="22"/>
      <c r="B333" s="23"/>
      <c r="C333" s="22"/>
      <c r="D333" s="22"/>
      <c r="E333" s="22"/>
      <c r="F333" s="22"/>
      <c r="G333" s="22"/>
      <c r="H333" s="92">
        <f t="shared" si="31"/>
        <v>0</v>
      </c>
      <c r="I333" s="93"/>
      <c r="J333" s="93">
        <f t="shared" si="32"/>
        <v>0</v>
      </c>
      <c r="L333" s="22"/>
      <c r="M333" s="22" t="s">
        <v>69</v>
      </c>
      <c r="N333" s="22">
        <v>2</v>
      </c>
      <c r="O333" s="22">
        <v>54</v>
      </c>
      <c r="P333" s="39">
        <v>100</v>
      </c>
      <c r="Q333" s="39">
        <v>6800</v>
      </c>
      <c r="R333" s="22">
        <f>O333*Q333</f>
        <v>367200</v>
      </c>
      <c r="S333" s="22">
        <v>30</v>
      </c>
      <c r="T333" s="39"/>
      <c r="U333" s="22">
        <f t="shared" si="33"/>
        <v>367200</v>
      </c>
      <c r="V333" s="39">
        <f t="shared" si="34"/>
        <v>367200</v>
      </c>
      <c r="W333" s="22">
        <f t="shared" si="35"/>
        <v>367200</v>
      </c>
      <c r="Y333" s="39">
        <f t="shared" si="36"/>
        <v>367200</v>
      </c>
      <c r="Z333" s="39"/>
    </row>
    <row r="334" spans="1:26" s="95" customFormat="1" x14ac:dyDescent="0.5">
      <c r="A334" s="26"/>
      <c r="B334" s="27"/>
      <c r="C334" s="26"/>
      <c r="D334" s="26"/>
      <c r="E334" s="26"/>
      <c r="F334" s="26"/>
      <c r="G334" s="26"/>
      <c r="H334" s="75"/>
      <c r="I334" s="75"/>
      <c r="J334" s="75"/>
      <c r="L334" s="26"/>
      <c r="M334" s="26"/>
      <c r="N334" s="26"/>
      <c r="O334" s="26"/>
      <c r="S334" s="26"/>
      <c r="T334" s="26"/>
      <c r="U334" s="26"/>
      <c r="V334" s="26"/>
      <c r="W334" s="26"/>
      <c r="Y334" s="26"/>
      <c r="Z334" s="26"/>
    </row>
    <row r="335" spans="1:26" s="94" customFormat="1" x14ac:dyDescent="0.5">
      <c r="A335" s="22">
        <v>87</v>
      </c>
      <c r="B335" s="23" t="s">
        <v>62</v>
      </c>
      <c r="C335" s="22">
        <v>5858</v>
      </c>
      <c r="D335" s="22">
        <v>0</v>
      </c>
      <c r="E335" s="22">
        <v>2</v>
      </c>
      <c r="F335" s="22">
        <v>36</v>
      </c>
      <c r="G335" s="22">
        <v>2</v>
      </c>
      <c r="H335" s="92">
        <f t="shared" si="31"/>
        <v>236</v>
      </c>
      <c r="I335" s="93">
        <v>150</v>
      </c>
      <c r="J335" s="93">
        <f t="shared" si="32"/>
        <v>35400</v>
      </c>
      <c r="L335" s="22" t="s">
        <v>209</v>
      </c>
      <c r="M335" s="22" t="s">
        <v>69</v>
      </c>
      <c r="N335" s="22">
        <v>2</v>
      </c>
      <c r="O335" s="22">
        <v>140</v>
      </c>
      <c r="P335" s="39">
        <v>100</v>
      </c>
      <c r="Q335" s="39">
        <v>6800</v>
      </c>
      <c r="R335" s="22">
        <f>O335*Q335</f>
        <v>952000</v>
      </c>
      <c r="S335" s="22">
        <v>40</v>
      </c>
      <c r="T335" s="39"/>
      <c r="U335" s="22">
        <f t="shared" si="33"/>
        <v>952000</v>
      </c>
      <c r="V335" s="39">
        <f t="shared" si="34"/>
        <v>987400</v>
      </c>
      <c r="W335" s="22">
        <f t="shared" si="35"/>
        <v>987400</v>
      </c>
      <c r="Y335" s="39">
        <f t="shared" si="36"/>
        <v>987400</v>
      </c>
      <c r="Z335" s="39"/>
    </row>
    <row r="336" spans="1:26" s="94" customFormat="1" x14ac:dyDescent="0.5">
      <c r="A336" s="22"/>
      <c r="B336" s="23"/>
      <c r="C336" s="22"/>
      <c r="D336" s="22"/>
      <c r="E336" s="22"/>
      <c r="F336" s="22"/>
      <c r="G336" s="22"/>
      <c r="H336" s="92">
        <f t="shared" si="31"/>
        <v>0</v>
      </c>
      <c r="I336" s="93"/>
      <c r="J336" s="93">
        <f t="shared" si="32"/>
        <v>0</v>
      </c>
      <c r="L336" s="22"/>
      <c r="M336" s="22" t="s">
        <v>71</v>
      </c>
      <c r="N336" s="22">
        <v>2</v>
      </c>
      <c r="O336" s="22">
        <v>80</v>
      </c>
      <c r="P336" s="39">
        <v>100</v>
      </c>
      <c r="Q336" s="39">
        <v>6800</v>
      </c>
      <c r="R336" s="22">
        <f>O336*Q336</f>
        <v>544000</v>
      </c>
      <c r="S336" s="22">
        <v>40</v>
      </c>
      <c r="T336" s="39"/>
      <c r="U336" s="22">
        <f t="shared" si="33"/>
        <v>544000</v>
      </c>
      <c r="V336" s="39">
        <f t="shared" si="34"/>
        <v>544000</v>
      </c>
      <c r="W336" s="22">
        <f t="shared" si="35"/>
        <v>544000</v>
      </c>
      <c r="Y336" s="39">
        <f t="shared" si="36"/>
        <v>544000</v>
      </c>
      <c r="Z336" s="39"/>
    </row>
    <row r="337" spans="1:26" s="94" customFormat="1" x14ac:dyDescent="0.5">
      <c r="A337" s="22"/>
      <c r="B337" s="23"/>
      <c r="C337" s="22"/>
      <c r="D337" s="22"/>
      <c r="E337" s="22"/>
      <c r="F337" s="22"/>
      <c r="G337" s="22"/>
      <c r="H337" s="92">
        <f t="shared" si="31"/>
        <v>0</v>
      </c>
      <c r="I337" s="93"/>
      <c r="J337" s="93">
        <f t="shared" si="32"/>
        <v>0</v>
      </c>
      <c r="L337" s="22" t="s">
        <v>68</v>
      </c>
      <c r="M337" s="22" t="s">
        <v>69</v>
      </c>
      <c r="N337" s="22">
        <v>2</v>
      </c>
      <c r="O337" s="22">
        <v>104.5</v>
      </c>
      <c r="P337" s="39">
        <v>100</v>
      </c>
      <c r="Q337" s="39">
        <v>6800</v>
      </c>
      <c r="R337" s="22">
        <f>O337*Q337</f>
        <v>710600</v>
      </c>
      <c r="S337" s="22">
        <v>30</v>
      </c>
      <c r="T337" s="39"/>
      <c r="U337" s="22">
        <f t="shared" si="33"/>
        <v>710600</v>
      </c>
      <c r="V337" s="39">
        <f t="shared" si="34"/>
        <v>710600</v>
      </c>
      <c r="W337" s="22">
        <f t="shared" si="35"/>
        <v>710600</v>
      </c>
      <c r="Y337" s="39">
        <f t="shared" si="36"/>
        <v>710600</v>
      </c>
      <c r="Z337" s="39"/>
    </row>
    <row r="338" spans="1:26" s="94" customFormat="1" x14ac:dyDescent="0.5">
      <c r="A338" s="22"/>
      <c r="B338" s="23"/>
      <c r="C338" s="22"/>
      <c r="D338" s="22"/>
      <c r="E338" s="22"/>
      <c r="F338" s="22"/>
      <c r="G338" s="22"/>
      <c r="H338" s="92">
        <f t="shared" si="31"/>
        <v>0</v>
      </c>
      <c r="I338" s="93"/>
      <c r="J338" s="93">
        <f t="shared" si="32"/>
        <v>0</v>
      </c>
      <c r="L338" s="22"/>
      <c r="M338" s="22" t="s">
        <v>71</v>
      </c>
      <c r="N338" s="22">
        <v>2</v>
      </c>
      <c r="O338" s="22">
        <v>6</v>
      </c>
      <c r="P338" s="39">
        <v>100</v>
      </c>
      <c r="Q338" s="39">
        <v>6800</v>
      </c>
      <c r="R338" s="22">
        <f>O338*Q338</f>
        <v>40800</v>
      </c>
      <c r="S338" s="22">
        <v>30</v>
      </c>
      <c r="T338" s="39"/>
      <c r="U338" s="22">
        <f t="shared" si="33"/>
        <v>40800</v>
      </c>
      <c r="V338" s="39">
        <f t="shared" si="34"/>
        <v>40800</v>
      </c>
      <c r="W338" s="22">
        <f t="shared" si="35"/>
        <v>40800</v>
      </c>
      <c r="Y338" s="39">
        <f t="shared" si="36"/>
        <v>40800</v>
      </c>
      <c r="Z338" s="39"/>
    </row>
    <row r="339" spans="1:26" s="95" customFormat="1" x14ac:dyDescent="0.5">
      <c r="A339" s="26"/>
      <c r="B339" s="27"/>
      <c r="C339" s="26"/>
      <c r="D339" s="26"/>
      <c r="E339" s="26"/>
      <c r="F339" s="26"/>
      <c r="G339" s="26"/>
      <c r="H339" s="75"/>
      <c r="I339" s="75"/>
      <c r="J339" s="75"/>
      <c r="L339" s="26"/>
      <c r="M339" s="26"/>
      <c r="N339" s="26"/>
      <c r="O339" s="26"/>
      <c r="S339" s="26"/>
      <c r="T339" s="26"/>
      <c r="U339" s="26"/>
      <c r="V339" s="26"/>
      <c r="W339" s="26"/>
      <c r="Y339" s="26"/>
      <c r="Z339" s="26"/>
    </row>
    <row r="340" spans="1:26" s="94" customFormat="1" x14ac:dyDescent="0.5">
      <c r="A340" s="22">
        <v>88</v>
      </c>
      <c r="B340" s="23" t="s">
        <v>62</v>
      </c>
      <c r="C340" s="22">
        <v>16738</v>
      </c>
      <c r="D340" s="22">
        <v>9</v>
      </c>
      <c r="E340" s="22">
        <v>1</v>
      </c>
      <c r="F340" s="22">
        <v>23</v>
      </c>
      <c r="G340" s="22">
        <v>2</v>
      </c>
      <c r="H340" s="92">
        <f t="shared" si="31"/>
        <v>3723</v>
      </c>
      <c r="I340" s="93">
        <v>130</v>
      </c>
      <c r="J340" s="93">
        <f t="shared" si="32"/>
        <v>483990</v>
      </c>
      <c r="L340" s="22" t="s">
        <v>68</v>
      </c>
      <c r="M340" s="22" t="s">
        <v>69</v>
      </c>
      <c r="N340" s="22">
        <v>2</v>
      </c>
      <c r="O340" s="22">
        <v>108</v>
      </c>
      <c r="P340" s="39">
        <v>100</v>
      </c>
      <c r="Q340" s="39">
        <v>6800</v>
      </c>
      <c r="R340" s="22">
        <f>O340*Q340</f>
        <v>734400</v>
      </c>
      <c r="S340" s="22">
        <v>20</v>
      </c>
      <c r="T340" s="39"/>
      <c r="U340" s="22">
        <f t="shared" si="33"/>
        <v>734400</v>
      </c>
      <c r="V340" s="39">
        <f t="shared" si="34"/>
        <v>1218390</v>
      </c>
      <c r="W340" s="22">
        <f t="shared" si="35"/>
        <v>1218390</v>
      </c>
      <c r="Y340" s="39">
        <f t="shared" si="36"/>
        <v>1218390</v>
      </c>
      <c r="Z340" s="39"/>
    </row>
    <row r="341" spans="1:26" s="94" customFormat="1" x14ac:dyDescent="0.5">
      <c r="A341" s="22"/>
      <c r="B341" s="23" t="s">
        <v>62</v>
      </c>
      <c r="C341" s="22">
        <v>5841</v>
      </c>
      <c r="D341" s="22">
        <v>0</v>
      </c>
      <c r="E341" s="22">
        <v>3</v>
      </c>
      <c r="F341" s="22">
        <v>31</v>
      </c>
      <c r="G341" s="22">
        <v>1</v>
      </c>
      <c r="H341" s="92">
        <f t="shared" si="31"/>
        <v>331</v>
      </c>
      <c r="I341" s="93">
        <v>130</v>
      </c>
      <c r="J341" s="93">
        <f t="shared" si="32"/>
        <v>43030</v>
      </c>
      <c r="L341" s="22"/>
      <c r="M341" s="22"/>
      <c r="N341" s="22"/>
      <c r="O341" s="22"/>
      <c r="S341" s="22"/>
      <c r="T341" s="39"/>
      <c r="U341" s="22">
        <f t="shared" si="33"/>
        <v>0</v>
      </c>
      <c r="V341" s="39">
        <f t="shared" si="34"/>
        <v>43030</v>
      </c>
      <c r="W341" s="22">
        <f t="shared" si="35"/>
        <v>0</v>
      </c>
      <c r="Y341" s="39">
        <f t="shared" si="36"/>
        <v>43030</v>
      </c>
      <c r="Z341" s="39"/>
    </row>
    <row r="342" spans="1:26" s="95" customFormat="1" x14ac:dyDescent="0.5">
      <c r="A342" s="26"/>
      <c r="B342" s="27"/>
      <c r="C342" s="26"/>
      <c r="D342" s="26"/>
      <c r="E342" s="26"/>
      <c r="F342" s="26"/>
      <c r="G342" s="26"/>
      <c r="H342" s="75"/>
      <c r="I342" s="75"/>
      <c r="J342" s="75"/>
      <c r="L342" s="26"/>
      <c r="M342" s="26"/>
      <c r="N342" s="26"/>
      <c r="O342" s="26"/>
      <c r="S342" s="26"/>
      <c r="T342" s="26"/>
      <c r="U342" s="26"/>
      <c r="V342" s="26"/>
      <c r="W342" s="26"/>
      <c r="Y342" s="26"/>
      <c r="Z342" s="26"/>
    </row>
    <row r="343" spans="1:26" s="99" customFormat="1" x14ac:dyDescent="0.5">
      <c r="A343" s="96">
        <v>89</v>
      </c>
      <c r="B343" s="97" t="s">
        <v>279</v>
      </c>
      <c r="C343" s="96">
        <v>84</v>
      </c>
      <c r="D343" s="96">
        <v>0</v>
      </c>
      <c r="E343" s="96">
        <v>1</v>
      </c>
      <c r="F343" s="96">
        <v>15</v>
      </c>
      <c r="G343" s="96">
        <v>2</v>
      </c>
      <c r="H343" s="98">
        <f t="shared" si="31"/>
        <v>115</v>
      </c>
      <c r="I343" s="98">
        <v>100</v>
      </c>
      <c r="J343" s="98">
        <f t="shared" si="32"/>
        <v>11500</v>
      </c>
      <c r="L343" s="96" t="s">
        <v>68</v>
      </c>
      <c r="M343" s="96" t="s">
        <v>69</v>
      </c>
      <c r="N343" s="96">
        <v>2</v>
      </c>
      <c r="O343" s="96">
        <v>120</v>
      </c>
      <c r="P343" s="96">
        <v>100</v>
      </c>
      <c r="Q343" s="96">
        <v>6800</v>
      </c>
      <c r="R343" s="96">
        <f>O343*Q343</f>
        <v>816000</v>
      </c>
      <c r="S343" s="96">
        <v>30</v>
      </c>
      <c r="T343" s="96">
        <v>85</v>
      </c>
      <c r="U343" s="96">
        <f t="shared" si="33"/>
        <v>122400</v>
      </c>
      <c r="V343" s="96">
        <f t="shared" si="34"/>
        <v>133900</v>
      </c>
      <c r="W343" s="96">
        <f t="shared" si="35"/>
        <v>133900</v>
      </c>
      <c r="Y343" s="96">
        <f t="shared" si="36"/>
        <v>133900</v>
      </c>
      <c r="Z343" s="96">
        <v>0.02</v>
      </c>
    </row>
    <row r="344" spans="1:26" s="94" customFormat="1" x14ac:dyDescent="0.5">
      <c r="A344" s="22"/>
      <c r="B344" s="23"/>
      <c r="C344" s="22"/>
      <c r="D344" s="22"/>
      <c r="E344" s="22"/>
      <c r="F344" s="22"/>
      <c r="G344" s="22"/>
      <c r="H344" s="92">
        <f t="shared" si="31"/>
        <v>0</v>
      </c>
      <c r="I344" s="93"/>
      <c r="J344" s="93">
        <f t="shared" si="32"/>
        <v>0</v>
      </c>
      <c r="L344" s="22"/>
      <c r="M344" s="22" t="s">
        <v>69</v>
      </c>
      <c r="N344" s="22">
        <v>2</v>
      </c>
      <c r="O344" s="22">
        <v>18</v>
      </c>
      <c r="P344" s="39">
        <v>100</v>
      </c>
      <c r="Q344" s="39">
        <v>6800</v>
      </c>
      <c r="R344" s="22">
        <f>O344*Q344</f>
        <v>122400</v>
      </c>
      <c r="S344" s="22">
        <v>4</v>
      </c>
      <c r="T344" s="39">
        <v>8</v>
      </c>
      <c r="U344" s="22">
        <f t="shared" si="33"/>
        <v>112608</v>
      </c>
      <c r="V344" s="39">
        <f t="shared" si="34"/>
        <v>112608</v>
      </c>
      <c r="W344" s="22">
        <f t="shared" si="35"/>
        <v>112608</v>
      </c>
      <c r="Y344" s="39">
        <f t="shared" si="36"/>
        <v>112608</v>
      </c>
      <c r="Z344" s="39">
        <v>0.02</v>
      </c>
    </row>
    <row r="345" spans="1:26" s="94" customFormat="1" x14ac:dyDescent="0.5">
      <c r="A345" s="22"/>
      <c r="B345" s="23"/>
      <c r="C345" s="22"/>
      <c r="D345" s="22"/>
      <c r="E345" s="22"/>
      <c r="F345" s="22"/>
      <c r="G345" s="22"/>
      <c r="H345" s="92">
        <f t="shared" si="31"/>
        <v>0</v>
      </c>
      <c r="I345" s="93"/>
      <c r="J345" s="93">
        <f t="shared" si="32"/>
        <v>0</v>
      </c>
      <c r="L345" s="22"/>
      <c r="M345" s="22" t="s">
        <v>71</v>
      </c>
      <c r="N345" s="22">
        <v>2</v>
      </c>
      <c r="O345" s="22">
        <v>6</v>
      </c>
      <c r="P345" s="39">
        <v>100</v>
      </c>
      <c r="Q345" s="39">
        <v>6800</v>
      </c>
      <c r="R345" s="22">
        <f>O345*Q345</f>
        <v>40800</v>
      </c>
      <c r="S345" s="22">
        <v>30</v>
      </c>
      <c r="T345" s="39">
        <v>93</v>
      </c>
      <c r="U345" s="22">
        <f t="shared" si="33"/>
        <v>2856</v>
      </c>
      <c r="V345" s="39">
        <f t="shared" si="34"/>
        <v>2856</v>
      </c>
      <c r="W345" s="22">
        <f t="shared" si="35"/>
        <v>2856</v>
      </c>
      <c r="Y345" s="39">
        <f t="shared" si="36"/>
        <v>2856</v>
      </c>
      <c r="Z345" s="39">
        <v>0.02</v>
      </c>
    </row>
    <row r="346" spans="1:26" s="94" customFormat="1" x14ac:dyDescent="0.5">
      <c r="A346" s="22"/>
      <c r="B346" s="23" t="s">
        <v>62</v>
      </c>
      <c r="C346" s="22">
        <v>16718</v>
      </c>
      <c r="D346" s="22">
        <v>7</v>
      </c>
      <c r="E346" s="22">
        <v>0</v>
      </c>
      <c r="F346" s="22">
        <v>20</v>
      </c>
      <c r="G346" s="22">
        <v>1</v>
      </c>
      <c r="H346" s="92">
        <f t="shared" si="31"/>
        <v>2820</v>
      </c>
      <c r="I346" s="93">
        <v>100</v>
      </c>
      <c r="J346" s="93">
        <f t="shared" si="32"/>
        <v>282000</v>
      </c>
      <c r="L346" s="22"/>
      <c r="M346" s="22"/>
      <c r="N346" s="22"/>
      <c r="O346" s="22"/>
      <c r="S346" s="22"/>
      <c r="T346" s="39"/>
      <c r="U346" s="22">
        <f t="shared" si="33"/>
        <v>0</v>
      </c>
      <c r="V346" s="39">
        <f t="shared" si="34"/>
        <v>282000</v>
      </c>
      <c r="W346" s="22">
        <f t="shared" si="35"/>
        <v>0</v>
      </c>
      <c r="Y346" s="39">
        <f t="shared" si="36"/>
        <v>282000</v>
      </c>
      <c r="Z346" s="39"/>
    </row>
    <row r="347" spans="1:26" s="95" customFormat="1" x14ac:dyDescent="0.5">
      <c r="A347" s="26"/>
      <c r="B347" s="27"/>
      <c r="C347" s="26"/>
      <c r="D347" s="26"/>
      <c r="E347" s="26"/>
      <c r="F347" s="26"/>
      <c r="G347" s="26"/>
      <c r="H347" s="75"/>
      <c r="I347" s="75"/>
      <c r="J347" s="75"/>
      <c r="L347" s="26"/>
      <c r="M347" s="26"/>
      <c r="N347" s="26"/>
      <c r="O347" s="26"/>
      <c r="S347" s="26"/>
      <c r="T347" s="26"/>
      <c r="U347" s="26"/>
      <c r="V347" s="26"/>
      <c r="W347" s="26"/>
      <c r="Y347" s="26"/>
      <c r="Z347" s="26"/>
    </row>
    <row r="348" spans="1:26" s="94" customFormat="1" x14ac:dyDescent="0.5">
      <c r="A348" s="22">
        <v>90</v>
      </c>
      <c r="B348" s="23" t="s">
        <v>62</v>
      </c>
      <c r="C348" s="22">
        <v>16216</v>
      </c>
      <c r="D348" s="22">
        <v>1</v>
      </c>
      <c r="E348" s="22">
        <v>2</v>
      </c>
      <c r="F348" s="22">
        <v>28</v>
      </c>
      <c r="G348" s="22">
        <v>1</v>
      </c>
      <c r="H348" s="92">
        <f t="shared" si="31"/>
        <v>628</v>
      </c>
      <c r="I348" s="93">
        <v>100</v>
      </c>
      <c r="J348" s="93">
        <f t="shared" si="32"/>
        <v>62800</v>
      </c>
      <c r="L348" s="22"/>
      <c r="M348" s="22"/>
      <c r="N348" s="22"/>
      <c r="O348" s="22"/>
      <c r="S348" s="22"/>
      <c r="T348" s="39"/>
      <c r="U348" s="22">
        <f t="shared" si="33"/>
        <v>0</v>
      </c>
      <c r="V348" s="39">
        <f t="shared" si="34"/>
        <v>62800</v>
      </c>
      <c r="W348" s="22">
        <f t="shared" si="35"/>
        <v>0</v>
      </c>
      <c r="Y348" s="39">
        <f t="shared" si="36"/>
        <v>62800</v>
      </c>
      <c r="Z348" s="39"/>
    </row>
    <row r="349" spans="1:26" s="95" customFormat="1" x14ac:dyDescent="0.5">
      <c r="A349" s="26"/>
      <c r="B349" s="27"/>
      <c r="C349" s="26"/>
      <c r="D349" s="26"/>
      <c r="E349" s="26"/>
      <c r="F349" s="26"/>
      <c r="G349" s="26"/>
      <c r="H349" s="75"/>
      <c r="I349" s="75"/>
      <c r="J349" s="75"/>
      <c r="L349" s="26"/>
      <c r="M349" s="26"/>
      <c r="N349" s="26"/>
      <c r="O349" s="26"/>
      <c r="S349" s="26"/>
      <c r="T349" s="26"/>
      <c r="U349" s="26"/>
      <c r="V349" s="26"/>
      <c r="W349" s="26"/>
      <c r="Y349" s="26"/>
      <c r="Z349" s="26"/>
    </row>
    <row r="350" spans="1:26" s="94" customFormat="1" x14ac:dyDescent="0.5">
      <c r="A350" s="22">
        <v>91</v>
      </c>
      <c r="B350" s="23" t="s">
        <v>62</v>
      </c>
      <c r="C350" s="22">
        <v>5892</v>
      </c>
      <c r="D350" s="22">
        <v>0</v>
      </c>
      <c r="E350" s="22">
        <v>1</v>
      </c>
      <c r="F350" s="22">
        <v>5</v>
      </c>
      <c r="G350" s="22">
        <v>2</v>
      </c>
      <c r="H350" s="92">
        <f t="shared" si="31"/>
        <v>105</v>
      </c>
      <c r="I350" s="93">
        <v>200</v>
      </c>
      <c r="J350" s="93">
        <f t="shared" si="32"/>
        <v>21000</v>
      </c>
      <c r="L350" s="22" t="s">
        <v>68</v>
      </c>
      <c r="M350" s="22" t="s">
        <v>69</v>
      </c>
      <c r="N350" s="22">
        <v>2</v>
      </c>
      <c r="O350" s="22">
        <v>108</v>
      </c>
      <c r="P350" s="39">
        <v>100</v>
      </c>
      <c r="Q350" s="39">
        <v>6800</v>
      </c>
      <c r="R350" s="22">
        <f>O350*Q350</f>
        <v>734400</v>
      </c>
      <c r="S350" s="22">
        <v>15</v>
      </c>
      <c r="T350" s="39"/>
      <c r="U350" s="22">
        <f t="shared" si="33"/>
        <v>734400</v>
      </c>
      <c r="V350" s="39">
        <f t="shared" si="34"/>
        <v>755400</v>
      </c>
      <c r="W350" s="22">
        <f t="shared" si="35"/>
        <v>755400</v>
      </c>
      <c r="Y350" s="39">
        <f t="shared" si="36"/>
        <v>755400</v>
      </c>
      <c r="Z350" s="39"/>
    </row>
    <row r="351" spans="1:26" s="94" customFormat="1" x14ac:dyDescent="0.5">
      <c r="A351" s="22"/>
      <c r="B351" s="23"/>
      <c r="C351" s="22"/>
      <c r="D351" s="22"/>
      <c r="E351" s="22"/>
      <c r="F351" s="22"/>
      <c r="G351" s="22"/>
      <c r="H351" s="92">
        <f t="shared" si="31"/>
        <v>0</v>
      </c>
      <c r="I351" s="93"/>
      <c r="J351" s="93">
        <f t="shared" si="32"/>
        <v>0</v>
      </c>
      <c r="L351" s="22"/>
      <c r="M351" s="22" t="s">
        <v>69</v>
      </c>
      <c r="N351" s="22">
        <v>2</v>
      </c>
      <c r="O351" s="22">
        <v>36</v>
      </c>
      <c r="P351" s="39">
        <v>100</v>
      </c>
      <c r="Q351" s="39">
        <v>6800</v>
      </c>
      <c r="R351" s="22">
        <f>O351*Q351</f>
        <v>244800</v>
      </c>
      <c r="S351" s="22">
        <v>15</v>
      </c>
      <c r="T351" s="39"/>
      <c r="U351" s="22">
        <f t="shared" si="33"/>
        <v>244800</v>
      </c>
      <c r="V351" s="39">
        <f t="shared" si="34"/>
        <v>244800</v>
      </c>
      <c r="W351" s="22">
        <f t="shared" si="35"/>
        <v>244800</v>
      </c>
      <c r="Y351" s="39">
        <f t="shared" si="36"/>
        <v>244800</v>
      </c>
      <c r="Z351" s="39"/>
    </row>
    <row r="352" spans="1:26" s="94" customFormat="1" x14ac:dyDescent="0.5">
      <c r="A352" s="22"/>
      <c r="B352" s="23" t="s">
        <v>62</v>
      </c>
      <c r="C352" s="22">
        <v>11730</v>
      </c>
      <c r="D352" s="22">
        <v>1</v>
      </c>
      <c r="E352" s="22">
        <v>1</v>
      </c>
      <c r="F352" s="22">
        <v>16</v>
      </c>
      <c r="G352" s="22">
        <v>1</v>
      </c>
      <c r="H352" s="92">
        <f t="shared" si="31"/>
        <v>516</v>
      </c>
      <c r="I352" s="93">
        <v>100</v>
      </c>
      <c r="J352" s="93">
        <f t="shared" si="32"/>
        <v>51600</v>
      </c>
      <c r="L352" s="22"/>
      <c r="M352" s="22"/>
      <c r="N352" s="22"/>
      <c r="O352" s="22"/>
      <c r="S352" s="22"/>
      <c r="T352" s="39"/>
      <c r="U352" s="22">
        <f t="shared" si="33"/>
        <v>0</v>
      </c>
      <c r="V352" s="39">
        <f t="shared" si="34"/>
        <v>51600</v>
      </c>
      <c r="W352" s="22">
        <f t="shared" si="35"/>
        <v>0</v>
      </c>
      <c r="Y352" s="39">
        <f t="shared" si="36"/>
        <v>51600</v>
      </c>
      <c r="Z352" s="39"/>
    </row>
    <row r="353" spans="1:26" s="94" customFormat="1" x14ac:dyDescent="0.5">
      <c r="A353" s="22"/>
      <c r="B353" s="23" t="s">
        <v>62</v>
      </c>
      <c r="C353" s="22">
        <v>15601</v>
      </c>
      <c r="D353" s="22">
        <v>1</v>
      </c>
      <c r="E353" s="22">
        <v>2</v>
      </c>
      <c r="F353" s="22">
        <v>21</v>
      </c>
      <c r="G353" s="22">
        <v>1</v>
      </c>
      <c r="H353" s="92">
        <f t="shared" si="31"/>
        <v>621</v>
      </c>
      <c r="I353" s="93">
        <v>100</v>
      </c>
      <c r="J353" s="93">
        <f t="shared" si="32"/>
        <v>62100</v>
      </c>
      <c r="L353" s="22"/>
      <c r="M353" s="22"/>
      <c r="N353" s="22"/>
      <c r="O353" s="22"/>
      <c r="S353" s="22"/>
      <c r="T353" s="39"/>
      <c r="U353" s="22">
        <f t="shared" si="33"/>
        <v>0</v>
      </c>
      <c r="V353" s="39">
        <f t="shared" si="34"/>
        <v>62100</v>
      </c>
      <c r="W353" s="22">
        <f t="shared" si="35"/>
        <v>0</v>
      </c>
      <c r="Y353" s="39">
        <f t="shared" si="36"/>
        <v>62100</v>
      </c>
      <c r="Z353" s="39"/>
    </row>
    <row r="354" spans="1:26" s="94" customFormat="1" x14ac:dyDescent="0.5">
      <c r="A354" s="22"/>
      <c r="B354" s="23" t="s">
        <v>62</v>
      </c>
      <c r="C354" s="22">
        <v>5241</v>
      </c>
      <c r="D354" s="22">
        <v>3</v>
      </c>
      <c r="E354" s="22">
        <v>1</v>
      </c>
      <c r="F354" s="22">
        <v>37</v>
      </c>
      <c r="G354" s="22">
        <v>1</v>
      </c>
      <c r="H354" s="92">
        <f t="shared" si="31"/>
        <v>1337</v>
      </c>
      <c r="I354" s="93">
        <v>130</v>
      </c>
      <c r="J354" s="93">
        <f t="shared" si="32"/>
        <v>173810</v>
      </c>
      <c r="L354" s="22"/>
      <c r="M354" s="22"/>
      <c r="N354" s="22"/>
      <c r="O354" s="22"/>
      <c r="S354" s="22"/>
      <c r="T354" s="39"/>
      <c r="U354" s="22">
        <f t="shared" si="33"/>
        <v>0</v>
      </c>
      <c r="V354" s="39">
        <f t="shared" si="34"/>
        <v>173810</v>
      </c>
      <c r="W354" s="22">
        <f t="shared" si="35"/>
        <v>0</v>
      </c>
      <c r="Y354" s="39">
        <f t="shared" si="36"/>
        <v>173810</v>
      </c>
      <c r="Z354" s="39"/>
    </row>
    <row r="355" spans="1:26" s="94" customFormat="1" x14ac:dyDescent="0.5">
      <c r="A355" s="22"/>
      <c r="B355" s="23" t="s">
        <v>62</v>
      </c>
      <c r="C355" s="22">
        <v>5244</v>
      </c>
      <c r="D355" s="22">
        <v>0</v>
      </c>
      <c r="E355" s="22">
        <v>1</v>
      </c>
      <c r="F355" s="22">
        <v>53</v>
      </c>
      <c r="G355" s="22">
        <v>1</v>
      </c>
      <c r="H355" s="92">
        <f t="shared" si="31"/>
        <v>153</v>
      </c>
      <c r="I355" s="93">
        <v>130</v>
      </c>
      <c r="J355" s="93">
        <f t="shared" si="32"/>
        <v>19890</v>
      </c>
      <c r="L355" s="22"/>
      <c r="M355" s="22"/>
      <c r="N355" s="22"/>
      <c r="O355" s="22"/>
      <c r="S355" s="22"/>
      <c r="T355" s="39"/>
      <c r="U355" s="22">
        <f t="shared" si="33"/>
        <v>0</v>
      </c>
      <c r="V355" s="39">
        <f t="shared" si="34"/>
        <v>19890</v>
      </c>
      <c r="W355" s="22">
        <f t="shared" si="35"/>
        <v>0</v>
      </c>
      <c r="Y355" s="39">
        <f t="shared" si="36"/>
        <v>19890</v>
      </c>
      <c r="Z355" s="39"/>
    </row>
    <row r="356" spans="1:26" s="95" customFormat="1" x14ac:dyDescent="0.5">
      <c r="A356" s="26"/>
      <c r="B356" s="27"/>
      <c r="C356" s="26"/>
      <c r="D356" s="26"/>
      <c r="E356" s="26"/>
      <c r="F356" s="26"/>
      <c r="G356" s="26"/>
      <c r="H356" s="75"/>
      <c r="I356" s="75"/>
      <c r="J356" s="75"/>
      <c r="L356" s="26"/>
      <c r="M356" s="26"/>
      <c r="N356" s="26"/>
      <c r="O356" s="26"/>
      <c r="S356" s="26"/>
      <c r="T356" s="26"/>
      <c r="U356" s="26"/>
      <c r="V356" s="26"/>
      <c r="W356" s="26"/>
      <c r="Y356" s="26"/>
      <c r="Z356" s="26"/>
    </row>
    <row r="357" spans="1:26" s="94" customFormat="1" x14ac:dyDescent="0.5">
      <c r="A357" s="22">
        <v>92</v>
      </c>
      <c r="B357" s="23" t="s">
        <v>62</v>
      </c>
      <c r="C357" s="22">
        <v>18587</v>
      </c>
      <c r="D357" s="22">
        <v>1</v>
      </c>
      <c r="E357" s="22">
        <v>2</v>
      </c>
      <c r="F357" s="22">
        <v>4</v>
      </c>
      <c r="G357" s="49" t="s">
        <v>570</v>
      </c>
      <c r="H357" s="92">
        <f t="shared" si="31"/>
        <v>604</v>
      </c>
      <c r="I357" s="93">
        <v>130</v>
      </c>
      <c r="J357" s="93">
        <f t="shared" si="32"/>
        <v>78520</v>
      </c>
      <c r="L357" s="22" t="s">
        <v>209</v>
      </c>
      <c r="M357" s="22" t="s">
        <v>69</v>
      </c>
      <c r="N357" s="22">
        <v>2</v>
      </c>
      <c r="O357" s="22">
        <v>104</v>
      </c>
      <c r="P357" s="39">
        <v>100</v>
      </c>
      <c r="Q357" s="39">
        <v>6800</v>
      </c>
      <c r="R357" s="22">
        <f>O357*Q357</f>
        <v>707200</v>
      </c>
      <c r="S357" s="22">
        <v>20</v>
      </c>
      <c r="T357" s="39"/>
      <c r="U357" s="22">
        <f t="shared" si="33"/>
        <v>707200</v>
      </c>
      <c r="V357" s="39">
        <f t="shared" si="34"/>
        <v>785720</v>
      </c>
      <c r="W357" s="22">
        <f t="shared" si="35"/>
        <v>785720</v>
      </c>
      <c r="Y357" s="39">
        <f t="shared" si="36"/>
        <v>785720</v>
      </c>
      <c r="Z357" s="39"/>
    </row>
    <row r="358" spans="1:26" s="94" customFormat="1" x14ac:dyDescent="0.5">
      <c r="A358" s="22"/>
      <c r="B358" s="23"/>
      <c r="C358" s="22"/>
      <c r="D358" s="22"/>
      <c r="E358" s="22"/>
      <c r="F358" s="22"/>
      <c r="G358" s="22"/>
      <c r="H358" s="92">
        <f t="shared" si="31"/>
        <v>0</v>
      </c>
      <c r="I358" s="93"/>
      <c r="J358" s="93">
        <f t="shared" si="32"/>
        <v>0</v>
      </c>
      <c r="L358" s="22"/>
      <c r="M358" s="22" t="s">
        <v>69</v>
      </c>
      <c r="N358" s="22">
        <v>2</v>
      </c>
      <c r="O358" s="22">
        <v>104</v>
      </c>
      <c r="P358" s="39">
        <v>100</v>
      </c>
      <c r="Q358" s="39">
        <v>6800</v>
      </c>
      <c r="R358" s="22">
        <f>O358*Q358</f>
        <v>707200</v>
      </c>
      <c r="S358" s="22">
        <v>20</v>
      </c>
      <c r="T358" s="39"/>
      <c r="U358" s="22">
        <f t="shared" si="33"/>
        <v>707200</v>
      </c>
      <c r="V358" s="39">
        <f t="shared" si="34"/>
        <v>707200</v>
      </c>
      <c r="W358" s="22">
        <f t="shared" si="35"/>
        <v>707200</v>
      </c>
      <c r="Y358" s="39">
        <f t="shared" si="36"/>
        <v>707200</v>
      </c>
      <c r="Z358" s="39"/>
    </row>
    <row r="359" spans="1:26" s="94" customFormat="1" x14ac:dyDescent="0.5">
      <c r="A359" s="22"/>
      <c r="B359" s="23"/>
      <c r="C359" s="22"/>
      <c r="D359" s="22"/>
      <c r="E359" s="22"/>
      <c r="F359" s="22"/>
      <c r="G359" s="22"/>
      <c r="H359" s="92">
        <f t="shared" si="31"/>
        <v>0</v>
      </c>
      <c r="I359" s="93"/>
      <c r="J359" s="93">
        <f t="shared" si="32"/>
        <v>0</v>
      </c>
      <c r="L359" s="22"/>
      <c r="M359" s="22" t="s">
        <v>71</v>
      </c>
      <c r="N359" s="22">
        <v>2</v>
      </c>
      <c r="O359" s="22">
        <v>8</v>
      </c>
      <c r="P359" s="39">
        <v>100</v>
      </c>
      <c r="Q359" s="39">
        <v>6800</v>
      </c>
      <c r="R359" s="22">
        <f>O359*Q359</f>
        <v>54400</v>
      </c>
      <c r="S359" s="22">
        <v>30</v>
      </c>
      <c r="T359" s="39"/>
      <c r="U359" s="22">
        <f t="shared" si="33"/>
        <v>54400</v>
      </c>
      <c r="V359" s="39">
        <f t="shared" si="34"/>
        <v>54400</v>
      </c>
      <c r="W359" s="22">
        <f t="shared" si="35"/>
        <v>54400</v>
      </c>
      <c r="Y359" s="39">
        <f t="shared" si="36"/>
        <v>54400</v>
      </c>
      <c r="Z359" s="39"/>
    </row>
    <row r="360" spans="1:26" s="94" customFormat="1" x14ac:dyDescent="0.5">
      <c r="A360" s="22"/>
      <c r="B360" s="23" t="s">
        <v>62</v>
      </c>
      <c r="C360" s="22">
        <v>18524</v>
      </c>
      <c r="D360" s="22">
        <v>2</v>
      </c>
      <c r="E360" s="22">
        <v>0</v>
      </c>
      <c r="F360" s="22">
        <v>9</v>
      </c>
      <c r="G360" s="22">
        <v>1</v>
      </c>
      <c r="H360" s="92">
        <f t="shared" si="31"/>
        <v>809</v>
      </c>
      <c r="I360" s="93">
        <v>130</v>
      </c>
      <c r="J360" s="93">
        <f t="shared" si="32"/>
        <v>105170</v>
      </c>
      <c r="L360" s="22"/>
      <c r="M360" s="22"/>
      <c r="N360" s="22"/>
      <c r="O360" s="22"/>
      <c r="S360" s="22"/>
      <c r="T360" s="39"/>
      <c r="U360" s="22">
        <f t="shared" si="33"/>
        <v>0</v>
      </c>
      <c r="V360" s="39">
        <f t="shared" si="34"/>
        <v>105170</v>
      </c>
      <c r="W360" s="22">
        <f t="shared" si="35"/>
        <v>0</v>
      </c>
      <c r="Y360" s="39">
        <f t="shared" si="36"/>
        <v>105170</v>
      </c>
      <c r="Z360" s="39"/>
    </row>
    <row r="361" spans="1:26" s="95" customFormat="1" x14ac:dyDescent="0.5">
      <c r="A361" s="26"/>
      <c r="B361" s="27"/>
      <c r="C361" s="26"/>
      <c r="D361" s="26"/>
      <c r="E361" s="26"/>
      <c r="F361" s="26"/>
      <c r="G361" s="26"/>
      <c r="H361" s="75"/>
      <c r="I361" s="75"/>
      <c r="J361" s="75"/>
      <c r="L361" s="26"/>
      <c r="M361" s="26"/>
      <c r="N361" s="26"/>
      <c r="O361" s="26"/>
      <c r="S361" s="26"/>
      <c r="T361" s="26"/>
      <c r="U361" s="26"/>
      <c r="V361" s="26"/>
      <c r="W361" s="26"/>
      <c r="Y361" s="26"/>
      <c r="Z361" s="26"/>
    </row>
    <row r="362" spans="1:26" s="94" customFormat="1" x14ac:dyDescent="0.5">
      <c r="A362" s="22">
        <v>93</v>
      </c>
      <c r="B362" s="23" t="s">
        <v>62</v>
      </c>
      <c r="C362" s="22">
        <v>14232</v>
      </c>
      <c r="D362" s="22">
        <v>1</v>
      </c>
      <c r="E362" s="22">
        <v>3</v>
      </c>
      <c r="F362" s="22">
        <v>20</v>
      </c>
      <c r="G362" s="22">
        <v>1</v>
      </c>
      <c r="H362" s="92">
        <f t="shared" si="31"/>
        <v>720</v>
      </c>
      <c r="I362" s="93">
        <v>100</v>
      </c>
      <c r="J362" s="93">
        <f t="shared" si="32"/>
        <v>72000</v>
      </c>
      <c r="L362" s="22"/>
      <c r="M362" s="22"/>
      <c r="N362" s="22"/>
      <c r="O362" s="22"/>
      <c r="S362" s="22"/>
      <c r="T362" s="39"/>
      <c r="U362" s="22">
        <f t="shared" si="33"/>
        <v>0</v>
      </c>
      <c r="V362" s="39">
        <f t="shared" si="34"/>
        <v>72000</v>
      </c>
      <c r="W362" s="22">
        <f t="shared" si="35"/>
        <v>0</v>
      </c>
      <c r="Y362" s="39">
        <f t="shared" si="36"/>
        <v>72000</v>
      </c>
      <c r="Z362" s="39"/>
    </row>
    <row r="363" spans="1:26" s="95" customFormat="1" x14ac:dyDescent="0.5">
      <c r="A363" s="26"/>
      <c r="B363" s="27"/>
      <c r="C363" s="26"/>
      <c r="D363" s="26"/>
      <c r="E363" s="26"/>
      <c r="F363" s="26"/>
      <c r="G363" s="26"/>
      <c r="H363" s="75"/>
      <c r="I363" s="75"/>
      <c r="J363" s="75"/>
      <c r="L363" s="26"/>
      <c r="M363" s="26"/>
      <c r="N363" s="26"/>
      <c r="O363" s="26"/>
      <c r="S363" s="26"/>
      <c r="T363" s="26"/>
      <c r="U363" s="26"/>
      <c r="V363" s="26"/>
      <c r="W363" s="26"/>
      <c r="Y363" s="26"/>
      <c r="Z363" s="26"/>
    </row>
    <row r="364" spans="1:26" s="94" customFormat="1" x14ac:dyDescent="0.5">
      <c r="A364" s="22">
        <v>94</v>
      </c>
      <c r="B364" s="23" t="s">
        <v>62</v>
      </c>
      <c r="C364" s="22">
        <v>5895</v>
      </c>
      <c r="D364" s="22">
        <v>0</v>
      </c>
      <c r="E364" s="22">
        <v>1</v>
      </c>
      <c r="F364" s="22">
        <v>67</v>
      </c>
      <c r="G364" s="22">
        <v>2</v>
      </c>
      <c r="H364" s="92">
        <f t="shared" si="31"/>
        <v>167</v>
      </c>
      <c r="I364" s="93">
        <v>150</v>
      </c>
      <c r="J364" s="93">
        <f t="shared" si="32"/>
        <v>25050</v>
      </c>
      <c r="L364" s="22" t="s">
        <v>68</v>
      </c>
      <c r="M364" s="22" t="s">
        <v>69</v>
      </c>
      <c r="N364" s="22">
        <v>2</v>
      </c>
      <c r="O364" s="22">
        <v>108</v>
      </c>
      <c r="P364" s="39">
        <v>100</v>
      </c>
      <c r="Q364" s="39">
        <v>6800</v>
      </c>
      <c r="R364" s="22">
        <f>O364*Q364</f>
        <v>734400</v>
      </c>
      <c r="S364" s="22">
        <v>29</v>
      </c>
      <c r="T364" s="39"/>
      <c r="U364" s="22">
        <f t="shared" si="33"/>
        <v>734400</v>
      </c>
      <c r="V364" s="39">
        <f t="shared" si="34"/>
        <v>759450</v>
      </c>
      <c r="W364" s="22">
        <f t="shared" si="35"/>
        <v>759450</v>
      </c>
      <c r="Y364" s="39">
        <f t="shared" si="36"/>
        <v>759450</v>
      </c>
      <c r="Z364" s="39"/>
    </row>
    <row r="365" spans="1:26" s="94" customFormat="1" x14ac:dyDescent="0.5">
      <c r="A365" s="22"/>
      <c r="B365" s="23"/>
      <c r="C365" s="22"/>
      <c r="D365" s="22"/>
      <c r="E365" s="22"/>
      <c r="F365" s="22"/>
      <c r="G365" s="22"/>
      <c r="H365" s="92">
        <f t="shared" si="31"/>
        <v>0</v>
      </c>
      <c r="I365" s="93"/>
      <c r="J365" s="93">
        <f t="shared" si="32"/>
        <v>0</v>
      </c>
      <c r="L365" s="22"/>
      <c r="M365" s="22" t="s">
        <v>69</v>
      </c>
      <c r="N365" s="22">
        <v>2</v>
      </c>
      <c r="O365" s="22">
        <v>54</v>
      </c>
      <c r="P365" s="39">
        <v>100</v>
      </c>
      <c r="Q365" s="39">
        <v>6800</v>
      </c>
      <c r="R365" s="22">
        <f>O365*Q365</f>
        <v>367200</v>
      </c>
      <c r="S365" s="22">
        <v>29</v>
      </c>
      <c r="T365" s="39"/>
      <c r="U365" s="22">
        <f t="shared" si="33"/>
        <v>367200</v>
      </c>
      <c r="V365" s="39">
        <f t="shared" si="34"/>
        <v>367200</v>
      </c>
      <c r="W365" s="22">
        <f t="shared" si="35"/>
        <v>367200</v>
      </c>
      <c r="Y365" s="39">
        <f t="shared" si="36"/>
        <v>367200</v>
      </c>
      <c r="Z365" s="39"/>
    </row>
    <row r="366" spans="1:26" s="94" customFormat="1" x14ac:dyDescent="0.5">
      <c r="A366" s="22"/>
      <c r="B366" s="23"/>
      <c r="C366" s="22"/>
      <c r="D366" s="22"/>
      <c r="E366" s="22"/>
      <c r="F366" s="22"/>
      <c r="G366" s="22"/>
      <c r="H366" s="92">
        <f t="shared" si="31"/>
        <v>0</v>
      </c>
      <c r="I366" s="93"/>
      <c r="J366" s="93">
        <f t="shared" si="32"/>
        <v>0</v>
      </c>
      <c r="L366" s="22"/>
      <c r="M366" s="22" t="s">
        <v>71</v>
      </c>
      <c r="N366" s="22">
        <v>2</v>
      </c>
      <c r="O366" s="22">
        <v>6</v>
      </c>
      <c r="P366" s="39">
        <v>100</v>
      </c>
      <c r="Q366" s="39">
        <v>6800</v>
      </c>
      <c r="R366" s="22">
        <f>O366*Q366</f>
        <v>40800</v>
      </c>
      <c r="S366" s="22">
        <v>29</v>
      </c>
      <c r="T366" s="39"/>
      <c r="U366" s="22">
        <f t="shared" si="33"/>
        <v>40800</v>
      </c>
      <c r="V366" s="39">
        <f t="shared" si="34"/>
        <v>40800</v>
      </c>
      <c r="W366" s="22">
        <f t="shared" si="35"/>
        <v>40800</v>
      </c>
      <c r="Y366" s="39">
        <f t="shared" si="36"/>
        <v>40800</v>
      </c>
      <c r="Z366" s="39"/>
    </row>
    <row r="367" spans="1:26" s="95" customFormat="1" x14ac:dyDescent="0.5">
      <c r="A367" s="26"/>
      <c r="B367" s="27"/>
      <c r="C367" s="26"/>
      <c r="D367" s="26"/>
      <c r="E367" s="26"/>
      <c r="F367" s="26"/>
      <c r="G367" s="26"/>
      <c r="H367" s="75"/>
      <c r="I367" s="75"/>
      <c r="J367" s="75"/>
      <c r="L367" s="26"/>
      <c r="M367" s="26"/>
      <c r="N367" s="26"/>
      <c r="O367" s="26"/>
      <c r="S367" s="26"/>
      <c r="T367" s="26"/>
      <c r="U367" s="26"/>
      <c r="V367" s="26"/>
      <c r="W367" s="26"/>
      <c r="Y367" s="26"/>
      <c r="Z367" s="26"/>
    </row>
    <row r="368" spans="1:26" s="94" customFormat="1" x14ac:dyDescent="0.5">
      <c r="A368" s="22">
        <v>95</v>
      </c>
      <c r="B368" s="23" t="s">
        <v>295</v>
      </c>
      <c r="C368" s="22">
        <v>73</v>
      </c>
      <c r="D368" s="22">
        <v>0</v>
      </c>
      <c r="E368" s="22">
        <v>1</v>
      </c>
      <c r="F368" s="22">
        <v>64</v>
      </c>
      <c r="G368" s="22">
        <v>2</v>
      </c>
      <c r="H368" s="92">
        <f t="shared" si="31"/>
        <v>164</v>
      </c>
      <c r="I368" s="93">
        <v>100</v>
      </c>
      <c r="J368" s="93">
        <f t="shared" si="32"/>
        <v>16400</v>
      </c>
      <c r="L368" s="22" t="s">
        <v>209</v>
      </c>
      <c r="M368" s="22" t="s">
        <v>69</v>
      </c>
      <c r="N368" s="22">
        <v>2</v>
      </c>
      <c r="O368" s="22">
        <v>33.75</v>
      </c>
      <c r="P368" s="39">
        <v>100</v>
      </c>
      <c r="Q368" s="39">
        <v>6800</v>
      </c>
      <c r="R368" s="22">
        <f>O368*Q368</f>
        <v>229500</v>
      </c>
      <c r="S368" s="22">
        <v>24</v>
      </c>
      <c r="T368" s="39"/>
      <c r="U368" s="22">
        <f t="shared" si="33"/>
        <v>229500</v>
      </c>
      <c r="V368" s="39">
        <f t="shared" si="34"/>
        <v>245900</v>
      </c>
      <c r="W368" s="22">
        <f t="shared" si="35"/>
        <v>245900</v>
      </c>
      <c r="Y368" s="39">
        <f t="shared" si="36"/>
        <v>245900</v>
      </c>
      <c r="Z368" s="39"/>
    </row>
    <row r="369" spans="1:26" s="94" customFormat="1" x14ac:dyDescent="0.5">
      <c r="A369" s="22"/>
      <c r="B369" s="23"/>
      <c r="C369" s="22"/>
      <c r="D369" s="22"/>
      <c r="E369" s="22"/>
      <c r="F369" s="22"/>
      <c r="G369" s="22"/>
      <c r="H369" s="92">
        <f t="shared" si="31"/>
        <v>0</v>
      </c>
      <c r="I369" s="93"/>
      <c r="J369" s="93">
        <f t="shared" si="32"/>
        <v>0</v>
      </c>
      <c r="L369" s="22" t="s">
        <v>209</v>
      </c>
      <c r="M369" s="22" t="s">
        <v>69</v>
      </c>
      <c r="N369" s="22">
        <v>2</v>
      </c>
      <c r="O369" s="22">
        <v>96</v>
      </c>
      <c r="P369" s="39">
        <v>100</v>
      </c>
      <c r="Q369" s="39">
        <v>6800</v>
      </c>
      <c r="R369" s="22">
        <f>O369*Q369</f>
        <v>652800</v>
      </c>
      <c r="S369" s="22">
        <v>21</v>
      </c>
      <c r="T369" s="39"/>
      <c r="U369" s="22">
        <f t="shared" si="33"/>
        <v>652800</v>
      </c>
      <c r="V369" s="39">
        <f t="shared" si="34"/>
        <v>652800</v>
      </c>
      <c r="W369" s="22">
        <f t="shared" si="35"/>
        <v>652800</v>
      </c>
      <c r="Y369" s="39">
        <f t="shared" si="36"/>
        <v>652800</v>
      </c>
      <c r="Z369" s="39"/>
    </row>
    <row r="370" spans="1:26" s="94" customFormat="1" x14ac:dyDescent="0.5">
      <c r="A370" s="22"/>
      <c r="B370" s="23" t="s">
        <v>62</v>
      </c>
      <c r="C370" s="22">
        <v>11747</v>
      </c>
      <c r="D370" s="22">
        <v>4</v>
      </c>
      <c r="E370" s="22">
        <v>0</v>
      </c>
      <c r="F370" s="22">
        <v>52</v>
      </c>
      <c r="G370" s="22">
        <v>1</v>
      </c>
      <c r="H370" s="92">
        <f t="shared" si="31"/>
        <v>1652</v>
      </c>
      <c r="I370" s="93">
        <v>100</v>
      </c>
      <c r="J370" s="93">
        <f t="shared" si="32"/>
        <v>165200</v>
      </c>
      <c r="L370" s="22"/>
      <c r="M370" s="22"/>
      <c r="N370" s="22"/>
      <c r="O370" s="22"/>
      <c r="S370" s="22"/>
      <c r="T370" s="39"/>
      <c r="U370" s="22">
        <f t="shared" si="33"/>
        <v>0</v>
      </c>
      <c r="V370" s="39">
        <f t="shared" si="34"/>
        <v>165200</v>
      </c>
      <c r="W370" s="22">
        <f t="shared" si="35"/>
        <v>0</v>
      </c>
      <c r="Y370" s="39">
        <f t="shared" si="36"/>
        <v>165200</v>
      </c>
      <c r="Z370" s="39"/>
    </row>
    <row r="371" spans="1:26" s="95" customFormat="1" x14ac:dyDescent="0.5">
      <c r="A371" s="26"/>
      <c r="B371" s="27"/>
      <c r="C371" s="26"/>
      <c r="D371" s="26"/>
      <c r="E371" s="26"/>
      <c r="F371" s="26"/>
      <c r="G371" s="26"/>
      <c r="H371" s="75"/>
      <c r="I371" s="75"/>
      <c r="J371" s="75"/>
      <c r="L371" s="26"/>
      <c r="M371" s="26"/>
      <c r="N371" s="26"/>
      <c r="O371" s="26"/>
      <c r="S371" s="26"/>
      <c r="T371" s="26"/>
      <c r="U371" s="26"/>
      <c r="V371" s="26"/>
      <c r="W371" s="26"/>
      <c r="Y371" s="26"/>
      <c r="Z371" s="26"/>
    </row>
    <row r="372" spans="1:26" s="94" customFormat="1" x14ac:dyDescent="0.5">
      <c r="A372" s="22">
        <v>96</v>
      </c>
      <c r="B372" s="23" t="s">
        <v>62</v>
      </c>
      <c r="C372" s="22">
        <v>5840</v>
      </c>
      <c r="D372" s="22">
        <v>0</v>
      </c>
      <c r="E372" s="22">
        <v>2</v>
      </c>
      <c r="F372" s="22">
        <v>0</v>
      </c>
      <c r="G372" s="22">
        <v>2</v>
      </c>
      <c r="H372" s="92">
        <f t="shared" si="31"/>
        <v>200</v>
      </c>
      <c r="I372" s="93">
        <v>200</v>
      </c>
      <c r="J372" s="93">
        <f t="shared" si="32"/>
        <v>40000</v>
      </c>
      <c r="L372" s="22" t="s">
        <v>209</v>
      </c>
      <c r="M372" s="22" t="s">
        <v>69</v>
      </c>
      <c r="N372" s="22">
        <v>2</v>
      </c>
      <c r="O372" s="22">
        <v>162</v>
      </c>
      <c r="P372" s="39">
        <v>100</v>
      </c>
      <c r="Q372" s="39">
        <v>6800</v>
      </c>
      <c r="R372" s="22">
        <f>O372*Q372</f>
        <v>1101600</v>
      </c>
      <c r="S372" s="22">
        <v>40</v>
      </c>
      <c r="T372" s="39"/>
      <c r="U372" s="22">
        <f t="shared" si="33"/>
        <v>1101600</v>
      </c>
      <c r="V372" s="39">
        <f t="shared" si="34"/>
        <v>1141600</v>
      </c>
      <c r="W372" s="22">
        <f t="shared" si="35"/>
        <v>1141600</v>
      </c>
      <c r="Y372" s="39">
        <f t="shared" si="36"/>
        <v>1141600</v>
      </c>
      <c r="Z372" s="39"/>
    </row>
    <row r="373" spans="1:26" s="95" customFormat="1" x14ac:dyDescent="0.5">
      <c r="A373" s="26"/>
      <c r="B373" s="27"/>
      <c r="C373" s="26"/>
      <c r="D373" s="26"/>
      <c r="E373" s="26"/>
      <c r="F373" s="26"/>
      <c r="G373" s="26"/>
      <c r="H373" s="75"/>
      <c r="I373" s="75"/>
      <c r="J373" s="75"/>
      <c r="L373" s="26"/>
      <c r="M373" s="26"/>
      <c r="N373" s="26"/>
      <c r="O373" s="26"/>
      <c r="S373" s="26"/>
      <c r="T373" s="26"/>
      <c r="U373" s="26"/>
      <c r="V373" s="26"/>
      <c r="W373" s="26"/>
      <c r="Y373" s="26"/>
      <c r="Z373" s="26"/>
    </row>
    <row r="374" spans="1:26" s="94" customFormat="1" x14ac:dyDescent="0.5">
      <c r="A374" s="22">
        <v>97</v>
      </c>
      <c r="B374" s="23" t="s">
        <v>62</v>
      </c>
      <c r="C374" s="22">
        <v>5919</v>
      </c>
      <c r="D374" s="22">
        <v>0</v>
      </c>
      <c r="E374" s="22">
        <v>1</v>
      </c>
      <c r="F374" s="22">
        <v>50</v>
      </c>
      <c r="G374" s="22">
        <v>2</v>
      </c>
      <c r="H374" s="92">
        <f t="shared" si="31"/>
        <v>150</v>
      </c>
      <c r="I374" s="93">
        <v>150</v>
      </c>
      <c r="J374" s="93">
        <f t="shared" si="32"/>
        <v>22500</v>
      </c>
      <c r="L374" s="22" t="s">
        <v>68</v>
      </c>
      <c r="M374" s="22" t="s">
        <v>71</v>
      </c>
      <c r="N374" s="22">
        <v>2</v>
      </c>
      <c r="O374" s="22">
        <v>108</v>
      </c>
      <c r="P374" s="39">
        <v>100</v>
      </c>
      <c r="Q374" s="39">
        <v>6800</v>
      </c>
      <c r="R374" s="22">
        <f>O374*Q374</f>
        <v>734400</v>
      </c>
      <c r="S374" s="22">
        <v>25</v>
      </c>
      <c r="T374" s="39"/>
      <c r="U374" s="22">
        <f t="shared" si="33"/>
        <v>734400</v>
      </c>
      <c r="V374" s="39">
        <f t="shared" si="34"/>
        <v>756900</v>
      </c>
      <c r="W374" s="22">
        <f t="shared" si="35"/>
        <v>756900</v>
      </c>
      <c r="Y374" s="39">
        <f t="shared" si="36"/>
        <v>756900</v>
      </c>
      <c r="Z374" s="39"/>
    </row>
    <row r="375" spans="1:26" s="94" customFormat="1" x14ac:dyDescent="0.5">
      <c r="A375" s="22"/>
      <c r="B375" s="23"/>
      <c r="C375" s="22"/>
      <c r="D375" s="22"/>
      <c r="E375" s="22"/>
      <c r="F375" s="22"/>
      <c r="G375" s="22"/>
      <c r="H375" s="92">
        <f t="shared" si="31"/>
        <v>0</v>
      </c>
      <c r="I375" s="93"/>
      <c r="J375" s="93">
        <f t="shared" si="32"/>
        <v>0</v>
      </c>
      <c r="L375" s="22"/>
      <c r="M375" s="22" t="s">
        <v>71</v>
      </c>
      <c r="N375" s="22">
        <v>2</v>
      </c>
      <c r="O375" s="22">
        <v>18</v>
      </c>
      <c r="P375" s="39">
        <v>100</v>
      </c>
      <c r="Q375" s="39">
        <v>6800</v>
      </c>
      <c r="R375" s="22">
        <f>O375*Q375</f>
        <v>122400</v>
      </c>
      <c r="S375" s="22">
        <v>25</v>
      </c>
      <c r="T375" s="39"/>
      <c r="U375" s="22">
        <f t="shared" si="33"/>
        <v>122400</v>
      </c>
      <c r="V375" s="39">
        <f t="shared" si="34"/>
        <v>122400</v>
      </c>
      <c r="W375" s="22">
        <f t="shared" si="35"/>
        <v>122400</v>
      </c>
      <c r="Y375" s="39">
        <f t="shared" si="36"/>
        <v>122400</v>
      </c>
      <c r="Z375" s="39"/>
    </row>
    <row r="376" spans="1:26" s="94" customFormat="1" ht="24" x14ac:dyDescent="0.55000000000000004">
      <c r="A376" s="22"/>
      <c r="B376" s="23" t="s">
        <v>62</v>
      </c>
      <c r="C376" s="22">
        <v>18583</v>
      </c>
      <c r="D376" s="22">
        <v>7</v>
      </c>
      <c r="E376" s="22">
        <v>3</v>
      </c>
      <c r="F376" s="22">
        <v>23</v>
      </c>
      <c r="G376" s="80">
        <v>1</v>
      </c>
      <c r="H376" s="92">
        <f t="shared" si="31"/>
        <v>3123</v>
      </c>
      <c r="I376" s="93">
        <v>100</v>
      </c>
      <c r="J376" s="93">
        <f t="shared" si="32"/>
        <v>312300</v>
      </c>
      <c r="L376" s="22"/>
      <c r="M376" s="22"/>
      <c r="N376" s="22"/>
      <c r="O376" s="22"/>
      <c r="S376" s="22"/>
      <c r="T376" s="39"/>
      <c r="U376" s="22">
        <f t="shared" si="33"/>
        <v>0</v>
      </c>
      <c r="V376" s="39">
        <f t="shared" si="34"/>
        <v>312300</v>
      </c>
      <c r="W376" s="22">
        <f t="shared" si="35"/>
        <v>0</v>
      </c>
      <c r="Y376" s="39">
        <f t="shared" si="36"/>
        <v>312300</v>
      </c>
      <c r="Z376" s="39"/>
    </row>
    <row r="377" spans="1:26" s="95" customFormat="1" x14ac:dyDescent="0.5">
      <c r="A377" s="26"/>
      <c r="B377" s="27"/>
      <c r="C377" s="26"/>
      <c r="D377" s="26"/>
      <c r="E377" s="26"/>
      <c r="F377" s="26"/>
      <c r="G377" s="26"/>
      <c r="H377" s="75"/>
      <c r="I377" s="75"/>
      <c r="J377" s="75"/>
      <c r="L377" s="26"/>
      <c r="M377" s="26"/>
      <c r="N377" s="26"/>
      <c r="O377" s="26"/>
      <c r="S377" s="26"/>
      <c r="T377" s="26"/>
      <c r="U377" s="26"/>
      <c r="V377" s="26"/>
      <c r="W377" s="26"/>
      <c r="Y377" s="26"/>
      <c r="Z377" s="26"/>
    </row>
    <row r="378" spans="1:26" s="94" customFormat="1" x14ac:dyDescent="0.5">
      <c r="A378" s="22">
        <v>98</v>
      </c>
      <c r="B378" s="23" t="s">
        <v>62</v>
      </c>
      <c r="C378" s="22">
        <v>14256</v>
      </c>
      <c r="D378" s="22">
        <v>0</v>
      </c>
      <c r="E378" s="22">
        <v>2</v>
      </c>
      <c r="F378" s="22">
        <v>84</v>
      </c>
      <c r="G378" s="22">
        <v>2</v>
      </c>
      <c r="H378" s="92">
        <f t="shared" si="31"/>
        <v>284</v>
      </c>
      <c r="I378" s="93">
        <v>200</v>
      </c>
      <c r="J378" s="93">
        <f t="shared" si="32"/>
        <v>56800</v>
      </c>
      <c r="L378" s="22" t="s">
        <v>209</v>
      </c>
      <c r="M378" s="22" t="s">
        <v>71</v>
      </c>
      <c r="N378" s="22">
        <v>2</v>
      </c>
      <c r="O378" s="22">
        <v>236.5</v>
      </c>
      <c r="P378" s="39">
        <v>100</v>
      </c>
      <c r="Q378" s="39">
        <v>6800</v>
      </c>
      <c r="R378" s="22">
        <f>O378*Q378</f>
        <v>1608200</v>
      </c>
      <c r="S378" s="22">
        <v>30</v>
      </c>
      <c r="T378" s="39"/>
      <c r="U378" s="22">
        <f t="shared" si="33"/>
        <v>1608200</v>
      </c>
      <c r="V378" s="39">
        <f t="shared" si="34"/>
        <v>1665000</v>
      </c>
      <c r="W378" s="22">
        <f t="shared" si="35"/>
        <v>1665000</v>
      </c>
      <c r="Y378" s="39">
        <f t="shared" si="36"/>
        <v>1665000</v>
      </c>
      <c r="Z378" s="39"/>
    </row>
    <row r="379" spans="1:26" s="94" customFormat="1" x14ac:dyDescent="0.5">
      <c r="A379" s="22"/>
      <c r="B379" s="23"/>
      <c r="C379" s="22"/>
      <c r="D379" s="22"/>
      <c r="E379" s="22"/>
      <c r="F379" s="22"/>
      <c r="G379" s="22"/>
      <c r="H379" s="92">
        <f t="shared" si="31"/>
        <v>0</v>
      </c>
      <c r="I379" s="93"/>
      <c r="J379" s="93">
        <f t="shared" si="32"/>
        <v>0</v>
      </c>
      <c r="L379" s="22"/>
      <c r="M379" s="22" t="s">
        <v>71</v>
      </c>
      <c r="N379" s="22">
        <v>2</v>
      </c>
      <c r="O379" s="22">
        <v>8</v>
      </c>
      <c r="P379" s="39">
        <v>100</v>
      </c>
      <c r="Q379" s="39">
        <v>6800</v>
      </c>
      <c r="R379" s="22">
        <f>O379*Q379</f>
        <v>54400</v>
      </c>
      <c r="S379" s="22">
        <v>30</v>
      </c>
      <c r="T379" s="39"/>
      <c r="U379" s="22">
        <f t="shared" si="33"/>
        <v>54400</v>
      </c>
      <c r="V379" s="39">
        <f t="shared" si="34"/>
        <v>54400</v>
      </c>
      <c r="W379" s="22">
        <f t="shared" si="35"/>
        <v>54400</v>
      </c>
      <c r="Y379" s="39">
        <f t="shared" si="36"/>
        <v>54400</v>
      </c>
      <c r="Z379" s="39"/>
    </row>
    <row r="380" spans="1:26" s="94" customFormat="1" x14ac:dyDescent="0.5">
      <c r="A380" s="22"/>
      <c r="B380" s="23" t="s">
        <v>305</v>
      </c>
      <c r="C380" s="22">
        <v>149</v>
      </c>
      <c r="D380" s="22">
        <v>3</v>
      </c>
      <c r="E380" s="22">
        <v>2</v>
      </c>
      <c r="F380" s="22">
        <v>0</v>
      </c>
      <c r="G380" s="22">
        <v>1</v>
      </c>
      <c r="H380" s="92">
        <f t="shared" si="31"/>
        <v>1400</v>
      </c>
      <c r="I380" s="93">
        <v>100</v>
      </c>
      <c r="J380" s="93">
        <f t="shared" si="32"/>
        <v>140000</v>
      </c>
      <c r="L380" s="22"/>
      <c r="M380" s="22"/>
      <c r="N380" s="22"/>
      <c r="O380" s="22"/>
      <c r="S380" s="22"/>
      <c r="T380" s="39"/>
      <c r="U380" s="22">
        <f t="shared" si="33"/>
        <v>0</v>
      </c>
      <c r="V380" s="39">
        <f t="shared" si="34"/>
        <v>140000</v>
      </c>
      <c r="W380" s="22">
        <f t="shared" si="35"/>
        <v>0</v>
      </c>
      <c r="Y380" s="39">
        <f t="shared" si="36"/>
        <v>140000</v>
      </c>
      <c r="Z380" s="39"/>
    </row>
    <row r="381" spans="1:26" s="95" customFormat="1" x14ac:dyDescent="0.5">
      <c r="A381" s="26"/>
      <c r="B381" s="27"/>
      <c r="C381" s="26"/>
      <c r="D381" s="26"/>
      <c r="E381" s="26"/>
      <c r="F381" s="26"/>
      <c r="G381" s="26"/>
      <c r="H381" s="75"/>
      <c r="I381" s="75"/>
      <c r="J381" s="75"/>
      <c r="L381" s="26"/>
      <c r="M381" s="26"/>
      <c r="N381" s="26"/>
      <c r="O381" s="26"/>
      <c r="S381" s="26"/>
      <c r="T381" s="26"/>
      <c r="U381" s="26"/>
      <c r="V381" s="26"/>
      <c r="W381" s="26"/>
      <c r="Y381" s="26"/>
      <c r="Z381" s="26"/>
    </row>
    <row r="382" spans="1:26" s="94" customFormat="1" x14ac:dyDescent="0.5">
      <c r="A382" s="22">
        <v>99</v>
      </c>
      <c r="B382" s="23" t="s">
        <v>62</v>
      </c>
      <c r="C382" s="22">
        <v>5910</v>
      </c>
      <c r="D382" s="22">
        <v>0</v>
      </c>
      <c r="E382" s="22">
        <v>1</v>
      </c>
      <c r="F382" s="22">
        <v>77</v>
      </c>
      <c r="G382" s="22">
        <v>1</v>
      </c>
      <c r="H382" s="92">
        <f t="shared" si="31"/>
        <v>177</v>
      </c>
      <c r="I382" s="93">
        <v>150</v>
      </c>
      <c r="J382" s="93">
        <f t="shared" si="32"/>
        <v>26550</v>
      </c>
      <c r="L382" s="22"/>
      <c r="M382" s="22"/>
      <c r="N382" s="22"/>
      <c r="O382" s="22"/>
      <c r="S382" s="22"/>
      <c r="T382" s="39"/>
      <c r="U382" s="22">
        <f t="shared" si="33"/>
        <v>0</v>
      </c>
      <c r="V382" s="39">
        <f t="shared" si="34"/>
        <v>26550</v>
      </c>
      <c r="W382" s="22">
        <f t="shared" si="35"/>
        <v>0</v>
      </c>
      <c r="Y382" s="39">
        <f t="shared" si="36"/>
        <v>26550</v>
      </c>
      <c r="Z382" s="39"/>
    </row>
    <row r="383" spans="1:26" s="95" customFormat="1" x14ac:dyDescent="0.5">
      <c r="A383" s="26"/>
      <c r="B383" s="27"/>
      <c r="C383" s="26"/>
      <c r="D383" s="26"/>
      <c r="E383" s="26"/>
      <c r="F383" s="26"/>
      <c r="G383" s="26"/>
      <c r="H383" s="75"/>
      <c r="I383" s="75"/>
      <c r="J383" s="75"/>
      <c r="L383" s="26"/>
      <c r="M383" s="26"/>
      <c r="N383" s="26"/>
      <c r="O383" s="26"/>
      <c r="S383" s="26"/>
      <c r="T383" s="26"/>
      <c r="U383" s="26"/>
      <c r="V383" s="26"/>
      <c r="W383" s="26"/>
      <c r="Y383" s="26"/>
      <c r="Z383" s="26"/>
    </row>
    <row r="384" spans="1:26" s="94" customFormat="1" x14ac:dyDescent="0.5">
      <c r="A384" s="22">
        <v>100</v>
      </c>
      <c r="B384" s="23" t="s">
        <v>62</v>
      </c>
      <c r="C384" s="22">
        <v>15515</v>
      </c>
      <c r="D384" s="22">
        <v>0</v>
      </c>
      <c r="E384" s="22">
        <v>2</v>
      </c>
      <c r="F384" s="22">
        <v>93</v>
      </c>
      <c r="G384" s="22">
        <v>1</v>
      </c>
      <c r="H384" s="92">
        <f t="shared" si="31"/>
        <v>293</v>
      </c>
      <c r="I384" s="93">
        <v>100</v>
      </c>
      <c r="J384" s="93">
        <f t="shared" si="32"/>
        <v>29300</v>
      </c>
      <c r="L384" s="22"/>
      <c r="M384" s="22"/>
      <c r="N384" s="22"/>
      <c r="O384" s="22"/>
      <c r="S384" s="22"/>
      <c r="T384" s="39"/>
      <c r="U384" s="22">
        <f t="shared" si="33"/>
        <v>0</v>
      </c>
      <c r="V384" s="39">
        <f t="shared" si="34"/>
        <v>29300</v>
      </c>
      <c r="W384" s="22">
        <f t="shared" si="35"/>
        <v>0</v>
      </c>
      <c r="Y384" s="39">
        <f t="shared" si="36"/>
        <v>29300</v>
      </c>
      <c r="Z384" s="39"/>
    </row>
    <row r="385" spans="1:26" s="95" customFormat="1" x14ac:dyDescent="0.5">
      <c r="A385" s="26"/>
      <c r="B385" s="27"/>
      <c r="C385" s="26"/>
      <c r="D385" s="26"/>
      <c r="E385" s="26"/>
      <c r="F385" s="26"/>
      <c r="G385" s="26"/>
      <c r="H385" s="75"/>
      <c r="I385" s="75"/>
      <c r="J385" s="75"/>
      <c r="L385" s="26"/>
      <c r="M385" s="26"/>
      <c r="N385" s="26"/>
      <c r="O385" s="26"/>
      <c r="S385" s="26"/>
      <c r="T385" s="26"/>
      <c r="U385" s="26"/>
      <c r="V385" s="26"/>
      <c r="W385" s="26"/>
      <c r="Y385" s="26"/>
      <c r="Z385" s="26"/>
    </row>
    <row r="386" spans="1:26" s="94" customFormat="1" x14ac:dyDescent="0.5">
      <c r="A386" s="22">
        <v>101</v>
      </c>
      <c r="B386" s="23" t="s">
        <v>62</v>
      </c>
      <c r="C386" s="22">
        <v>5782</v>
      </c>
      <c r="D386" s="22">
        <v>0</v>
      </c>
      <c r="E386" s="22">
        <v>1</v>
      </c>
      <c r="F386" s="22">
        <v>41</v>
      </c>
      <c r="G386" s="22">
        <v>1</v>
      </c>
      <c r="H386" s="92">
        <f t="shared" si="31"/>
        <v>141</v>
      </c>
      <c r="I386" s="93">
        <v>150</v>
      </c>
      <c r="J386" s="93">
        <f t="shared" si="32"/>
        <v>21150</v>
      </c>
      <c r="L386" s="22"/>
      <c r="M386" s="22"/>
      <c r="N386" s="22"/>
      <c r="O386" s="22"/>
      <c r="S386" s="22"/>
      <c r="T386" s="39"/>
      <c r="U386" s="22">
        <f t="shared" si="33"/>
        <v>0</v>
      </c>
      <c r="V386" s="39">
        <f t="shared" si="34"/>
        <v>21150</v>
      </c>
      <c r="W386" s="22">
        <f t="shared" si="35"/>
        <v>0</v>
      </c>
      <c r="Y386" s="39">
        <f t="shared" si="36"/>
        <v>21150</v>
      </c>
      <c r="Z386" s="39"/>
    </row>
    <row r="387" spans="1:26" s="95" customFormat="1" x14ac:dyDescent="0.5">
      <c r="A387" s="26"/>
      <c r="B387" s="27"/>
      <c r="C387" s="26"/>
      <c r="D387" s="26"/>
      <c r="E387" s="26"/>
      <c r="F387" s="26"/>
      <c r="G387" s="26"/>
      <c r="H387" s="75"/>
      <c r="I387" s="75"/>
      <c r="J387" s="75"/>
      <c r="L387" s="26"/>
      <c r="M387" s="26"/>
      <c r="N387" s="26"/>
      <c r="O387" s="26"/>
      <c r="S387" s="26"/>
      <c r="T387" s="26"/>
      <c r="U387" s="26"/>
      <c r="V387" s="26"/>
      <c r="W387" s="26"/>
      <c r="Y387" s="26"/>
      <c r="Z387" s="26"/>
    </row>
    <row r="388" spans="1:26" s="94" customFormat="1" x14ac:dyDescent="0.5">
      <c r="A388" s="22">
        <v>102</v>
      </c>
      <c r="B388" s="23" t="s">
        <v>62</v>
      </c>
      <c r="C388" s="22">
        <v>5915</v>
      </c>
      <c r="D388" s="22">
        <v>0</v>
      </c>
      <c r="E388" s="22">
        <v>0</v>
      </c>
      <c r="F388" s="22">
        <v>89</v>
      </c>
      <c r="G388" s="22">
        <v>2</v>
      </c>
      <c r="H388" s="92">
        <f t="shared" si="31"/>
        <v>89</v>
      </c>
      <c r="I388" s="93">
        <v>150</v>
      </c>
      <c r="J388" s="93">
        <f t="shared" si="32"/>
        <v>13350</v>
      </c>
      <c r="L388" s="22" t="s">
        <v>68</v>
      </c>
      <c r="M388" s="22" t="s">
        <v>69</v>
      </c>
      <c r="N388" s="22">
        <v>2</v>
      </c>
      <c r="O388" s="22">
        <v>308</v>
      </c>
      <c r="P388" s="39">
        <v>100</v>
      </c>
      <c r="Q388" s="39">
        <v>6800</v>
      </c>
      <c r="R388" s="22">
        <f>O388*Q388</f>
        <v>2094400</v>
      </c>
      <c r="S388" s="22">
        <v>30</v>
      </c>
      <c r="T388" s="39"/>
      <c r="U388" s="22">
        <f t="shared" si="33"/>
        <v>2094400</v>
      </c>
      <c r="V388" s="39">
        <f t="shared" si="34"/>
        <v>2107750</v>
      </c>
      <c r="W388" s="22">
        <f t="shared" si="35"/>
        <v>2107750</v>
      </c>
      <c r="Y388" s="39">
        <f t="shared" si="36"/>
        <v>2107750</v>
      </c>
      <c r="Z388" s="39"/>
    </row>
    <row r="389" spans="1:26" s="94" customFormat="1" x14ac:dyDescent="0.5">
      <c r="A389" s="22"/>
      <c r="B389" s="23"/>
      <c r="C389" s="22"/>
      <c r="D389" s="22"/>
      <c r="E389" s="22"/>
      <c r="F389" s="22"/>
      <c r="G389" s="22"/>
      <c r="H389" s="92">
        <f t="shared" si="31"/>
        <v>0</v>
      </c>
      <c r="I389" s="93"/>
      <c r="J389" s="93">
        <f t="shared" si="32"/>
        <v>0</v>
      </c>
      <c r="L389" s="22"/>
      <c r="M389" s="22" t="s">
        <v>69</v>
      </c>
      <c r="N389" s="22">
        <v>2</v>
      </c>
      <c r="O389" s="22">
        <v>18</v>
      </c>
      <c r="P389" s="39">
        <v>100</v>
      </c>
      <c r="Q389" s="39">
        <v>6800</v>
      </c>
      <c r="R389" s="22">
        <f>O389*Q389</f>
        <v>122400</v>
      </c>
      <c r="S389" s="22">
        <v>30</v>
      </c>
      <c r="T389" s="39"/>
      <c r="U389" s="22">
        <f t="shared" si="33"/>
        <v>122400</v>
      </c>
      <c r="V389" s="39">
        <f t="shared" si="34"/>
        <v>122400</v>
      </c>
      <c r="W389" s="22">
        <f t="shared" si="35"/>
        <v>122400</v>
      </c>
      <c r="Y389" s="39">
        <f t="shared" si="36"/>
        <v>122400</v>
      </c>
      <c r="Z389" s="39"/>
    </row>
    <row r="390" spans="1:26" s="94" customFormat="1" x14ac:dyDescent="0.5">
      <c r="A390" s="22"/>
      <c r="B390" s="23"/>
      <c r="C390" s="22"/>
      <c r="D390" s="22"/>
      <c r="E390" s="22"/>
      <c r="F390" s="22"/>
      <c r="G390" s="22"/>
      <c r="H390" s="92">
        <f t="shared" si="31"/>
        <v>0</v>
      </c>
      <c r="I390" s="93"/>
      <c r="J390" s="93">
        <f t="shared" si="32"/>
        <v>0</v>
      </c>
      <c r="L390" s="22"/>
      <c r="M390" s="22" t="s">
        <v>71</v>
      </c>
      <c r="N390" s="22">
        <v>2</v>
      </c>
      <c r="O390" s="22">
        <v>6</v>
      </c>
      <c r="P390" s="39">
        <v>100</v>
      </c>
      <c r="Q390" s="39">
        <v>6800</v>
      </c>
      <c r="R390" s="22">
        <f>O390*Q390</f>
        <v>40800</v>
      </c>
      <c r="S390" s="22">
        <v>30</v>
      </c>
      <c r="T390" s="39"/>
      <c r="U390" s="22">
        <f t="shared" si="33"/>
        <v>40800</v>
      </c>
      <c r="V390" s="39">
        <f t="shared" si="34"/>
        <v>40800</v>
      </c>
      <c r="W390" s="22">
        <f t="shared" si="35"/>
        <v>40800</v>
      </c>
      <c r="Y390" s="39">
        <f t="shared" si="36"/>
        <v>40800</v>
      </c>
      <c r="Z390" s="39"/>
    </row>
    <row r="391" spans="1:26" s="94" customFormat="1" x14ac:dyDescent="0.5">
      <c r="A391" s="22"/>
      <c r="B391" s="23" t="s">
        <v>62</v>
      </c>
      <c r="C391" s="22">
        <v>14244</v>
      </c>
      <c r="D391" s="22">
        <v>3</v>
      </c>
      <c r="E391" s="22">
        <v>1</v>
      </c>
      <c r="F391" s="22">
        <v>1</v>
      </c>
      <c r="G391" s="22">
        <v>1</v>
      </c>
      <c r="H391" s="92">
        <f t="shared" si="31"/>
        <v>1301</v>
      </c>
      <c r="I391" s="93">
        <v>100</v>
      </c>
      <c r="J391" s="93">
        <f t="shared" si="32"/>
        <v>130100</v>
      </c>
      <c r="L391" s="22"/>
      <c r="M391" s="22"/>
      <c r="N391" s="22"/>
      <c r="O391" s="22"/>
      <c r="S391" s="22"/>
      <c r="T391" s="39"/>
      <c r="U391" s="22">
        <f t="shared" si="33"/>
        <v>0</v>
      </c>
      <c r="V391" s="39">
        <f t="shared" si="34"/>
        <v>130100</v>
      </c>
      <c r="W391" s="22">
        <f t="shared" si="35"/>
        <v>0</v>
      </c>
      <c r="Y391" s="39">
        <f t="shared" si="36"/>
        <v>130100</v>
      </c>
      <c r="Z391" s="39"/>
    </row>
    <row r="392" spans="1:26" s="95" customFormat="1" x14ac:dyDescent="0.5">
      <c r="A392" s="26"/>
      <c r="B392" s="27"/>
      <c r="C392" s="26"/>
      <c r="D392" s="26"/>
      <c r="E392" s="26"/>
      <c r="F392" s="26"/>
      <c r="G392" s="26"/>
      <c r="H392" s="75"/>
      <c r="I392" s="75"/>
      <c r="J392" s="75"/>
      <c r="L392" s="26"/>
      <c r="M392" s="26"/>
      <c r="N392" s="26"/>
      <c r="O392" s="26"/>
      <c r="S392" s="26"/>
      <c r="T392" s="26"/>
      <c r="U392" s="26"/>
      <c r="V392" s="26"/>
      <c r="W392" s="26"/>
      <c r="Y392" s="26"/>
      <c r="Z392" s="26"/>
    </row>
    <row r="393" spans="1:26" s="94" customFormat="1" x14ac:dyDescent="0.5">
      <c r="A393" s="22">
        <v>103</v>
      </c>
      <c r="B393" s="23" t="s">
        <v>62</v>
      </c>
      <c r="C393" s="22">
        <v>18610</v>
      </c>
      <c r="D393" s="22">
        <v>1</v>
      </c>
      <c r="E393" s="22">
        <v>0</v>
      </c>
      <c r="F393" s="22">
        <v>75</v>
      </c>
      <c r="G393" s="22">
        <v>1</v>
      </c>
      <c r="H393" s="92">
        <f t="shared" ref="H393:H456" si="37">+(D393*400)+(E393*100)+F393</f>
        <v>475</v>
      </c>
      <c r="I393" s="93">
        <v>130</v>
      </c>
      <c r="J393" s="93">
        <f t="shared" ref="J393:J456" si="38">H393*I393</f>
        <v>61750</v>
      </c>
      <c r="L393" s="22"/>
      <c r="M393" s="22"/>
      <c r="N393" s="22"/>
      <c r="O393" s="22"/>
      <c r="S393" s="22"/>
      <c r="T393" s="39"/>
      <c r="U393" s="22">
        <f t="shared" si="33"/>
        <v>0</v>
      </c>
      <c r="V393" s="39">
        <f t="shared" si="34"/>
        <v>61750</v>
      </c>
      <c r="W393" s="22">
        <f t="shared" si="35"/>
        <v>0</v>
      </c>
      <c r="Y393" s="39">
        <f t="shared" si="36"/>
        <v>61750</v>
      </c>
      <c r="Z393" s="39"/>
    </row>
    <row r="394" spans="1:26" s="95" customFormat="1" x14ac:dyDescent="0.5">
      <c r="A394" s="26"/>
      <c r="B394" s="27"/>
      <c r="C394" s="26"/>
      <c r="D394" s="26"/>
      <c r="E394" s="26"/>
      <c r="F394" s="26"/>
      <c r="G394" s="26"/>
      <c r="H394" s="75"/>
      <c r="I394" s="75"/>
      <c r="J394" s="75"/>
      <c r="L394" s="26"/>
      <c r="M394" s="26"/>
      <c r="N394" s="26"/>
      <c r="O394" s="26"/>
      <c r="S394" s="26"/>
      <c r="T394" s="26"/>
      <c r="U394" s="26"/>
      <c r="V394" s="26"/>
      <c r="W394" s="26"/>
      <c r="Y394" s="26"/>
      <c r="Z394" s="26"/>
    </row>
    <row r="395" spans="1:26" s="94" customFormat="1" x14ac:dyDescent="0.5">
      <c r="A395" s="22">
        <v>104</v>
      </c>
      <c r="B395" s="23" t="s">
        <v>62</v>
      </c>
      <c r="C395" s="22">
        <v>15588</v>
      </c>
      <c r="D395" s="22">
        <v>3</v>
      </c>
      <c r="E395" s="22">
        <v>2</v>
      </c>
      <c r="F395" s="22">
        <v>30</v>
      </c>
      <c r="G395" s="22">
        <v>1</v>
      </c>
      <c r="H395" s="92">
        <f t="shared" si="37"/>
        <v>1430</v>
      </c>
      <c r="I395" s="93">
        <v>100</v>
      </c>
      <c r="J395" s="93">
        <f t="shared" si="38"/>
        <v>143000</v>
      </c>
      <c r="L395" s="22"/>
      <c r="M395" s="22"/>
      <c r="N395" s="22"/>
      <c r="O395" s="22"/>
      <c r="S395" s="22"/>
      <c r="T395" s="39"/>
      <c r="U395" s="22">
        <f t="shared" ref="U395:U458" si="39">R395*(100-T395)/100</f>
        <v>0</v>
      </c>
      <c r="V395" s="39">
        <f t="shared" si="34"/>
        <v>143000</v>
      </c>
      <c r="W395" s="22">
        <f t="shared" si="35"/>
        <v>0</v>
      </c>
      <c r="Y395" s="39">
        <f t="shared" si="36"/>
        <v>143000</v>
      </c>
      <c r="Z395" s="39"/>
    </row>
    <row r="396" spans="1:26" s="95" customFormat="1" x14ac:dyDescent="0.5">
      <c r="A396" s="26"/>
      <c r="B396" s="27"/>
      <c r="C396" s="26"/>
      <c r="D396" s="26"/>
      <c r="E396" s="26"/>
      <c r="F396" s="26"/>
      <c r="G396" s="26"/>
      <c r="H396" s="75"/>
      <c r="I396" s="75"/>
      <c r="J396" s="75"/>
      <c r="L396" s="26"/>
      <c r="M396" s="26"/>
      <c r="N396" s="26"/>
      <c r="O396" s="26"/>
      <c r="S396" s="26"/>
      <c r="T396" s="26"/>
      <c r="U396" s="26"/>
      <c r="V396" s="26"/>
      <c r="W396" s="26"/>
      <c r="Y396" s="26"/>
      <c r="Z396" s="26"/>
    </row>
    <row r="397" spans="1:26" s="94" customFormat="1" x14ac:dyDescent="0.5">
      <c r="A397" s="22">
        <v>105</v>
      </c>
      <c r="B397" s="23" t="s">
        <v>62</v>
      </c>
      <c r="C397" s="22">
        <v>5625</v>
      </c>
      <c r="D397" s="22">
        <v>0</v>
      </c>
      <c r="E397" s="22">
        <v>1</v>
      </c>
      <c r="F397" s="22">
        <v>88</v>
      </c>
      <c r="G397" s="22">
        <v>1</v>
      </c>
      <c r="H397" s="92">
        <f t="shared" si="37"/>
        <v>188</v>
      </c>
      <c r="I397" s="93">
        <v>150</v>
      </c>
      <c r="J397" s="93">
        <f t="shared" si="38"/>
        <v>28200</v>
      </c>
      <c r="L397" s="22"/>
      <c r="M397" s="22"/>
      <c r="N397" s="22"/>
      <c r="O397" s="22"/>
      <c r="S397" s="22"/>
      <c r="T397" s="39"/>
      <c r="U397" s="22">
        <f t="shared" si="39"/>
        <v>0</v>
      </c>
      <c r="V397" s="39">
        <f t="shared" ref="V397:V458" si="40">J397+U397</f>
        <v>28200</v>
      </c>
      <c r="W397" s="22">
        <f t="shared" ref="W397:W458" si="41">V397*P397/100</f>
        <v>0</v>
      </c>
      <c r="Y397" s="39">
        <f t="shared" ref="Y397:Y458" si="42">J397+U397</f>
        <v>28200</v>
      </c>
      <c r="Z397" s="39"/>
    </row>
    <row r="398" spans="1:26" s="95" customFormat="1" x14ac:dyDescent="0.5">
      <c r="A398" s="26"/>
      <c r="B398" s="27"/>
      <c r="C398" s="26"/>
      <c r="D398" s="26"/>
      <c r="E398" s="26"/>
      <c r="F398" s="26"/>
      <c r="G398" s="26"/>
      <c r="H398" s="75"/>
      <c r="I398" s="75"/>
      <c r="J398" s="75"/>
      <c r="L398" s="26"/>
      <c r="M398" s="26"/>
      <c r="N398" s="26"/>
      <c r="O398" s="26"/>
      <c r="S398" s="26"/>
      <c r="T398" s="26"/>
      <c r="U398" s="26"/>
      <c r="V398" s="26"/>
      <c r="W398" s="26"/>
      <c r="Y398" s="26"/>
      <c r="Z398" s="26"/>
    </row>
    <row r="399" spans="1:26" s="94" customFormat="1" x14ac:dyDescent="0.5">
      <c r="A399" s="22">
        <v>106</v>
      </c>
      <c r="B399" s="23" t="s">
        <v>62</v>
      </c>
      <c r="C399" s="22">
        <v>16210</v>
      </c>
      <c r="D399" s="22">
        <v>1</v>
      </c>
      <c r="E399" s="22">
        <v>2</v>
      </c>
      <c r="F399" s="22">
        <v>30</v>
      </c>
      <c r="G399" s="22">
        <v>1</v>
      </c>
      <c r="H399" s="92">
        <f t="shared" si="37"/>
        <v>630</v>
      </c>
      <c r="I399" s="93">
        <v>100</v>
      </c>
      <c r="J399" s="93">
        <f t="shared" si="38"/>
        <v>63000</v>
      </c>
      <c r="L399" s="22"/>
      <c r="M399" s="22"/>
      <c r="N399" s="22"/>
      <c r="O399" s="22"/>
      <c r="S399" s="22"/>
      <c r="T399" s="39"/>
      <c r="U399" s="22">
        <f t="shared" si="39"/>
        <v>0</v>
      </c>
      <c r="V399" s="39">
        <f t="shared" si="40"/>
        <v>63000</v>
      </c>
      <c r="W399" s="22">
        <f t="shared" si="41"/>
        <v>0</v>
      </c>
      <c r="Y399" s="39">
        <f t="shared" si="42"/>
        <v>63000</v>
      </c>
      <c r="Z399" s="39"/>
    </row>
    <row r="400" spans="1:26" s="95" customFormat="1" x14ac:dyDescent="0.5">
      <c r="A400" s="26"/>
      <c r="B400" s="27"/>
      <c r="C400" s="26"/>
      <c r="D400" s="26"/>
      <c r="E400" s="26"/>
      <c r="F400" s="26"/>
      <c r="G400" s="26"/>
      <c r="H400" s="75"/>
      <c r="I400" s="75"/>
      <c r="J400" s="75"/>
      <c r="L400" s="26"/>
      <c r="M400" s="26"/>
      <c r="N400" s="26"/>
      <c r="O400" s="26"/>
      <c r="S400" s="26"/>
      <c r="T400" s="26"/>
      <c r="U400" s="26"/>
      <c r="V400" s="26"/>
      <c r="W400" s="26"/>
      <c r="Y400" s="26"/>
      <c r="Z400" s="26"/>
    </row>
    <row r="401" spans="1:26" s="94" customFormat="1" x14ac:dyDescent="0.5">
      <c r="A401" s="22">
        <v>107</v>
      </c>
      <c r="B401" s="23" t="s">
        <v>62</v>
      </c>
      <c r="C401" s="22">
        <v>16605</v>
      </c>
      <c r="D401" s="22">
        <v>3</v>
      </c>
      <c r="E401" s="22">
        <v>2</v>
      </c>
      <c r="F401" s="22">
        <v>14</v>
      </c>
      <c r="G401" s="22">
        <v>1</v>
      </c>
      <c r="H401" s="92">
        <f t="shared" si="37"/>
        <v>1414</v>
      </c>
      <c r="I401" s="93">
        <v>100</v>
      </c>
      <c r="J401" s="93">
        <f t="shared" si="38"/>
        <v>141400</v>
      </c>
      <c r="L401" s="22"/>
      <c r="M401" s="22"/>
      <c r="N401" s="22"/>
      <c r="O401" s="22"/>
      <c r="S401" s="22"/>
      <c r="T401" s="39"/>
      <c r="U401" s="22">
        <f t="shared" si="39"/>
        <v>0</v>
      </c>
      <c r="V401" s="39">
        <f t="shared" si="40"/>
        <v>141400</v>
      </c>
      <c r="W401" s="22">
        <f t="shared" si="41"/>
        <v>0</v>
      </c>
      <c r="Y401" s="39">
        <f t="shared" si="42"/>
        <v>141400</v>
      </c>
      <c r="Z401" s="39"/>
    </row>
    <row r="402" spans="1:26" s="95" customFormat="1" x14ac:dyDescent="0.5">
      <c r="A402" s="26"/>
      <c r="B402" s="27"/>
      <c r="C402" s="26"/>
      <c r="D402" s="26"/>
      <c r="E402" s="26"/>
      <c r="F402" s="26"/>
      <c r="G402" s="26"/>
      <c r="H402" s="75"/>
      <c r="I402" s="75"/>
      <c r="J402" s="75"/>
      <c r="L402" s="26"/>
      <c r="M402" s="26"/>
      <c r="N402" s="26"/>
      <c r="O402" s="26"/>
      <c r="S402" s="26"/>
      <c r="T402" s="26"/>
      <c r="U402" s="26"/>
      <c r="V402" s="26"/>
      <c r="W402" s="26"/>
      <c r="Y402" s="26"/>
      <c r="Z402" s="26"/>
    </row>
    <row r="403" spans="1:26" s="94" customFormat="1" x14ac:dyDescent="0.5">
      <c r="A403" s="22">
        <v>108</v>
      </c>
      <c r="B403" s="23" t="s">
        <v>62</v>
      </c>
      <c r="C403" s="22">
        <v>16703</v>
      </c>
      <c r="D403" s="22">
        <v>0</v>
      </c>
      <c r="E403" s="22">
        <v>1</v>
      </c>
      <c r="F403" s="22">
        <v>49</v>
      </c>
      <c r="G403" s="22">
        <v>1</v>
      </c>
      <c r="H403" s="92">
        <f t="shared" si="37"/>
        <v>149</v>
      </c>
      <c r="I403" s="93">
        <v>100</v>
      </c>
      <c r="J403" s="93">
        <f t="shared" si="38"/>
        <v>14900</v>
      </c>
      <c r="L403" s="22"/>
      <c r="M403" s="22"/>
      <c r="N403" s="22"/>
      <c r="O403" s="22"/>
      <c r="S403" s="22"/>
      <c r="T403" s="39"/>
      <c r="U403" s="22">
        <f t="shared" si="39"/>
        <v>0</v>
      </c>
      <c r="V403" s="39">
        <f t="shared" si="40"/>
        <v>14900</v>
      </c>
      <c r="W403" s="22">
        <f t="shared" si="41"/>
        <v>0</v>
      </c>
      <c r="Y403" s="39">
        <f t="shared" si="42"/>
        <v>14900</v>
      </c>
      <c r="Z403" s="39"/>
    </row>
    <row r="404" spans="1:26" s="94" customFormat="1" x14ac:dyDescent="0.5">
      <c r="A404" s="22"/>
      <c r="B404" s="23" t="s">
        <v>62</v>
      </c>
      <c r="C404" s="22">
        <v>16696</v>
      </c>
      <c r="D404" s="22">
        <v>0</v>
      </c>
      <c r="E404" s="22">
        <v>3</v>
      </c>
      <c r="F404" s="22">
        <v>62</v>
      </c>
      <c r="G404" s="22">
        <v>1</v>
      </c>
      <c r="H404" s="92">
        <f t="shared" si="37"/>
        <v>362</v>
      </c>
      <c r="I404" s="93">
        <v>100</v>
      </c>
      <c r="J404" s="93">
        <f t="shared" si="38"/>
        <v>36200</v>
      </c>
      <c r="L404" s="22"/>
      <c r="M404" s="22"/>
      <c r="N404" s="22"/>
      <c r="O404" s="22"/>
      <c r="S404" s="22"/>
      <c r="T404" s="39"/>
      <c r="U404" s="22">
        <f t="shared" si="39"/>
        <v>0</v>
      </c>
      <c r="V404" s="39">
        <f t="shared" si="40"/>
        <v>36200</v>
      </c>
      <c r="W404" s="22">
        <f t="shared" si="41"/>
        <v>0</v>
      </c>
      <c r="Y404" s="39">
        <f t="shared" si="42"/>
        <v>36200</v>
      </c>
      <c r="Z404" s="39"/>
    </row>
    <row r="405" spans="1:26" s="95" customFormat="1" x14ac:dyDescent="0.5">
      <c r="A405" s="26"/>
      <c r="B405" s="27"/>
      <c r="C405" s="26"/>
      <c r="D405" s="26"/>
      <c r="E405" s="26"/>
      <c r="F405" s="26"/>
      <c r="G405" s="26"/>
      <c r="H405" s="75"/>
      <c r="I405" s="75"/>
      <c r="J405" s="75"/>
      <c r="L405" s="26"/>
      <c r="M405" s="26"/>
      <c r="N405" s="26"/>
      <c r="O405" s="26"/>
      <c r="S405" s="26"/>
      <c r="T405" s="26"/>
      <c r="U405" s="26"/>
      <c r="V405" s="26"/>
      <c r="W405" s="26"/>
      <c r="Y405" s="26"/>
      <c r="Z405" s="26"/>
    </row>
    <row r="406" spans="1:26" s="94" customFormat="1" x14ac:dyDescent="0.5">
      <c r="A406" s="22">
        <v>109</v>
      </c>
      <c r="B406" s="23" t="s">
        <v>62</v>
      </c>
      <c r="C406" s="22">
        <v>14933</v>
      </c>
      <c r="D406" s="22">
        <v>3</v>
      </c>
      <c r="E406" s="22">
        <v>1</v>
      </c>
      <c r="F406" s="22">
        <v>64</v>
      </c>
      <c r="G406" s="22">
        <v>1</v>
      </c>
      <c r="H406" s="92">
        <f t="shared" si="37"/>
        <v>1364</v>
      </c>
      <c r="I406" s="93">
        <v>100</v>
      </c>
      <c r="J406" s="93">
        <f t="shared" si="38"/>
        <v>136400</v>
      </c>
      <c r="L406" s="22"/>
      <c r="M406" s="22"/>
      <c r="N406" s="22"/>
      <c r="O406" s="22"/>
      <c r="S406" s="22"/>
      <c r="T406" s="39"/>
      <c r="U406" s="22">
        <f t="shared" si="39"/>
        <v>0</v>
      </c>
      <c r="V406" s="39">
        <f t="shared" si="40"/>
        <v>136400</v>
      </c>
      <c r="W406" s="22">
        <f t="shared" si="41"/>
        <v>0</v>
      </c>
      <c r="Y406" s="39">
        <f t="shared" si="42"/>
        <v>136400</v>
      </c>
      <c r="Z406" s="39"/>
    </row>
    <row r="407" spans="1:26" s="94" customFormat="1" x14ac:dyDescent="0.5">
      <c r="A407" s="22"/>
      <c r="B407" s="23" t="s">
        <v>62</v>
      </c>
      <c r="C407" s="22">
        <v>14934</v>
      </c>
      <c r="D407" s="22">
        <v>0</v>
      </c>
      <c r="E407" s="22">
        <v>1</v>
      </c>
      <c r="F407" s="22">
        <v>53</v>
      </c>
      <c r="G407" s="22">
        <v>1</v>
      </c>
      <c r="H407" s="92">
        <f t="shared" si="37"/>
        <v>153</v>
      </c>
      <c r="I407" s="93">
        <v>100</v>
      </c>
      <c r="J407" s="93">
        <f t="shared" si="38"/>
        <v>15300</v>
      </c>
      <c r="L407" s="22"/>
      <c r="M407" s="22"/>
      <c r="N407" s="22"/>
      <c r="O407" s="22"/>
      <c r="S407" s="22"/>
      <c r="T407" s="39"/>
      <c r="U407" s="22">
        <f t="shared" si="39"/>
        <v>0</v>
      </c>
      <c r="V407" s="39">
        <f t="shared" si="40"/>
        <v>15300</v>
      </c>
      <c r="W407" s="22">
        <f t="shared" si="41"/>
        <v>0</v>
      </c>
      <c r="Y407" s="39">
        <f t="shared" si="42"/>
        <v>15300</v>
      </c>
      <c r="Z407" s="39"/>
    </row>
    <row r="408" spans="1:26" s="94" customFormat="1" x14ac:dyDescent="0.5">
      <c r="A408" s="22"/>
      <c r="B408" s="23" t="s">
        <v>62</v>
      </c>
      <c r="C408" s="22">
        <v>14775</v>
      </c>
      <c r="D408" s="22">
        <v>0</v>
      </c>
      <c r="E408" s="22">
        <v>1</v>
      </c>
      <c r="F408" s="22">
        <v>97</v>
      </c>
      <c r="G408" s="22">
        <v>1</v>
      </c>
      <c r="H408" s="92">
        <f t="shared" si="37"/>
        <v>197</v>
      </c>
      <c r="I408" s="93">
        <v>100</v>
      </c>
      <c r="J408" s="93">
        <f t="shared" si="38"/>
        <v>19700</v>
      </c>
      <c r="L408" s="22"/>
      <c r="M408" s="22"/>
      <c r="N408" s="22"/>
      <c r="O408" s="22"/>
      <c r="S408" s="22"/>
      <c r="T408" s="39"/>
      <c r="U408" s="22">
        <f t="shared" si="39"/>
        <v>0</v>
      </c>
      <c r="V408" s="39">
        <f t="shared" si="40"/>
        <v>19700</v>
      </c>
      <c r="W408" s="22">
        <f t="shared" si="41"/>
        <v>0</v>
      </c>
      <c r="Y408" s="39">
        <f t="shared" si="42"/>
        <v>19700</v>
      </c>
      <c r="Z408" s="39"/>
    </row>
    <row r="409" spans="1:26" s="94" customFormat="1" x14ac:dyDescent="0.5">
      <c r="A409" s="22"/>
      <c r="B409" s="23" t="s">
        <v>62</v>
      </c>
      <c r="C409" s="22">
        <v>14207</v>
      </c>
      <c r="D409" s="22">
        <v>2</v>
      </c>
      <c r="E409" s="22">
        <v>0</v>
      </c>
      <c r="F409" s="22">
        <v>45</v>
      </c>
      <c r="G409" s="22">
        <v>1</v>
      </c>
      <c r="H409" s="92">
        <f t="shared" si="37"/>
        <v>845</v>
      </c>
      <c r="I409" s="93">
        <v>100</v>
      </c>
      <c r="J409" s="93">
        <f t="shared" si="38"/>
        <v>84500</v>
      </c>
      <c r="L409" s="22"/>
      <c r="M409" s="22"/>
      <c r="N409" s="22"/>
      <c r="O409" s="22"/>
      <c r="S409" s="22"/>
      <c r="T409" s="39"/>
      <c r="U409" s="22">
        <f t="shared" si="39"/>
        <v>0</v>
      </c>
      <c r="V409" s="39">
        <f t="shared" si="40"/>
        <v>84500</v>
      </c>
      <c r="W409" s="22">
        <f t="shared" si="41"/>
        <v>0</v>
      </c>
      <c r="Y409" s="39">
        <f t="shared" si="42"/>
        <v>84500</v>
      </c>
      <c r="Z409" s="39"/>
    </row>
    <row r="410" spans="1:26" s="94" customFormat="1" x14ac:dyDescent="0.5">
      <c r="A410" s="22"/>
      <c r="B410" s="23" t="s">
        <v>62</v>
      </c>
      <c r="C410" s="22">
        <v>14919</v>
      </c>
      <c r="D410" s="22">
        <v>2</v>
      </c>
      <c r="E410" s="22">
        <v>2</v>
      </c>
      <c r="F410" s="22">
        <v>25</v>
      </c>
      <c r="G410" s="22">
        <v>1</v>
      </c>
      <c r="H410" s="92">
        <f t="shared" si="37"/>
        <v>1025</v>
      </c>
      <c r="I410" s="93">
        <v>100</v>
      </c>
      <c r="J410" s="93">
        <f t="shared" si="38"/>
        <v>102500</v>
      </c>
      <c r="L410" s="22"/>
      <c r="M410" s="22"/>
      <c r="N410" s="22"/>
      <c r="O410" s="22"/>
      <c r="S410" s="22"/>
      <c r="T410" s="39"/>
      <c r="U410" s="22">
        <f t="shared" si="39"/>
        <v>0</v>
      </c>
      <c r="V410" s="39">
        <f t="shared" si="40"/>
        <v>102500</v>
      </c>
      <c r="W410" s="22">
        <f t="shared" si="41"/>
        <v>0</v>
      </c>
      <c r="Y410" s="39">
        <f t="shared" si="42"/>
        <v>102500</v>
      </c>
      <c r="Z410" s="39"/>
    </row>
    <row r="411" spans="1:26" s="95" customFormat="1" x14ac:dyDescent="0.5">
      <c r="A411" s="26"/>
      <c r="B411" s="27"/>
      <c r="C411" s="26"/>
      <c r="D411" s="26"/>
      <c r="E411" s="26"/>
      <c r="F411" s="26"/>
      <c r="G411" s="26"/>
      <c r="H411" s="75"/>
      <c r="I411" s="75"/>
      <c r="J411" s="75"/>
      <c r="L411" s="26"/>
      <c r="M411" s="26"/>
      <c r="N411" s="26"/>
      <c r="O411" s="26"/>
      <c r="S411" s="26"/>
      <c r="T411" s="26"/>
      <c r="U411" s="26"/>
      <c r="V411" s="26"/>
      <c r="W411" s="26"/>
      <c r="Y411" s="26"/>
      <c r="Z411" s="26"/>
    </row>
    <row r="412" spans="1:26" s="94" customFormat="1" x14ac:dyDescent="0.5">
      <c r="A412" s="22">
        <v>110</v>
      </c>
      <c r="B412" s="23" t="s">
        <v>62</v>
      </c>
      <c r="C412" s="22">
        <v>5161</v>
      </c>
      <c r="D412" s="22">
        <v>2</v>
      </c>
      <c r="E412" s="22">
        <v>2</v>
      </c>
      <c r="F412" s="22">
        <v>61</v>
      </c>
      <c r="G412" s="22">
        <v>1</v>
      </c>
      <c r="H412" s="92">
        <f t="shared" si="37"/>
        <v>1061</v>
      </c>
      <c r="I412" s="93">
        <v>130</v>
      </c>
      <c r="J412" s="93">
        <f t="shared" si="38"/>
        <v>137930</v>
      </c>
      <c r="L412" s="22"/>
      <c r="M412" s="22"/>
      <c r="N412" s="22"/>
      <c r="O412" s="22"/>
      <c r="S412" s="22"/>
      <c r="T412" s="39"/>
      <c r="U412" s="22">
        <f t="shared" si="39"/>
        <v>0</v>
      </c>
      <c r="V412" s="39">
        <f t="shared" si="40"/>
        <v>137930</v>
      </c>
      <c r="W412" s="22">
        <f t="shared" si="41"/>
        <v>0</v>
      </c>
      <c r="Y412" s="39">
        <f t="shared" si="42"/>
        <v>137930</v>
      </c>
      <c r="Z412" s="39"/>
    </row>
    <row r="413" spans="1:26" s="94" customFormat="1" x14ac:dyDescent="0.5">
      <c r="A413" s="22"/>
      <c r="B413" s="23" t="s">
        <v>62</v>
      </c>
      <c r="C413" s="22">
        <v>5155</v>
      </c>
      <c r="D413" s="22">
        <v>0</v>
      </c>
      <c r="E413" s="22">
        <v>0</v>
      </c>
      <c r="F413" s="22">
        <v>35</v>
      </c>
      <c r="G413" s="22">
        <v>1</v>
      </c>
      <c r="H413" s="92">
        <f t="shared" si="37"/>
        <v>35</v>
      </c>
      <c r="I413" s="93">
        <v>130</v>
      </c>
      <c r="J413" s="93">
        <f t="shared" si="38"/>
        <v>4550</v>
      </c>
      <c r="L413" s="22"/>
      <c r="M413" s="22"/>
      <c r="N413" s="22"/>
      <c r="O413" s="22"/>
      <c r="S413" s="22"/>
      <c r="T413" s="39"/>
      <c r="U413" s="22">
        <f t="shared" si="39"/>
        <v>0</v>
      </c>
      <c r="V413" s="39">
        <f t="shared" si="40"/>
        <v>4550</v>
      </c>
      <c r="W413" s="22">
        <f t="shared" si="41"/>
        <v>0</v>
      </c>
      <c r="Y413" s="39">
        <f t="shared" si="42"/>
        <v>4550</v>
      </c>
      <c r="Z413" s="39"/>
    </row>
    <row r="414" spans="1:26" s="94" customFormat="1" x14ac:dyDescent="0.5">
      <c r="A414" s="22"/>
      <c r="B414" s="23" t="s">
        <v>62</v>
      </c>
      <c r="C414" s="22">
        <v>5156</v>
      </c>
      <c r="D414" s="22">
        <v>0</v>
      </c>
      <c r="E414" s="22">
        <v>1</v>
      </c>
      <c r="F414" s="22">
        <v>87</v>
      </c>
      <c r="G414" s="22">
        <v>1</v>
      </c>
      <c r="H414" s="92">
        <f t="shared" si="37"/>
        <v>187</v>
      </c>
      <c r="I414" s="93">
        <v>130</v>
      </c>
      <c r="J414" s="93">
        <f t="shared" si="38"/>
        <v>24310</v>
      </c>
      <c r="L414" s="22"/>
      <c r="M414" s="22"/>
      <c r="N414" s="22"/>
      <c r="O414" s="22"/>
      <c r="S414" s="22"/>
      <c r="T414" s="39"/>
      <c r="U414" s="22">
        <f t="shared" si="39"/>
        <v>0</v>
      </c>
      <c r="V414" s="39">
        <f t="shared" si="40"/>
        <v>24310</v>
      </c>
      <c r="W414" s="22">
        <f t="shared" si="41"/>
        <v>0</v>
      </c>
      <c r="Y414" s="39">
        <f t="shared" si="42"/>
        <v>24310</v>
      </c>
      <c r="Z414" s="39"/>
    </row>
    <row r="415" spans="1:26" s="94" customFormat="1" x14ac:dyDescent="0.5">
      <c r="A415" s="22"/>
      <c r="B415" s="23" t="s">
        <v>62</v>
      </c>
      <c r="C415" s="22">
        <v>5136</v>
      </c>
      <c r="D415" s="22">
        <v>4</v>
      </c>
      <c r="E415" s="22">
        <v>3</v>
      </c>
      <c r="F415" s="22">
        <v>44</v>
      </c>
      <c r="G415" s="22">
        <v>1</v>
      </c>
      <c r="H415" s="92">
        <f t="shared" si="37"/>
        <v>1944</v>
      </c>
      <c r="I415" s="93">
        <v>130</v>
      </c>
      <c r="J415" s="93">
        <f t="shared" si="38"/>
        <v>252720</v>
      </c>
      <c r="L415" s="22"/>
      <c r="M415" s="22"/>
      <c r="N415" s="22"/>
      <c r="O415" s="22"/>
      <c r="S415" s="22"/>
      <c r="T415" s="39"/>
      <c r="U415" s="22">
        <f t="shared" si="39"/>
        <v>0</v>
      </c>
      <c r="V415" s="39">
        <f t="shared" si="40"/>
        <v>252720</v>
      </c>
      <c r="W415" s="22">
        <f t="shared" si="41"/>
        <v>0</v>
      </c>
      <c r="Y415" s="39">
        <f t="shared" si="42"/>
        <v>252720</v>
      </c>
      <c r="Z415" s="39"/>
    </row>
    <row r="416" spans="1:26" s="95" customFormat="1" x14ac:dyDescent="0.5">
      <c r="A416" s="26"/>
      <c r="B416" s="27"/>
      <c r="C416" s="26"/>
      <c r="D416" s="26"/>
      <c r="E416" s="26"/>
      <c r="F416" s="26"/>
      <c r="G416" s="26"/>
      <c r="H416" s="75"/>
      <c r="I416" s="75"/>
      <c r="J416" s="75"/>
      <c r="L416" s="26"/>
      <c r="M416" s="26"/>
      <c r="N416" s="26"/>
      <c r="O416" s="26"/>
      <c r="S416" s="26"/>
      <c r="T416" s="26"/>
      <c r="U416" s="26"/>
      <c r="V416" s="26"/>
      <c r="W416" s="26"/>
      <c r="Y416" s="26"/>
      <c r="Z416" s="26"/>
    </row>
    <row r="417" spans="1:26" s="94" customFormat="1" x14ac:dyDescent="0.5">
      <c r="A417" s="22">
        <v>111</v>
      </c>
      <c r="B417" s="23" t="s">
        <v>62</v>
      </c>
      <c r="C417" s="22">
        <v>5844</v>
      </c>
      <c r="D417" s="22">
        <v>0</v>
      </c>
      <c r="E417" s="22">
        <v>1</v>
      </c>
      <c r="F417" s="22">
        <v>94</v>
      </c>
      <c r="G417" s="22">
        <v>2</v>
      </c>
      <c r="H417" s="92">
        <f t="shared" si="37"/>
        <v>194</v>
      </c>
      <c r="I417" s="93">
        <v>150</v>
      </c>
      <c r="J417" s="93">
        <f t="shared" si="38"/>
        <v>29100</v>
      </c>
      <c r="L417" s="47" t="s">
        <v>68</v>
      </c>
      <c r="M417" s="22" t="s">
        <v>69</v>
      </c>
      <c r="N417" s="22">
        <v>2</v>
      </c>
      <c r="O417" s="22">
        <v>195</v>
      </c>
      <c r="P417" s="39">
        <v>100</v>
      </c>
      <c r="Q417" s="39">
        <v>6800</v>
      </c>
      <c r="R417" s="22">
        <f>O417*Q417</f>
        <v>1326000</v>
      </c>
      <c r="S417" s="22">
        <v>28</v>
      </c>
      <c r="T417" s="39"/>
      <c r="U417" s="22">
        <f t="shared" si="39"/>
        <v>1326000</v>
      </c>
      <c r="V417" s="39">
        <f t="shared" si="40"/>
        <v>1355100</v>
      </c>
      <c r="W417" s="22">
        <f t="shared" si="41"/>
        <v>1355100</v>
      </c>
      <c r="Y417" s="39">
        <f t="shared" si="42"/>
        <v>1355100</v>
      </c>
      <c r="Z417" s="39"/>
    </row>
    <row r="418" spans="1:26" s="94" customFormat="1" x14ac:dyDescent="0.5">
      <c r="A418" s="22"/>
      <c r="B418" s="23"/>
      <c r="C418" s="22"/>
      <c r="D418" s="22"/>
      <c r="E418" s="22"/>
      <c r="F418" s="22"/>
      <c r="G418" s="22"/>
      <c r="H418" s="92">
        <f t="shared" si="37"/>
        <v>0</v>
      </c>
      <c r="I418" s="93"/>
      <c r="J418" s="93">
        <f t="shared" si="38"/>
        <v>0</v>
      </c>
      <c r="L418" s="47"/>
      <c r="M418" s="22" t="s">
        <v>69</v>
      </c>
      <c r="N418" s="22">
        <v>2</v>
      </c>
      <c r="O418" s="22">
        <v>9</v>
      </c>
      <c r="P418" s="39">
        <v>100</v>
      </c>
      <c r="Q418" s="39">
        <v>6800</v>
      </c>
      <c r="R418" s="22">
        <f>O418*Q418</f>
        <v>61200</v>
      </c>
      <c r="S418" s="22">
        <v>28</v>
      </c>
      <c r="T418" s="39"/>
      <c r="U418" s="22">
        <f t="shared" si="39"/>
        <v>61200</v>
      </c>
      <c r="V418" s="39">
        <f t="shared" si="40"/>
        <v>61200</v>
      </c>
      <c r="W418" s="22">
        <f t="shared" si="41"/>
        <v>61200</v>
      </c>
      <c r="Y418" s="39">
        <f t="shared" si="42"/>
        <v>61200</v>
      </c>
      <c r="Z418" s="39"/>
    </row>
    <row r="419" spans="1:26" s="94" customFormat="1" x14ac:dyDescent="0.5">
      <c r="A419" s="22"/>
      <c r="B419" s="23"/>
      <c r="C419" s="22"/>
      <c r="D419" s="22"/>
      <c r="E419" s="22"/>
      <c r="F419" s="22"/>
      <c r="G419" s="22"/>
      <c r="H419" s="92">
        <f t="shared" si="37"/>
        <v>0</v>
      </c>
      <c r="I419" s="93"/>
      <c r="J419" s="93">
        <f t="shared" si="38"/>
        <v>0</v>
      </c>
      <c r="L419" s="23"/>
      <c r="M419" s="22" t="s">
        <v>71</v>
      </c>
      <c r="N419" s="22">
        <v>2</v>
      </c>
      <c r="O419" s="22">
        <v>6</v>
      </c>
      <c r="P419" s="39">
        <v>100</v>
      </c>
      <c r="Q419" s="39">
        <v>6800</v>
      </c>
      <c r="R419" s="22">
        <f>O419*Q419</f>
        <v>40800</v>
      </c>
      <c r="S419" s="22">
        <v>28</v>
      </c>
      <c r="T419" s="39"/>
      <c r="U419" s="22">
        <f t="shared" si="39"/>
        <v>40800</v>
      </c>
      <c r="V419" s="39">
        <f t="shared" si="40"/>
        <v>40800</v>
      </c>
      <c r="W419" s="22">
        <f t="shared" si="41"/>
        <v>40800</v>
      </c>
      <c r="Y419" s="39">
        <f t="shared" si="42"/>
        <v>40800</v>
      </c>
      <c r="Z419" s="39"/>
    </row>
    <row r="420" spans="1:26" s="94" customFormat="1" x14ac:dyDescent="0.5">
      <c r="A420" s="22"/>
      <c r="B420" s="23" t="s">
        <v>62</v>
      </c>
      <c r="C420" s="22">
        <v>5712</v>
      </c>
      <c r="D420" s="22">
        <v>0</v>
      </c>
      <c r="E420" s="22">
        <v>3</v>
      </c>
      <c r="F420" s="22">
        <v>94</v>
      </c>
      <c r="G420" s="22">
        <v>1</v>
      </c>
      <c r="H420" s="92">
        <f t="shared" si="37"/>
        <v>394</v>
      </c>
      <c r="I420" s="93">
        <v>150</v>
      </c>
      <c r="J420" s="93">
        <f t="shared" si="38"/>
        <v>59100</v>
      </c>
      <c r="L420" s="47"/>
      <c r="M420" s="22"/>
      <c r="N420" s="22"/>
      <c r="O420" s="22"/>
      <c r="S420" s="22"/>
      <c r="T420" s="39"/>
      <c r="U420" s="22">
        <f t="shared" si="39"/>
        <v>0</v>
      </c>
      <c r="V420" s="39">
        <f t="shared" si="40"/>
        <v>59100</v>
      </c>
      <c r="W420" s="22">
        <f t="shared" si="41"/>
        <v>0</v>
      </c>
      <c r="Y420" s="39">
        <f t="shared" si="42"/>
        <v>59100</v>
      </c>
      <c r="Z420" s="39"/>
    </row>
    <row r="421" spans="1:26" s="95" customFormat="1" x14ac:dyDescent="0.5">
      <c r="A421" s="26"/>
      <c r="B421" s="27"/>
      <c r="C421" s="26"/>
      <c r="D421" s="26"/>
      <c r="E421" s="26"/>
      <c r="F421" s="26"/>
      <c r="G421" s="26"/>
      <c r="H421" s="75"/>
      <c r="I421" s="75"/>
      <c r="J421" s="75"/>
      <c r="L421" s="44"/>
      <c r="M421" s="26"/>
      <c r="N421" s="26"/>
      <c r="O421" s="26"/>
      <c r="S421" s="26"/>
      <c r="T421" s="26"/>
      <c r="U421" s="26"/>
      <c r="V421" s="26"/>
      <c r="W421" s="26"/>
      <c r="Y421" s="26"/>
      <c r="Z421" s="26"/>
    </row>
    <row r="422" spans="1:26" s="94" customFormat="1" x14ac:dyDescent="0.5">
      <c r="A422" s="40">
        <v>112</v>
      </c>
      <c r="B422" s="42" t="s">
        <v>62</v>
      </c>
      <c r="C422" s="40">
        <v>5924</v>
      </c>
      <c r="D422" s="40">
        <v>0</v>
      </c>
      <c r="E422" s="40">
        <v>1</v>
      </c>
      <c r="F422" s="40">
        <v>15</v>
      </c>
      <c r="G422" s="22">
        <v>2</v>
      </c>
      <c r="H422" s="92">
        <f t="shared" si="37"/>
        <v>115</v>
      </c>
      <c r="I422" s="93">
        <v>150</v>
      </c>
      <c r="J422" s="93">
        <f t="shared" si="38"/>
        <v>17250</v>
      </c>
      <c r="L422" s="40" t="s">
        <v>68</v>
      </c>
      <c r="M422" s="40" t="s">
        <v>71</v>
      </c>
      <c r="N422" s="22">
        <v>2</v>
      </c>
      <c r="O422" s="40">
        <v>135</v>
      </c>
      <c r="P422" s="39">
        <v>100</v>
      </c>
      <c r="Q422" s="39">
        <v>6800</v>
      </c>
      <c r="R422" s="22">
        <f>O422*Q422</f>
        <v>918000</v>
      </c>
      <c r="S422" s="40">
        <v>35</v>
      </c>
      <c r="T422" s="39"/>
      <c r="U422" s="22">
        <f t="shared" si="39"/>
        <v>918000</v>
      </c>
      <c r="V422" s="39">
        <f t="shared" si="40"/>
        <v>935250</v>
      </c>
      <c r="W422" s="22">
        <f t="shared" si="41"/>
        <v>935250</v>
      </c>
      <c r="Y422" s="39">
        <f t="shared" si="42"/>
        <v>935250</v>
      </c>
      <c r="Z422" s="39"/>
    </row>
    <row r="423" spans="1:26" s="94" customFormat="1" x14ac:dyDescent="0.5">
      <c r="A423" s="40"/>
      <c r="B423" s="42" t="s">
        <v>62</v>
      </c>
      <c r="C423" s="40">
        <v>5920</v>
      </c>
      <c r="D423" s="40">
        <v>0</v>
      </c>
      <c r="E423" s="40">
        <v>1</v>
      </c>
      <c r="F423" s="40">
        <v>15</v>
      </c>
      <c r="G423" s="22">
        <v>1</v>
      </c>
      <c r="H423" s="92">
        <f t="shared" si="37"/>
        <v>115</v>
      </c>
      <c r="I423" s="93">
        <v>150</v>
      </c>
      <c r="J423" s="93">
        <f t="shared" si="38"/>
        <v>17250</v>
      </c>
      <c r="L423" s="40"/>
      <c r="M423" s="40"/>
      <c r="N423" s="22"/>
      <c r="O423" s="40"/>
      <c r="S423" s="40"/>
      <c r="T423" s="39"/>
      <c r="U423" s="22">
        <f t="shared" si="39"/>
        <v>0</v>
      </c>
      <c r="V423" s="39">
        <f t="shared" si="40"/>
        <v>17250</v>
      </c>
      <c r="W423" s="22">
        <f t="shared" si="41"/>
        <v>0</v>
      </c>
      <c r="Y423" s="39">
        <f t="shared" si="42"/>
        <v>17250</v>
      </c>
      <c r="Z423" s="39"/>
    </row>
    <row r="424" spans="1:26" s="94" customFormat="1" x14ac:dyDescent="0.5">
      <c r="A424" s="40"/>
      <c r="B424" s="42" t="s">
        <v>62</v>
      </c>
      <c r="C424" s="40">
        <v>5570</v>
      </c>
      <c r="D424" s="40">
        <v>0</v>
      </c>
      <c r="E424" s="40">
        <v>3</v>
      </c>
      <c r="F424" s="40">
        <v>63</v>
      </c>
      <c r="G424" s="22">
        <v>1</v>
      </c>
      <c r="H424" s="92">
        <f t="shared" si="37"/>
        <v>363</v>
      </c>
      <c r="I424" s="93">
        <v>100</v>
      </c>
      <c r="J424" s="93">
        <f t="shared" si="38"/>
        <v>36300</v>
      </c>
      <c r="L424" s="40"/>
      <c r="M424" s="40"/>
      <c r="N424" s="22"/>
      <c r="O424" s="40"/>
      <c r="S424" s="40"/>
      <c r="T424" s="39"/>
      <c r="U424" s="22">
        <f t="shared" si="39"/>
        <v>0</v>
      </c>
      <c r="V424" s="39">
        <f t="shared" si="40"/>
        <v>36300</v>
      </c>
      <c r="W424" s="22">
        <f t="shared" si="41"/>
        <v>0</v>
      </c>
      <c r="Y424" s="39">
        <f t="shared" si="42"/>
        <v>36300</v>
      </c>
      <c r="Z424" s="39"/>
    </row>
    <row r="425" spans="1:26" s="94" customFormat="1" x14ac:dyDescent="0.5">
      <c r="A425" s="40"/>
      <c r="B425" s="42" t="s">
        <v>62</v>
      </c>
      <c r="C425" s="40">
        <v>5533</v>
      </c>
      <c r="D425" s="40">
        <v>3</v>
      </c>
      <c r="E425" s="40">
        <v>3</v>
      </c>
      <c r="F425" s="40">
        <v>45</v>
      </c>
      <c r="G425" s="22">
        <v>1</v>
      </c>
      <c r="H425" s="92">
        <f t="shared" si="37"/>
        <v>1545</v>
      </c>
      <c r="I425" s="93">
        <v>100</v>
      </c>
      <c r="J425" s="93">
        <f t="shared" si="38"/>
        <v>154500</v>
      </c>
      <c r="L425" s="40"/>
      <c r="M425" s="40"/>
      <c r="N425" s="22"/>
      <c r="O425" s="40"/>
      <c r="S425" s="40"/>
      <c r="T425" s="39"/>
      <c r="U425" s="22">
        <f t="shared" si="39"/>
        <v>0</v>
      </c>
      <c r="V425" s="39">
        <f t="shared" si="40"/>
        <v>154500</v>
      </c>
      <c r="W425" s="22">
        <f t="shared" si="41"/>
        <v>0</v>
      </c>
      <c r="Y425" s="39">
        <f t="shared" si="42"/>
        <v>154500</v>
      </c>
      <c r="Z425" s="39"/>
    </row>
    <row r="426" spans="1:26" s="94" customFormat="1" x14ac:dyDescent="0.5">
      <c r="A426" s="40"/>
      <c r="B426" s="42" t="s">
        <v>62</v>
      </c>
      <c r="C426" s="40">
        <v>15620</v>
      </c>
      <c r="D426" s="40">
        <v>0</v>
      </c>
      <c r="E426" s="40">
        <v>0</v>
      </c>
      <c r="F426" s="40">
        <v>66</v>
      </c>
      <c r="G426" s="22">
        <v>1</v>
      </c>
      <c r="H426" s="92">
        <f t="shared" si="37"/>
        <v>66</v>
      </c>
      <c r="I426" s="93">
        <v>100</v>
      </c>
      <c r="J426" s="93">
        <f t="shared" si="38"/>
        <v>6600</v>
      </c>
      <c r="L426" s="40"/>
      <c r="M426" s="40"/>
      <c r="N426" s="22"/>
      <c r="O426" s="40"/>
      <c r="S426" s="40"/>
      <c r="T426" s="39"/>
      <c r="U426" s="22">
        <f t="shared" si="39"/>
        <v>0</v>
      </c>
      <c r="V426" s="39">
        <f t="shared" si="40"/>
        <v>6600</v>
      </c>
      <c r="W426" s="22">
        <f t="shared" si="41"/>
        <v>0</v>
      </c>
      <c r="Y426" s="39">
        <f t="shared" si="42"/>
        <v>6600</v>
      </c>
      <c r="Z426" s="39"/>
    </row>
    <row r="427" spans="1:26" s="94" customFormat="1" x14ac:dyDescent="0.5">
      <c r="A427" s="40"/>
      <c r="B427" s="42" t="s">
        <v>62</v>
      </c>
      <c r="C427" s="40">
        <v>15619</v>
      </c>
      <c r="D427" s="40">
        <v>0</v>
      </c>
      <c r="E427" s="40">
        <v>2</v>
      </c>
      <c r="F427" s="40">
        <v>44</v>
      </c>
      <c r="G427" s="22">
        <v>1</v>
      </c>
      <c r="H427" s="92">
        <f t="shared" si="37"/>
        <v>244</v>
      </c>
      <c r="I427" s="93">
        <v>100</v>
      </c>
      <c r="J427" s="93">
        <f t="shared" si="38"/>
        <v>24400</v>
      </c>
      <c r="L427" s="40"/>
      <c r="M427" s="40"/>
      <c r="N427" s="22"/>
      <c r="O427" s="40"/>
      <c r="S427" s="40"/>
      <c r="T427" s="39"/>
      <c r="U427" s="22">
        <f t="shared" si="39"/>
        <v>0</v>
      </c>
      <c r="V427" s="39">
        <f t="shared" si="40"/>
        <v>24400</v>
      </c>
      <c r="W427" s="22">
        <f t="shared" si="41"/>
        <v>0</v>
      </c>
      <c r="Y427" s="39">
        <f t="shared" si="42"/>
        <v>24400</v>
      </c>
      <c r="Z427" s="39"/>
    </row>
    <row r="428" spans="1:26" s="95" customFormat="1" x14ac:dyDescent="0.5">
      <c r="A428" s="28"/>
      <c r="B428" s="45"/>
      <c r="C428" s="28"/>
      <c r="D428" s="28"/>
      <c r="E428" s="28"/>
      <c r="F428" s="28"/>
      <c r="G428" s="26"/>
      <c r="H428" s="75"/>
      <c r="I428" s="75"/>
      <c r="J428" s="75"/>
      <c r="L428" s="28"/>
      <c r="M428" s="28"/>
      <c r="N428" s="26"/>
      <c r="O428" s="28"/>
      <c r="S428" s="28"/>
      <c r="T428" s="26"/>
      <c r="U428" s="26"/>
      <c r="V428" s="26"/>
      <c r="W428" s="26"/>
      <c r="Y428" s="26"/>
      <c r="Z428" s="26"/>
    </row>
    <row r="429" spans="1:26" s="94" customFormat="1" x14ac:dyDescent="0.5">
      <c r="A429" s="22">
        <v>113</v>
      </c>
      <c r="B429" s="23" t="s">
        <v>62</v>
      </c>
      <c r="C429" s="22">
        <v>16661</v>
      </c>
      <c r="D429" s="22">
        <v>3</v>
      </c>
      <c r="E429" s="22">
        <v>0</v>
      </c>
      <c r="F429" s="22">
        <v>31</v>
      </c>
      <c r="G429" s="22">
        <v>1</v>
      </c>
      <c r="H429" s="92">
        <f t="shared" si="37"/>
        <v>1231</v>
      </c>
      <c r="I429" s="93">
        <v>150</v>
      </c>
      <c r="J429" s="93">
        <f t="shared" si="38"/>
        <v>184650</v>
      </c>
      <c r="L429" s="22"/>
      <c r="M429" s="22"/>
      <c r="N429" s="22"/>
      <c r="O429" s="22"/>
      <c r="S429" s="22"/>
      <c r="T429" s="39"/>
      <c r="U429" s="22">
        <f t="shared" si="39"/>
        <v>0</v>
      </c>
      <c r="V429" s="39">
        <f t="shared" si="40"/>
        <v>184650</v>
      </c>
      <c r="W429" s="22">
        <f t="shared" si="41"/>
        <v>0</v>
      </c>
      <c r="Y429" s="39">
        <f t="shared" si="42"/>
        <v>184650</v>
      </c>
      <c r="Z429" s="39"/>
    </row>
    <row r="430" spans="1:26" s="95" customFormat="1" x14ac:dyDescent="0.5">
      <c r="A430" s="26"/>
      <c r="B430" s="27"/>
      <c r="C430" s="26"/>
      <c r="D430" s="26"/>
      <c r="E430" s="26"/>
      <c r="F430" s="26"/>
      <c r="G430" s="26"/>
      <c r="H430" s="75"/>
      <c r="I430" s="75"/>
      <c r="J430" s="75"/>
      <c r="L430" s="26"/>
      <c r="M430" s="26"/>
      <c r="N430" s="26"/>
      <c r="O430" s="26"/>
      <c r="S430" s="26"/>
      <c r="T430" s="26"/>
      <c r="U430" s="26"/>
      <c r="V430" s="26"/>
      <c r="W430" s="26"/>
      <c r="Y430" s="26"/>
      <c r="Z430" s="26"/>
    </row>
    <row r="431" spans="1:26" s="94" customFormat="1" x14ac:dyDescent="0.5">
      <c r="A431" s="22">
        <v>114</v>
      </c>
      <c r="B431" s="23" t="s">
        <v>62</v>
      </c>
      <c r="C431" s="22">
        <v>5943</v>
      </c>
      <c r="D431" s="22">
        <v>0</v>
      </c>
      <c r="E431" s="22">
        <v>1</v>
      </c>
      <c r="F431" s="22">
        <v>98</v>
      </c>
      <c r="G431" s="22">
        <v>2</v>
      </c>
      <c r="H431" s="92">
        <f t="shared" si="37"/>
        <v>198</v>
      </c>
      <c r="I431" s="93">
        <v>200</v>
      </c>
      <c r="J431" s="93">
        <f t="shared" si="38"/>
        <v>39600</v>
      </c>
      <c r="L431" s="22" t="s">
        <v>68</v>
      </c>
      <c r="M431" s="22" t="s">
        <v>69</v>
      </c>
      <c r="N431" s="22">
        <v>2</v>
      </c>
      <c r="O431" s="22">
        <v>264</v>
      </c>
      <c r="P431" s="39">
        <v>100</v>
      </c>
      <c r="Q431" s="39">
        <v>6800</v>
      </c>
      <c r="R431" s="22">
        <f>O431*Q431</f>
        <v>1795200</v>
      </c>
      <c r="S431" s="22">
        <v>35</v>
      </c>
      <c r="T431" s="39"/>
      <c r="U431" s="22">
        <f t="shared" si="39"/>
        <v>1795200</v>
      </c>
      <c r="V431" s="39">
        <f t="shared" si="40"/>
        <v>1834800</v>
      </c>
      <c r="W431" s="22">
        <f t="shared" si="41"/>
        <v>1834800</v>
      </c>
      <c r="Y431" s="39">
        <f t="shared" si="42"/>
        <v>1834800</v>
      </c>
      <c r="Z431" s="39"/>
    </row>
    <row r="432" spans="1:26" s="94" customFormat="1" x14ac:dyDescent="0.5">
      <c r="A432" s="22"/>
      <c r="B432" s="23"/>
      <c r="C432" s="22"/>
      <c r="D432" s="22"/>
      <c r="E432" s="22"/>
      <c r="F432" s="22"/>
      <c r="G432" s="22"/>
      <c r="H432" s="92">
        <f t="shared" si="37"/>
        <v>0</v>
      </c>
      <c r="I432" s="93"/>
      <c r="J432" s="93">
        <f t="shared" si="38"/>
        <v>0</v>
      </c>
      <c r="L432" s="22"/>
      <c r="M432" s="22" t="s">
        <v>71</v>
      </c>
      <c r="N432" s="22">
        <v>2</v>
      </c>
      <c r="O432" s="22">
        <v>8</v>
      </c>
      <c r="P432" s="39">
        <v>100</v>
      </c>
      <c r="Q432" s="39">
        <v>6800</v>
      </c>
      <c r="R432" s="22">
        <f>O432*Q432</f>
        <v>54400</v>
      </c>
      <c r="S432" s="22">
        <v>35</v>
      </c>
      <c r="T432" s="39"/>
      <c r="U432" s="22">
        <f t="shared" si="39"/>
        <v>54400</v>
      </c>
      <c r="V432" s="39">
        <f t="shared" si="40"/>
        <v>54400</v>
      </c>
      <c r="W432" s="22">
        <f t="shared" si="41"/>
        <v>54400</v>
      </c>
      <c r="Y432" s="39">
        <f t="shared" si="42"/>
        <v>54400</v>
      </c>
      <c r="Z432" s="39"/>
    </row>
    <row r="433" spans="1:26" s="95" customFormat="1" x14ac:dyDescent="0.5">
      <c r="A433" s="26"/>
      <c r="B433" s="27"/>
      <c r="C433" s="26"/>
      <c r="D433" s="26"/>
      <c r="E433" s="26"/>
      <c r="F433" s="26"/>
      <c r="G433" s="26"/>
      <c r="H433" s="75"/>
      <c r="I433" s="75"/>
      <c r="J433" s="75"/>
      <c r="L433" s="26"/>
      <c r="M433" s="26"/>
      <c r="N433" s="26"/>
      <c r="O433" s="26"/>
      <c r="S433" s="26"/>
      <c r="T433" s="26"/>
      <c r="U433" s="26"/>
      <c r="V433" s="26"/>
      <c r="W433" s="26"/>
      <c r="Y433" s="26"/>
      <c r="Z433" s="26"/>
    </row>
    <row r="434" spans="1:26" s="94" customFormat="1" x14ac:dyDescent="0.5">
      <c r="A434" s="22">
        <v>115</v>
      </c>
      <c r="B434" s="23" t="s">
        <v>62</v>
      </c>
      <c r="C434" s="22">
        <v>5947</v>
      </c>
      <c r="D434" s="22">
        <v>0</v>
      </c>
      <c r="E434" s="22">
        <v>1</v>
      </c>
      <c r="F434" s="22">
        <v>7</v>
      </c>
      <c r="G434" s="22">
        <v>2</v>
      </c>
      <c r="H434" s="92">
        <f t="shared" si="37"/>
        <v>107</v>
      </c>
      <c r="I434" s="93">
        <v>200</v>
      </c>
      <c r="J434" s="93">
        <f t="shared" si="38"/>
        <v>21400</v>
      </c>
      <c r="L434" s="22" t="s">
        <v>68</v>
      </c>
      <c r="M434" s="22" t="s">
        <v>95</v>
      </c>
      <c r="N434" s="22">
        <v>2</v>
      </c>
      <c r="O434" s="22">
        <v>288</v>
      </c>
      <c r="P434" s="39">
        <v>100</v>
      </c>
      <c r="Q434" s="39">
        <v>6800</v>
      </c>
      <c r="R434" s="22">
        <f>O434*Q434</f>
        <v>1958400</v>
      </c>
      <c r="S434" s="22">
        <v>30</v>
      </c>
      <c r="T434" s="39"/>
      <c r="U434" s="22">
        <f t="shared" si="39"/>
        <v>1958400</v>
      </c>
      <c r="V434" s="39">
        <f t="shared" si="40"/>
        <v>1979800</v>
      </c>
      <c r="W434" s="22">
        <f t="shared" si="41"/>
        <v>1979800</v>
      </c>
      <c r="Y434" s="39">
        <f t="shared" si="42"/>
        <v>1979800</v>
      </c>
      <c r="Z434" s="39"/>
    </row>
    <row r="435" spans="1:26" s="94" customFormat="1" x14ac:dyDescent="0.5">
      <c r="A435" s="22"/>
      <c r="B435" s="23"/>
      <c r="C435" s="22"/>
      <c r="D435" s="22"/>
      <c r="E435" s="22"/>
      <c r="F435" s="22"/>
      <c r="G435" s="22"/>
      <c r="H435" s="92">
        <f t="shared" si="37"/>
        <v>0</v>
      </c>
      <c r="I435" s="93"/>
      <c r="J435" s="93">
        <f t="shared" si="38"/>
        <v>0</v>
      </c>
      <c r="L435" s="22"/>
      <c r="M435" s="22" t="s">
        <v>71</v>
      </c>
      <c r="N435" s="22">
        <v>2</v>
      </c>
      <c r="O435" s="22">
        <v>288</v>
      </c>
      <c r="P435" s="39">
        <v>100</v>
      </c>
      <c r="Q435" s="39">
        <v>6800</v>
      </c>
      <c r="R435" s="22">
        <f>O435*Q435</f>
        <v>1958400</v>
      </c>
      <c r="S435" s="22">
        <v>30</v>
      </c>
      <c r="T435" s="39"/>
      <c r="U435" s="22">
        <f t="shared" si="39"/>
        <v>1958400</v>
      </c>
      <c r="V435" s="39">
        <f t="shared" si="40"/>
        <v>1958400</v>
      </c>
      <c r="W435" s="22">
        <f t="shared" si="41"/>
        <v>1958400</v>
      </c>
      <c r="Y435" s="39">
        <f t="shared" si="42"/>
        <v>1958400</v>
      </c>
      <c r="Z435" s="39"/>
    </row>
    <row r="436" spans="1:26" s="95" customFormat="1" x14ac:dyDescent="0.5">
      <c r="A436" s="26"/>
      <c r="B436" s="27"/>
      <c r="C436" s="26"/>
      <c r="D436" s="26"/>
      <c r="E436" s="26"/>
      <c r="F436" s="26"/>
      <c r="G436" s="26"/>
      <c r="H436" s="75"/>
      <c r="I436" s="75"/>
      <c r="J436" s="75"/>
      <c r="L436" s="26"/>
      <c r="M436" s="26"/>
      <c r="N436" s="26"/>
      <c r="O436" s="26"/>
      <c r="S436" s="26"/>
      <c r="T436" s="26"/>
      <c r="U436" s="26"/>
      <c r="V436" s="26"/>
      <c r="W436" s="26"/>
      <c r="Y436" s="26"/>
      <c r="Z436" s="26"/>
    </row>
    <row r="437" spans="1:26" s="94" customFormat="1" x14ac:dyDescent="0.5">
      <c r="A437" s="22">
        <v>116</v>
      </c>
      <c r="B437" s="23" t="s">
        <v>279</v>
      </c>
      <c r="C437" s="22">
        <v>843</v>
      </c>
      <c r="D437" s="22">
        <v>2</v>
      </c>
      <c r="E437" s="22">
        <v>2</v>
      </c>
      <c r="F437" s="22">
        <v>40</v>
      </c>
      <c r="G437" s="22">
        <v>1</v>
      </c>
      <c r="H437" s="92">
        <f t="shared" si="37"/>
        <v>1040</v>
      </c>
      <c r="I437" s="93">
        <v>100</v>
      </c>
      <c r="J437" s="93">
        <f t="shared" si="38"/>
        <v>104000</v>
      </c>
      <c r="L437" s="22"/>
      <c r="M437" s="22"/>
      <c r="N437" s="22"/>
      <c r="O437" s="22"/>
      <c r="S437" s="22"/>
      <c r="T437" s="39"/>
      <c r="U437" s="22">
        <f t="shared" si="39"/>
        <v>0</v>
      </c>
      <c r="V437" s="39">
        <f t="shared" si="40"/>
        <v>104000</v>
      </c>
      <c r="W437" s="22">
        <f t="shared" si="41"/>
        <v>0</v>
      </c>
      <c r="Y437" s="39">
        <f t="shared" si="42"/>
        <v>104000</v>
      </c>
      <c r="Z437" s="39"/>
    </row>
    <row r="438" spans="1:26" s="95" customFormat="1" x14ac:dyDescent="0.5">
      <c r="A438" s="26"/>
      <c r="B438" s="27"/>
      <c r="C438" s="26"/>
      <c r="D438" s="26"/>
      <c r="E438" s="26"/>
      <c r="F438" s="26"/>
      <c r="G438" s="26"/>
      <c r="H438" s="75"/>
      <c r="I438" s="75"/>
      <c r="J438" s="75"/>
      <c r="L438" s="26"/>
      <c r="M438" s="26"/>
      <c r="N438" s="26"/>
      <c r="O438" s="26"/>
      <c r="S438" s="26"/>
      <c r="T438" s="26"/>
      <c r="U438" s="26"/>
      <c r="V438" s="26"/>
      <c r="W438" s="26"/>
      <c r="Y438" s="26"/>
      <c r="Z438" s="26"/>
    </row>
    <row r="439" spans="1:26" s="94" customFormat="1" x14ac:dyDescent="0.5">
      <c r="A439" s="22">
        <v>117</v>
      </c>
      <c r="B439" s="23" t="s">
        <v>62</v>
      </c>
      <c r="C439" s="22">
        <v>12212</v>
      </c>
      <c r="D439" s="22">
        <v>0</v>
      </c>
      <c r="E439" s="22">
        <v>2</v>
      </c>
      <c r="F439" s="22">
        <v>48</v>
      </c>
      <c r="G439" s="22">
        <v>1</v>
      </c>
      <c r="H439" s="92">
        <f t="shared" si="37"/>
        <v>248</v>
      </c>
      <c r="I439" s="93">
        <v>150</v>
      </c>
      <c r="J439" s="93">
        <f t="shared" si="38"/>
        <v>37200</v>
      </c>
      <c r="L439" s="22"/>
      <c r="M439" s="22"/>
      <c r="N439" s="22"/>
      <c r="O439" s="22"/>
      <c r="S439" s="22"/>
      <c r="T439" s="39"/>
      <c r="U439" s="22">
        <f t="shared" si="39"/>
        <v>0</v>
      </c>
      <c r="V439" s="39">
        <f t="shared" si="40"/>
        <v>37200</v>
      </c>
      <c r="W439" s="22">
        <f t="shared" si="41"/>
        <v>0</v>
      </c>
      <c r="Y439" s="39">
        <f t="shared" si="42"/>
        <v>37200</v>
      </c>
      <c r="Z439" s="39"/>
    </row>
    <row r="440" spans="1:26" s="94" customFormat="1" x14ac:dyDescent="0.5">
      <c r="A440" s="22"/>
      <c r="B440" s="23" t="s">
        <v>62</v>
      </c>
      <c r="C440" s="22">
        <v>5580</v>
      </c>
      <c r="D440" s="22">
        <v>1</v>
      </c>
      <c r="E440" s="22">
        <v>2</v>
      </c>
      <c r="F440" s="22">
        <v>22</v>
      </c>
      <c r="G440" s="22">
        <v>1</v>
      </c>
      <c r="H440" s="92">
        <f t="shared" si="37"/>
        <v>622</v>
      </c>
      <c r="I440" s="93">
        <v>150</v>
      </c>
      <c r="J440" s="93">
        <f t="shared" si="38"/>
        <v>93300</v>
      </c>
      <c r="L440" s="22"/>
      <c r="M440" s="22"/>
      <c r="N440" s="22"/>
      <c r="O440" s="22"/>
      <c r="S440" s="22"/>
      <c r="T440" s="39"/>
      <c r="U440" s="22">
        <f t="shared" si="39"/>
        <v>0</v>
      </c>
      <c r="V440" s="39">
        <f t="shared" si="40"/>
        <v>93300</v>
      </c>
      <c r="W440" s="22">
        <f t="shared" si="41"/>
        <v>0</v>
      </c>
      <c r="Y440" s="39">
        <f t="shared" si="42"/>
        <v>93300</v>
      </c>
      <c r="Z440" s="39"/>
    </row>
    <row r="441" spans="1:26" s="94" customFormat="1" x14ac:dyDescent="0.5">
      <c r="A441" s="22"/>
      <c r="B441" s="23" t="s">
        <v>62</v>
      </c>
      <c r="C441" s="22">
        <v>5683</v>
      </c>
      <c r="D441" s="22">
        <v>0</v>
      </c>
      <c r="E441" s="22">
        <v>1</v>
      </c>
      <c r="F441" s="22">
        <v>18</v>
      </c>
      <c r="G441" s="22">
        <v>1</v>
      </c>
      <c r="H441" s="92">
        <f t="shared" si="37"/>
        <v>118</v>
      </c>
      <c r="I441" s="93">
        <v>150</v>
      </c>
      <c r="J441" s="93">
        <f t="shared" si="38"/>
        <v>17700</v>
      </c>
      <c r="L441" s="22"/>
      <c r="M441" s="22"/>
      <c r="N441" s="22"/>
      <c r="O441" s="22"/>
      <c r="S441" s="22"/>
      <c r="T441" s="39"/>
      <c r="U441" s="22">
        <f t="shared" si="39"/>
        <v>0</v>
      </c>
      <c r="V441" s="39">
        <f t="shared" si="40"/>
        <v>17700</v>
      </c>
      <c r="W441" s="22">
        <f t="shared" si="41"/>
        <v>0</v>
      </c>
      <c r="Y441" s="39">
        <f t="shared" si="42"/>
        <v>17700</v>
      </c>
      <c r="Z441" s="39"/>
    </row>
    <row r="442" spans="1:26" s="94" customFormat="1" x14ac:dyDescent="0.5">
      <c r="A442" s="22"/>
      <c r="B442" s="23" t="s">
        <v>62</v>
      </c>
      <c r="C442" s="22">
        <v>5145</v>
      </c>
      <c r="D442" s="22">
        <v>4</v>
      </c>
      <c r="E442" s="22">
        <v>2</v>
      </c>
      <c r="F442" s="22">
        <v>3</v>
      </c>
      <c r="G442" s="22">
        <v>1</v>
      </c>
      <c r="H442" s="92">
        <f t="shared" si="37"/>
        <v>1803</v>
      </c>
      <c r="I442" s="93">
        <v>130</v>
      </c>
      <c r="J442" s="93">
        <f t="shared" si="38"/>
        <v>234390</v>
      </c>
      <c r="L442" s="22"/>
      <c r="M442" s="22"/>
      <c r="N442" s="22"/>
      <c r="O442" s="22"/>
      <c r="S442" s="22"/>
      <c r="T442" s="39"/>
      <c r="U442" s="22">
        <f t="shared" si="39"/>
        <v>0</v>
      </c>
      <c r="V442" s="39">
        <f t="shared" si="40"/>
        <v>234390</v>
      </c>
      <c r="W442" s="22">
        <f t="shared" si="41"/>
        <v>0</v>
      </c>
      <c r="Y442" s="39">
        <f t="shared" si="42"/>
        <v>234390</v>
      </c>
      <c r="Z442" s="39"/>
    </row>
    <row r="443" spans="1:26" s="94" customFormat="1" x14ac:dyDescent="0.5">
      <c r="A443" s="22"/>
      <c r="B443" s="23" t="s">
        <v>62</v>
      </c>
      <c r="C443" s="22">
        <v>5144</v>
      </c>
      <c r="D443" s="22">
        <v>1</v>
      </c>
      <c r="E443" s="22">
        <v>1</v>
      </c>
      <c r="F443" s="22">
        <v>96</v>
      </c>
      <c r="G443" s="22">
        <v>1</v>
      </c>
      <c r="H443" s="92">
        <f t="shared" si="37"/>
        <v>596</v>
      </c>
      <c r="I443" s="93">
        <v>130</v>
      </c>
      <c r="J443" s="93">
        <f t="shared" si="38"/>
        <v>77480</v>
      </c>
      <c r="L443" s="22"/>
      <c r="M443" s="22"/>
      <c r="N443" s="22"/>
      <c r="O443" s="22"/>
      <c r="S443" s="22"/>
      <c r="T443" s="39"/>
      <c r="U443" s="22">
        <f t="shared" si="39"/>
        <v>0</v>
      </c>
      <c r="V443" s="39">
        <f t="shared" si="40"/>
        <v>77480</v>
      </c>
      <c r="W443" s="22">
        <f t="shared" si="41"/>
        <v>0</v>
      </c>
      <c r="Y443" s="39">
        <f t="shared" si="42"/>
        <v>77480</v>
      </c>
      <c r="Z443" s="39"/>
    </row>
    <row r="444" spans="1:26" s="94" customFormat="1" x14ac:dyDescent="0.5">
      <c r="A444" s="22"/>
      <c r="B444" s="23" t="s">
        <v>62</v>
      </c>
      <c r="C444" s="22">
        <v>5235</v>
      </c>
      <c r="D444" s="22">
        <v>2</v>
      </c>
      <c r="E444" s="22">
        <v>3</v>
      </c>
      <c r="F444" s="22">
        <v>22</v>
      </c>
      <c r="G444" s="22">
        <v>1</v>
      </c>
      <c r="H444" s="92">
        <f t="shared" si="37"/>
        <v>1122</v>
      </c>
      <c r="I444" s="93">
        <v>130</v>
      </c>
      <c r="J444" s="93">
        <f t="shared" si="38"/>
        <v>145860</v>
      </c>
      <c r="L444" s="22"/>
      <c r="M444" s="22"/>
      <c r="N444" s="22"/>
      <c r="O444" s="22"/>
      <c r="S444" s="22"/>
      <c r="T444" s="39"/>
      <c r="U444" s="22">
        <f t="shared" si="39"/>
        <v>0</v>
      </c>
      <c r="V444" s="39">
        <f t="shared" si="40"/>
        <v>145860</v>
      </c>
      <c r="W444" s="22">
        <f t="shared" si="41"/>
        <v>0</v>
      </c>
      <c r="Y444" s="39">
        <f t="shared" si="42"/>
        <v>145860</v>
      </c>
      <c r="Z444" s="39"/>
    </row>
    <row r="445" spans="1:26" s="95" customFormat="1" x14ac:dyDescent="0.5">
      <c r="A445" s="26"/>
      <c r="B445" s="27"/>
      <c r="C445" s="26"/>
      <c r="D445" s="26"/>
      <c r="E445" s="26"/>
      <c r="F445" s="26"/>
      <c r="G445" s="26"/>
      <c r="H445" s="75"/>
      <c r="I445" s="75"/>
      <c r="J445" s="75"/>
      <c r="L445" s="26"/>
      <c r="M445" s="26"/>
      <c r="N445" s="26"/>
      <c r="O445" s="26"/>
      <c r="S445" s="26"/>
      <c r="T445" s="26"/>
      <c r="U445" s="26"/>
      <c r="V445" s="26"/>
      <c r="W445" s="26"/>
      <c r="Y445" s="26"/>
      <c r="Z445" s="26"/>
    </row>
    <row r="446" spans="1:26" s="94" customFormat="1" x14ac:dyDescent="0.5">
      <c r="A446" s="22">
        <v>118</v>
      </c>
      <c r="B446" s="23" t="s">
        <v>62</v>
      </c>
      <c r="C446" s="22">
        <v>5623</v>
      </c>
      <c r="D446" s="22">
        <v>1</v>
      </c>
      <c r="E446" s="22">
        <v>3</v>
      </c>
      <c r="F446" s="22">
        <v>1</v>
      </c>
      <c r="G446" s="22">
        <v>1</v>
      </c>
      <c r="H446" s="92">
        <f t="shared" si="37"/>
        <v>701</v>
      </c>
      <c r="I446" s="93">
        <v>130</v>
      </c>
      <c r="J446" s="93">
        <f t="shared" si="38"/>
        <v>91130</v>
      </c>
      <c r="L446" s="22"/>
      <c r="M446" s="22"/>
      <c r="N446" s="22"/>
      <c r="O446" s="22"/>
      <c r="S446" s="22"/>
      <c r="T446" s="39"/>
      <c r="U446" s="22">
        <f t="shared" si="39"/>
        <v>0</v>
      </c>
      <c r="V446" s="39">
        <f t="shared" si="40"/>
        <v>91130</v>
      </c>
      <c r="W446" s="22">
        <f t="shared" si="41"/>
        <v>0</v>
      </c>
      <c r="Y446" s="39">
        <f t="shared" si="42"/>
        <v>91130</v>
      </c>
      <c r="Z446" s="39"/>
    </row>
    <row r="447" spans="1:26" s="95" customFormat="1" x14ac:dyDescent="0.5">
      <c r="A447" s="26"/>
      <c r="B447" s="27"/>
      <c r="C447" s="26"/>
      <c r="D447" s="26"/>
      <c r="E447" s="26"/>
      <c r="F447" s="26"/>
      <c r="G447" s="26"/>
      <c r="H447" s="75"/>
      <c r="I447" s="75"/>
      <c r="J447" s="75"/>
      <c r="L447" s="26"/>
      <c r="M447" s="26"/>
      <c r="N447" s="26"/>
      <c r="O447" s="26"/>
      <c r="S447" s="26"/>
      <c r="T447" s="26"/>
      <c r="U447" s="26"/>
      <c r="V447" s="26"/>
      <c r="W447" s="26"/>
      <c r="Y447" s="26"/>
      <c r="Z447" s="26"/>
    </row>
    <row r="448" spans="1:26" s="94" customFormat="1" x14ac:dyDescent="0.5">
      <c r="A448" s="22">
        <v>119</v>
      </c>
      <c r="B448" s="23" t="s">
        <v>62</v>
      </c>
      <c r="C448" s="22">
        <v>5887</v>
      </c>
      <c r="D448" s="22">
        <v>0</v>
      </c>
      <c r="E448" s="22">
        <v>2</v>
      </c>
      <c r="F448" s="22">
        <v>0</v>
      </c>
      <c r="G448" s="22">
        <v>1</v>
      </c>
      <c r="H448" s="92">
        <f t="shared" si="37"/>
        <v>200</v>
      </c>
      <c r="I448" s="93">
        <v>100</v>
      </c>
      <c r="J448" s="93">
        <f t="shared" si="38"/>
        <v>20000</v>
      </c>
      <c r="L448" s="22"/>
      <c r="M448" s="22"/>
      <c r="N448" s="22"/>
      <c r="O448" s="22"/>
      <c r="S448" s="22"/>
      <c r="T448" s="39"/>
      <c r="U448" s="22">
        <f t="shared" si="39"/>
        <v>0</v>
      </c>
      <c r="V448" s="39">
        <f t="shared" si="40"/>
        <v>20000</v>
      </c>
      <c r="W448" s="22">
        <f t="shared" si="41"/>
        <v>0</v>
      </c>
      <c r="Y448" s="39">
        <f t="shared" si="42"/>
        <v>20000</v>
      </c>
      <c r="Z448" s="39"/>
    </row>
    <row r="449" spans="1:26" s="94" customFormat="1" x14ac:dyDescent="0.5">
      <c r="A449" s="22"/>
      <c r="B449" s="23" t="s">
        <v>62</v>
      </c>
      <c r="C449" s="22">
        <v>10785</v>
      </c>
      <c r="D449" s="22">
        <v>3</v>
      </c>
      <c r="E449" s="22">
        <v>1</v>
      </c>
      <c r="F449" s="22">
        <v>62</v>
      </c>
      <c r="G449" s="22">
        <v>1</v>
      </c>
      <c r="H449" s="92">
        <f t="shared" si="37"/>
        <v>1362</v>
      </c>
      <c r="I449" s="93">
        <v>130</v>
      </c>
      <c r="J449" s="93">
        <f t="shared" si="38"/>
        <v>177060</v>
      </c>
      <c r="L449" s="22"/>
      <c r="M449" s="22"/>
      <c r="N449" s="22"/>
      <c r="O449" s="22"/>
      <c r="S449" s="22"/>
      <c r="T449" s="39"/>
      <c r="U449" s="22">
        <f t="shared" si="39"/>
        <v>0</v>
      </c>
      <c r="V449" s="39">
        <f t="shared" si="40"/>
        <v>177060</v>
      </c>
      <c r="W449" s="22">
        <f t="shared" si="41"/>
        <v>0</v>
      </c>
      <c r="Y449" s="39">
        <f t="shared" si="42"/>
        <v>177060</v>
      </c>
      <c r="Z449" s="39"/>
    </row>
    <row r="450" spans="1:26" s="94" customFormat="1" x14ac:dyDescent="0.5">
      <c r="A450" s="22"/>
      <c r="B450" s="23" t="s">
        <v>62</v>
      </c>
      <c r="C450" s="22">
        <v>16702</v>
      </c>
      <c r="D450" s="22">
        <v>0</v>
      </c>
      <c r="E450" s="22">
        <v>3</v>
      </c>
      <c r="F450" s="22">
        <v>2</v>
      </c>
      <c r="G450" s="22">
        <v>1</v>
      </c>
      <c r="H450" s="92">
        <f t="shared" si="37"/>
        <v>302</v>
      </c>
      <c r="I450" s="93">
        <v>100</v>
      </c>
      <c r="J450" s="93">
        <f t="shared" si="38"/>
        <v>30200</v>
      </c>
      <c r="L450" s="22"/>
      <c r="M450" s="22"/>
      <c r="N450" s="22"/>
      <c r="O450" s="22"/>
      <c r="S450" s="22"/>
      <c r="T450" s="39"/>
      <c r="U450" s="22">
        <f t="shared" si="39"/>
        <v>0</v>
      </c>
      <c r="V450" s="39">
        <f t="shared" si="40"/>
        <v>30200</v>
      </c>
      <c r="W450" s="22">
        <f t="shared" si="41"/>
        <v>0</v>
      </c>
      <c r="Y450" s="39">
        <f t="shared" si="42"/>
        <v>30200</v>
      </c>
      <c r="Z450" s="39"/>
    </row>
    <row r="451" spans="1:26" s="95" customFormat="1" x14ac:dyDescent="0.5">
      <c r="A451" s="26"/>
      <c r="B451" s="27"/>
      <c r="C451" s="26"/>
      <c r="D451" s="26"/>
      <c r="E451" s="26"/>
      <c r="F451" s="26"/>
      <c r="G451" s="26"/>
      <c r="H451" s="75"/>
      <c r="I451" s="75"/>
      <c r="J451" s="75"/>
      <c r="L451" s="26"/>
      <c r="M451" s="26"/>
      <c r="N451" s="26"/>
      <c r="O451" s="26"/>
      <c r="S451" s="26"/>
      <c r="T451" s="26"/>
      <c r="U451" s="26"/>
      <c r="V451" s="26"/>
      <c r="W451" s="26"/>
      <c r="Y451" s="26"/>
      <c r="Z451" s="26"/>
    </row>
    <row r="452" spans="1:26" s="94" customFormat="1" x14ac:dyDescent="0.5">
      <c r="A452" s="22">
        <v>120</v>
      </c>
      <c r="B452" s="23" t="s">
        <v>62</v>
      </c>
      <c r="C452" s="22">
        <v>14628</v>
      </c>
      <c r="D452" s="22">
        <v>0</v>
      </c>
      <c r="E452" s="22">
        <v>3</v>
      </c>
      <c r="F452" s="22">
        <v>23</v>
      </c>
      <c r="G452" s="22">
        <v>2</v>
      </c>
      <c r="H452" s="92">
        <f t="shared" si="37"/>
        <v>323</v>
      </c>
      <c r="I452" s="93">
        <v>130</v>
      </c>
      <c r="J452" s="93">
        <f t="shared" si="38"/>
        <v>41990</v>
      </c>
      <c r="L452" s="22" t="s">
        <v>68</v>
      </c>
      <c r="M452" s="22" t="s">
        <v>95</v>
      </c>
      <c r="N452" s="22">
        <v>2</v>
      </c>
      <c r="O452" s="22">
        <v>81</v>
      </c>
      <c r="P452" s="39">
        <v>100</v>
      </c>
      <c r="Q452" s="39">
        <v>6800</v>
      </c>
      <c r="R452" s="22">
        <f>O452*Q452</f>
        <v>550800</v>
      </c>
      <c r="S452" s="22">
        <v>5</v>
      </c>
      <c r="T452" s="39"/>
      <c r="U452" s="22">
        <f t="shared" si="39"/>
        <v>550800</v>
      </c>
      <c r="V452" s="39">
        <f t="shared" si="40"/>
        <v>592790</v>
      </c>
      <c r="W452" s="22">
        <f t="shared" si="41"/>
        <v>592790</v>
      </c>
      <c r="Y452" s="39">
        <f t="shared" si="42"/>
        <v>592790</v>
      </c>
      <c r="Z452" s="39"/>
    </row>
    <row r="453" spans="1:26" s="95" customFormat="1" x14ac:dyDescent="0.5">
      <c r="A453" s="26"/>
      <c r="B453" s="27"/>
      <c r="C453" s="26"/>
      <c r="D453" s="26"/>
      <c r="E453" s="26"/>
      <c r="F453" s="26"/>
      <c r="G453" s="26"/>
      <c r="H453" s="75"/>
      <c r="I453" s="75"/>
      <c r="J453" s="75"/>
      <c r="L453" s="26"/>
      <c r="M453" s="26"/>
      <c r="N453" s="26"/>
      <c r="O453" s="26"/>
      <c r="S453" s="26"/>
      <c r="T453" s="26"/>
      <c r="U453" s="26"/>
      <c r="V453" s="26"/>
      <c r="W453" s="26"/>
      <c r="Y453" s="26"/>
      <c r="Z453" s="26"/>
    </row>
    <row r="454" spans="1:26" s="94" customFormat="1" x14ac:dyDescent="0.5">
      <c r="A454" s="22">
        <v>121</v>
      </c>
      <c r="B454" s="23" t="s">
        <v>62</v>
      </c>
      <c r="C454" s="22">
        <v>5861</v>
      </c>
      <c r="D454" s="22">
        <v>0</v>
      </c>
      <c r="E454" s="22">
        <v>2</v>
      </c>
      <c r="F454" s="22">
        <v>21</v>
      </c>
      <c r="G454" s="22">
        <v>2</v>
      </c>
      <c r="H454" s="92">
        <f t="shared" si="37"/>
        <v>221</v>
      </c>
      <c r="I454" s="93">
        <v>150</v>
      </c>
      <c r="J454" s="93">
        <f t="shared" si="38"/>
        <v>33150</v>
      </c>
      <c r="L454" s="22" t="s">
        <v>68</v>
      </c>
      <c r="M454" s="22" t="s">
        <v>69</v>
      </c>
      <c r="N454" s="22">
        <v>2</v>
      </c>
      <c r="O454" s="22">
        <v>140</v>
      </c>
      <c r="P454" s="39">
        <v>100</v>
      </c>
      <c r="Q454" s="39">
        <v>6800</v>
      </c>
      <c r="R454" s="22">
        <f t="shared" ref="R454:R458" si="43">O454*Q454</f>
        <v>952000</v>
      </c>
      <c r="S454" s="22">
        <v>30</v>
      </c>
      <c r="T454" s="39"/>
      <c r="U454" s="22">
        <f t="shared" si="39"/>
        <v>952000</v>
      </c>
      <c r="V454" s="39">
        <f t="shared" si="40"/>
        <v>985150</v>
      </c>
      <c r="W454" s="22">
        <f t="shared" si="41"/>
        <v>985150</v>
      </c>
      <c r="Y454" s="39">
        <f t="shared" si="42"/>
        <v>985150</v>
      </c>
      <c r="Z454" s="39"/>
    </row>
    <row r="455" spans="1:26" s="94" customFormat="1" x14ac:dyDescent="0.5">
      <c r="A455" s="22"/>
      <c r="B455" s="23"/>
      <c r="C455" s="22"/>
      <c r="D455" s="22"/>
      <c r="E455" s="22"/>
      <c r="F455" s="22"/>
      <c r="G455" s="22"/>
      <c r="H455" s="92">
        <f t="shared" si="37"/>
        <v>0</v>
      </c>
      <c r="I455" s="93"/>
      <c r="J455" s="93">
        <f t="shared" si="38"/>
        <v>0</v>
      </c>
      <c r="L455" s="22"/>
      <c r="M455" s="22" t="s">
        <v>69</v>
      </c>
      <c r="N455" s="22">
        <v>2</v>
      </c>
      <c r="O455" s="22">
        <v>21</v>
      </c>
      <c r="P455" s="39">
        <v>100</v>
      </c>
      <c r="Q455" s="39">
        <v>6800</v>
      </c>
      <c r="R455" s="22">
        <f t="shared" si="43"/>
        <v>142800</v>
      </c>
      <c r="S455" s="22">
        <v>30</v>
      </c>
      <c r="T455" s="39"/>
      <c r="U455" s="22">
        <f t="shared" si="39"/>
        <v>142800</v>
      </c>
      <c r="V455" s="39">
        <f t="shared" si="40"/>
        <v>142800</v>
      </c>
      <c r="W455" s="22">
        <f t="shared" si="41"/>
        <v>142800</v>
      </c>
      <c r="Y455" s="39">
        <f t="shared" si="42"/>
        <v>142800</v>
      </c>
      <c r="Z455" s="39"/>
    </row>
    <row r="456" spans="1:26" s="94" customFormat="1" x14ac:dyDescent="0.5">
      <c r="A456" s="22"/>
      <c r="B456" s="23"/>
      <c r="C456" s="22"/>
      <c r="D456" s="22"/>
      <c r="E456" s="22"/>
      <c r="F456" s="22"/>
      <c r="G456" s="22"/>
      <c r="H456" s="92">
        <f t="shared" si="37"/>
        <v>0</v>
      </c>
      <c r="I456" s="93"/>
      <c r="J456" s="93">
        <f t="shared" si="38"/>
        <v>0</v>
      </c>
      <c r="L456" s="22"/>
      <c r="M456" s="22" t="s">
        <v>71</v>
      </c>
      <c r="N456" s="22">
        <v>2</v>
      </c>
      <c r="O456" s="22">
        <v>8</v>
      </c>
      <c r="P456" s="39">
        <v>100</v>
      </c>
      <c r="Q456" s="39">
        <v>6800</v>
      </c>
      <c r="R456" s="22">
        <f t="shared" si="43"/>
        <v>54400</v>
      </c>
      <c r="S456" s="22">
        <v>30</v>
      </c>
      <c r="T456" s="39"/>
      <c r="U456" s="22">
        <f t="shared" si="39"/>
        <v>54400</v>
      </c>
      <c r="V456" s="39">
        <f t="shared" si="40"/>
        <v>54400</v>
      </c>
      <c r="W456" s="22">
        <f t="shared" si="41"/>
        <v>54400</v>
      </c>
      <c r="Y456" s="39">
        <f t="shared" si="42"/>
        <v>54400</v>
      </c>
      <c r="Z456" s="39"/>
    </row>
    <row r="457" spans="1:26" s="94" customFormat="1" x14ac:dyDescent="0.5">
      <c r="A457" s="22"/>
      <c r="B457" s="23" t="s">
        <v>62</v>
      </c>
      <c r="C457" s="22">
        <v>5679</v>
      </c>
      <c r="D457" s="22">
        <v>0</v>
      </c>
      <c r="E457" s="22">
        <v>2</v>
      </c>
      <c r="F457" s="22">
        <v>76</v>
      </c>
      <c r="G457" s="22">
        <v>2</v>
      </c>
      <c r="H457" s="92">
        <f t="shared" ref="H457:H520" si="44">+(D457*400)+(E457*100)+F457</f>
        <v>276</v>
      </c>
      <c r="I457" s="93">
        <v>150</v>
      </c>
      <c r="J457" s="93">
        <f t="shared" ref="J457:J520" si="45">H457*I457</f>
        <v>41400</v>
      </c>
      <c r="L457" s="22" t="s">
        <v>68</v>
      </c>
      <c r="M457" s="22" t="s">
        <v>95</v>
      </c>
      <c r="N457" s="22">
        <v>2</v>
      </c>
      <c r="O457" s="22">
        <v>104.5</v>
      </c>
      <c r="P457" s="39">
        <v>100</v>
      </c>
      <c r="Q457" s="39">
        <v>6800</v>
      </c>
      <c r="R457" s="22">
        <f t="shared" si="43"/>
        <v>710600</v>
      </c>
      <c r="S457" s="22">
        <v>12</v>
      </c>
      <c r="T457" s="39"/>
      <c r="U457" s="22">
        <f t="shared" si="39"/>
        <v>710600</v>
      </c>
      <c r="V457" s="39">
        <f t="shared" si="40"/>
        <v>752000</v>
      </c>
      <c r="W457" s="22">
        <f t="shared" si="41"/>
        <v>752000</v>
      </c>
      <c r="Y457" s="39">
        <f t="shared" si="42"/>
        <v>752000</v>
      </c>
      <c r="Z457" s="39"/>
    </row>
    <row r="458" spans="1:26" s="94" customFormat="1" x14ac:dyDescent="0.5">
      <c r="A458" s="22"/>
      <c r="B458" s="23"/>
      <c r="C458" s="22"/>
      <c r="D458" s="22"/>
      <c r="E458" s="22"/>
      <c r="F458" s="22"/>
      <c r="G458" s="22"/>
      <c r="H458" s="92">
        <f t="shared" si="44"/>
        <v>0</v>
      </c>
      <c r="I458" s="93"/>
      <c r="J458" s="93">
        <f t="shared" si="45"/>
        <v>0</v>
      </c>
      <c r="L458" s="22"/>
      <c r="M458" s="22" t="s">
        <v>71</v>
      </c>
      <c r="N458" s="22">
        <v>2</v>
      </c>
      <c r="O458" s="22">
        <v>6</v>
      </c>
      <c r="P458" s="39">
        <v>100</v>
      </c>
      <c r="Q458" s="39">
        <v>6800</v>
      </c>
      <c r="R458" s="22">
        <f t="shared" si="43"/>
        <v>40800</v>
      </c>
      <c r="S458" s="22">
        <v>12</v>
      </c>
      <c r="T458" s="39"/>
      <c r="U458" s="22">
        <f t="shared" si="39"/>
        <v>40800</v>
      </c>
      <c r="V458" s="39">
        <f t="shared" si="40"/>
        <v>40800</v>
      </c>
      <c r="W458" s="22">
        <f t="shared" si="41"/>
        <v>40800</v>
      </c>
      <c r="Y458" s="39">
        <f t="shared" si="42"/>
        <v>40800</v>
      </c>
      <c r="Z458" s="39"/>
    </row>
    <row r="459" spans="1:26" s="95" customFormat="1" x14ac:dyDescent="0.5">
      <c r="A459" s="26"/>
      <c r="B459" s="27"/>
      <c r="C459" s="26"/>
      <c r="D459" s="26"/>
      <c r="E459" s="26"/>
      <c r="F459" s="26"/>
      <c r="G459" s="26"/>
      <c r="H459" s="75"/>
      <c r="I459" s="75"/>
      <c r="J459" s="75"/>
      <c r="L459" s="26"/>
      <c r="M459" s="26"/>
      <c r="N459" s="26"/>
      <c r="O459" s="26"/>
      <c r="S459" s="26"/>
      <c r="T459" s="26"/>
      <c r="U459" s="26"/>
      <c r="V459" s="26"/>
      <c r="W459" s="26"/>
      <c r="Y459" s="26"/>
      <c r="Z459" s="26"/>
    </row>
    <row r="460" spans="1:26" s="94" customFormat="1" x14ac:dyDescent="0.5">
      <c r="A460" s="22">
        <v>122</v>
      </c>
      <c r="B460" s="23" t="s">
        <v>62</v>
      </c>
      <c r="C460" s="22">
        <v>5836</v>
      </c>
      <c r="D460" s="22">
        <v>0</v>
      </c>
      <c r="E460" s="22">
        <v>2</v>
      </c>
      <c r="F460" s="22">
        <v>26</v>
      </c>
      <c r="G460" s="22">
        <v>2</v>
      </c>
      <c r="H460" s="92">
        <f t="shared" si="44"/>
        <v>226</v>
      </c>
      <c r="I460" s="93">
        <v>180</v>
      </c>
      <c r="J460" s="93">
        <f t="shared" si="45"/>
        <v>40680</v>
      </c>
      <c r="L460" s="22" t="s">
        <v>209</v>
      </c>
      <c r="M460" s="22" t="s">
        <v>69</v>
      </c>
      <c r="N460" s="22">
        <v>2</v>
      </c>
      <c r="O460" s="22">
        <v>189</v>
      </c>
      <c r="P460" s="39">
        <v>100</v>
      </c>
      <c r="Q460" s="39">
        <v>6800</v>
      </c>
      <c r="R460" s="22">
        <f>O460*Q460</f>
        <v>1285200</v>
      </c>
      <c r="S460" s="22">
        <v>37</v>
      </c>
      <c r="T460" s="39"/>
      <c r="U460" s="22">
        <f t="shared" ref="U460:U522" si="46">R460*(100-T460)/100</f>
        <v>1285200</v>
      </c>
      <c r="V460" s="39">
        <f t="shared" ref="V460:V522" si="47">J460+U460</f>
        <v>1325880</v>
      </c>
      <c r="W460" s="22">
        <f t="shared" ref="W460:W522" si="48">V460*P460/100</f>
        <v>1325880</v>
      </c>
      <c r="Y460" s="39">
        <f t="shared" ref="Y460:Y522" si="49">J460+U460</f>
        <v>1325880</v>
      </c>
      <c r="Z460" s="39"/>
    </row>
    <row r="461" spans="1:26" s="94" customFormat="1" x14ac:dyDescent="0.5">
      <c r="A461" s="22"/>
      <c r="B461" s="23"/>
      <c r="C461" s="22"/>
      <c r="D461" s="22"/>
      <c r="E461" s="22"/>
      <c r="F461" s="22"/>
      <c r="G461" s="22"/>
      <c r="H461" s="92">
        <f t="shared" si="44"/>
        <v>0</v>
      </c>
      <c r="I461" s="93"/>
      <c r="J461" s="93">
        <f t="shared" si="45"/>
        <v>0</v>
      </c>
      <c r="L461" s="22"/>
      <c r="M461" s="22" t="s">
        <v>71</v>
      </c>
      <c r="N461" s="22">
        <v>2</v>
      </c>
      <c r="O461" s="22">
        <v>8</v>
      </c>
      <c r="P461" s="39">
        <v>100</v>
      </c>
      <c r="Q461" s="39">
        <v>6800</v>
      </c>
      <c r="R461" s="22">
        <f>O461*Q461</f>
        <v>54400</v>
      </c>
      <c r="S461" s="22">
        <v>50</v>
      </c>
      <c r="T461" s="39"/>
      <c r="U461" s="22">
        <f t="shared" si="46"/>
        <v>54400</v>
      </c>
      <c r="V461" s="39">
        <f t="shared" si="47"/>
        <v>54400</v>
      </c>
      <c r="W461" s="22">
        <f t="shared" si="48"/>
        <v>54400</v>
      </c>
      <c r="Y461" s="39">
        <f t="shared" si="49"/>
        <v>54400</v>
      </c>
      <c r="Z461" s="39"/>
    </row>
    <row r="462" spans="1:26" s="94" customFormat="1" x14ac:dyDescent="0.5">
      <c r="A462" s="22"/>
      <c r="B462" s="23" t="s">
        <v>62</v>
      </c>
      <c r="C462" s="22">
        <v>16720</v>
      </c>
      <c r="D462" s="22">
        <v>2</v>
      </c>
      <c r="E462" s="22">
        <v>1</v>
      </c>
      <c r="F462" s="22">
        <v>23</v>
      </c>
      <c r="G462" s="22">
        <v>1</v>
      </c>
      <c r="H462" s="92">
        <f t="shared" si="44"/>
        <v>923</v>
      </c>
      <c r="I462" s="93">
        <v>100</v>
      </c>
      <c r="J462" s="93">
        <f t="shared" si="45"/>
        <v>92300</v>
      </c>
      <c r="L462" s="22"/>
      <c r="M462" s="22"/>
      <c r="N462" s="22"/>
      <c r="O462" s="22"/>
      <c r="S462" s="22"/>
      <c r="T462" s="39"/>
      <c r="U462" s="22">
        <f t="shared" si="46"/>
        <v>0</v>
      </c>
      <c r="V462" s="39">
        <f t="shared" si="47"/>
        <v>92300</v>
      </c>
      <c r="W462" s="22">
        <f t="shared" si="48"/>
        <v>0</v>
      </c>
      <c r="Y462" s="39">
        <f t="shared" si="49"/>
        <v>92300</v>
      </c>
      <c r="Z462" s="39"/>
    </row>
    <row r="463" spans="1:26" s="95" customFormat="1" x14ac:dyDescent="0.5">
      <c r="A463" s="26"/>
      <c r="B463" s="27"/>
      <c r="C463" s="26"/>
      <c r="D463" s="26"/>
      <c r="E463" s="26"/>
      <c r="F463" s="26"/>
      <c r="G463" s="26"/>
      <c r="H463" s="75"/>
      <c r="I463" s="75"/>
      <c r="J463" s="75"/>
      <c r="L463" s="26"/>
      <c r="M463" s="26"/>
      <c r="N463" s="26"/>
      <c r="O463" s="26"/>
      <c r="S463" s="26"/>
      <c r="T463" s="26"/>
      <c r="U463" s="26"/>
      <c r="V463" s="26"/>
      <c r="W463" s="26"/>
      <c r="Y463" s="26"/>
      <c r="Z463" s="26"/>
    </row>
    <row r="464" spans="1:26" s="94" customFormat="1" x14ac:dyDescent="0.5">
      <c r="A464" s="22">
        <v>123</v>
      </c>
      <c r="B464" s="23" t="s">
        <v>62</v>
      </c>
      <c r="C464" s="22">
        <v>18537</v>
      </c>
      <c r="D464" s="22">
        <v>0</v>
      </c>
      <c r="E464" s="22">
        <v>1</v>
      </c>
      <c r="F464" s="22">
        <v>67</v>
      </c>
      <c r="G464" s="22">
        <v>2</v>
      </c>
      <c r="H464" s="92">
        <f t="shared" si="44"/>
        <v>167</v>
      </c>
      <c r="I464" s="93">
        <v>130</v>
      </c>
      <c r="J464" s="93">
        <f t="shared" si="45"/>
        <v>21710</v>
      </c>
      <c r="L464" s="22" t="s">
        <v>68</v>
      </c>
      <c r="M464" s="22" t="s">
        <v>173</v>
      </c>
      <c r="N464" s="22">
        <v>2</v>
      </c>
      <c r="O464" s="22">
        <v>180</v>
      </c>
      <c r="P464" s="39">
        <v>100</v>
      </c>
      <c r="Q464" s="39">
        <v>6800</v>
      </c>
      <c r="R464" s="22">
        <f>O464*Q464</f>
        <v>1224000</v>
      </c>
      <c r="S464" s="22">
        <v>20</v>
      </c>
      <c r="T464" s="39"/>
      <c r="U464" s="22">
        <f t="shared" si="46"/>
        <v>1224000</v>
      </c>
      <c r="V464" s="39">
        <f t="shared" si="47"/>
        <v>1245710</v>
      </c>
      <c r="W464" s="22">
        <f t="shared" si="48"/>
        <v>1245710</v>
      </c>
      <c r="Y464" s="39">
        <f t="shared" si="49"/>
        <v>1245710</v>
      </c>
      <c r="Z464" s="39"/>
    </row>
    <row r="465" spans="1:26" s="95" customFormat="1" x14ac:dyDescent="0.5">
      <c r="A465" s="26"/>
      <c r="B465" s="27"/>
      <c r="C465" s="26"/>
      <c r="D465" s="26"/>
      <c r="E465" s="26"/>
      <c r="F465" s="26"/>
      <c r="G465" s="26"/>
      <c r="H465" s="75"/>
      <c r="I465" s="75"/>
      <c r="J465" s="75"/>
      <c r="L465" s="26"/>
      <c r="M465" s="26"/>
      <c r="N465" s="26"/>
      <c r="O465" s="26"/>
      <c r="S465" s="26"/>
      <c r="T465" s="26"/>
      <c r="U465" s="26"/>
      <c r="V465" s="26"/>
      <c r="W465" s="26"/>
      <c r="Y465" s="26"/>
      <c r="Z465" s="26"/>
    </row>
    <row r="466" spans="1:26" s="94" customFormat="1" x14ac:dyDescent="0.5">
      <c r="A466" s="22">
        <v>124</v>
      </c>
      <c r="B466" s="23" t="s">
        <v>62</v>
      </c>
      <c r="C466" s="22">
        <v>14203</v>
      </c>
      <c r="D466" s="22">
        <v>0</v>
      </c>
      <c r="E466" s="22">
        <v>2</v>
      </c>
      <c r="F466" s="22">
        <v>14</v>
      </c>
      <c r="G466" s="22">
        <v>1</v>
      </c>
      <c r="H466" s="92">
        <f t="shared" si="44"/>
        <v>214</v>
      </c>
      <c r="I466" s="93">
        <v>200</v>
      </c>
      <c r="J466" s="93">
        <f t="shared" si="45"/>
        <v>42800</v>
      </c>
      <c r="L466" s="22"/>
      <c r="M466" s="22"/>
      <c r="N466" s="22"/>
      <c r="O466" s="22"/>
      <c r="S466" s="22"/>
      <c r="T466" s="39"/>
      <c r="U466" s="22">
        <f t="shared" si="46"/>
        <v>0</v>
      </c>
      <c r="V466" s="39">
        <f t="shared" si="47"/>
        <v>42800</v>
      </c>
      <c r="W466" s="22">
        <f t="shared" si="48"/>
        <v>0</v>
      </c>
      <c r="Y466" s="39">
        <f t="shared" si="49"/>
        <v>42800</v>
      </c>
      <c r="Z466" s="39"/>
    </row>
    <row r="467" spans="1:26" s="94" customFormat="1" x14ac:dyDescent="0.5">
      <c r="A467" s="22"/>
      <c r="B467" s="23" t="s">
        <v>62</v>
      </c>
      <c r="C467" s="22">
        <v>14759</v>
      </c>
      <c r="D467" s="22">
        <v>0</v>
      </c>
      <c r="E467" s="22">
        <v>0</v>
      </c>
      <c r="F467" s="22">
        <v>91</v>
      </c>
      <c r="G467" s="22">
        <v>1</v>
      </c>
      <c r="H467" s="92">
        <f t="shared" si="44"/>
        <v>91</v>
      </c>
      <c r="I467" s="93">
        <v>150</v>
      </c>
      <c r="J467" s="93">
        <f t="shared" si="45"/>
        <v>13650</v>
      </c>
      <c r="L467" s="22"/>
      <c r="M467" s="22"/>
      <c r="N467" s="22"/>
      <c r="O467" s="22"/>
      <c r="S467" s="22"/>
      <c r="T467" s="39"/>
      <c r="U467" s="22">
        <f t="shared" si="46"/>
        <v>0</v>
      </c>
      <c r="V467" s="39">
        <f t="shared" si="47"/>
        <v>13650</v>
      </c>
      <c r="W467" s="22">
        <f t="shared" si="48"/>
        <v>0</v>
      </c>
      <c r="Y467" s="39">
        <f t="shared" si="49"/>
        <v>13650</v>
      </c>
      <c r="Z467" s="39"/>
    </row>
    <row r="468" spans="1:26" s="94" customFormat="1" x14ac:dyDescent="0.5">
      <c r="A468" s="22"/>
      <c r="B468" s="42" t="s">
        <v>62</v>
      </c>
      <c r="C468" s="40">
        <v>15675</v>
      </c>
      <c r="D468" s="40">
        <v>0</v>
      </c>
      <c r="E468" s="40">
        <v>3</v>
      </c>
      <c r="F468" s="40">
        <v>23</v>
      </c>
      <c r="G468" s="22">
        <v>1</v>
      </c>
      <c r="H468" s="92">
        <f t="shared" si="44"/>
        <v>323</v>
      </c>
      <c r="I468" s="93">
        <v>100</v>
      </c>
      <c r="J468" s="93">
        <f t="shared" si="45"/>
        <v>32300</v>
      </c>
      <c r="L468" s="40"/>
      <c r="M468" s="40"/>
      <c r="N468" s="24"/>
      <c r="O468" s="40"/>
      <c r="S468" s="40"/>
      <c r="T468" s="39"/>
      <c r="U468" s="22">
        <f t="shared" si="46"/>
        <v>0</v>
      </c>
      <c r="V468" s="39">
        <f t="shared" si="47"/>
        <v>32300</v>
      </c>
      <c r="W468" s="22">
        <f t="shared" si="48"/>
        <v>0</v>
      </c>
      <c r="Y468" s="39">
        <f t="shared" si="49"/>
        <v>32300</v>
      </c>
      <c r="Z468" s="39"/>
    </row>
    <row r="469" spans="1:26" s="95" customFormat="1" x14ac:dyDescent="0.5">
      <c r="A469" s="26"/>
      <c r="B469" s="45"/>
      <c r="C469" s="28"/>
      <c r="D469" s="28"/>
      <c r="E469" s="28"/>
      <c r="F469" s="28"/>
      <c r="G469" s="26"/>
      <c r="H469" s="75"/>
      <c r="I469" s="75"/>
      <c r="J469" s="75"/>
      <c r="L469" s="28"/>
      <c r="M469" s="28"/>
      <c r="N469" s="28"/>
      <c r="O469" s="28"/>
      <c r="S469" s="28"/>
      <c r="T469" s="26"/>
      <c r="U469" s="26"/>
      <c r="V469" s="26"/>
      <c r="W469" s="26"/>
      <c r="Y469" s="26"/>
      <c r="Z469" s="26"/>
    </row>
    <row r="470" spans="1:26" s="94" customFormat="1" x14ac:dyDescent="0.5">
      <c r="A470" s="22">
        <v>125</v>
      </c>
      <c r="B470" s="23" t="s">
        <v>62</v>
      </c>
      <c r="C470" s="22">
        <v>14255</v>
      </c>
      <c r="D470" s="22">
        <v>0</v>
      </c>
      <c r="E470" s="22">
        <v>1</v>
      </c>
      <c r="F470" s="22">
        <v>23</v>
      </c>
      <c r="G470" s="22">
        <v>2</v>
      </c>
      <c r="H470" s="92">
        <f t="shared" si="44"/>
        <v>123</v>
      </c>
      <c r="I470" s="93">
        <v>200</v>
      </c>
      <c r="J470" s="93">
        <f t="shared" si="45"/>
        <v>24600</v>
      </c>
      <c r="L470" s="22" t="s">
        <v>68</v>
      </c>
      <c r="M470" s="22" t="s">
        <v>95</v>
      </c>
      <c r="N470" s="22">
        <v>2</v>
      </c>
      <c r="O470" s="22">
        <v>108</v>
      </c>
      <c r="P470" s="39">
        <v>100</v>
      </c>
      <c r="Q470" s="39">
        <v>6800</v>
      </c>
      <c r="R470" s="22">
        <f>O470*Q470</f>
        <v>734400</v>
      </c>
      <c r="S470" s="22">
        <v>30</v>
      </c>
      <c r="T470" s="39"/>
      <c r="U470" s="22">
        <f t="shared" si="46"/>
        <v>734400</v>
      </c>
      <c r="V470" s="39">
        <f t="shared" si="47"/>
        <v>759000</v>
      </c>
      <c r="W470" s="22">
        <f t="shared" si="48"/>
        <v>759000</v>
      </c>
      <c r="Y470" s="39">
        <f t="shared" si="49"/>
        <v>759000</v>
      </c>
      <c r="Z470" s="39"/>
    </row>
    <row r="471" spans="1:26" s="94" customFormat="1" x14ac:dyDescent="0.5">
      <c r="A471" s="22"/>
      <c r="B471" s="23"/>
      <c r="C471" s="22"/>
      <c r="D471" s="22"/>
      <c r="E471" s="22"/>
      <c r="F471" s="22"/>
      <c r="G471" s="22"/>
      <c r="H471" s="92">
        <f t="shared" si="44"/>
        <v>0</v>
      </c>
      <c r="I471" s="93"/>
      <c r="J471" s="93">
        <f t="shared" si="45"/>
        <v>0</v>
      </c>
      <c r="L471" s="22"/>
      <c r="M471" s="22" t="s">
        <v>71</v>
      </c>
      <c r="N471" s="22">
        <v>2</v>
      </c>
      <c r="O471" s="22">
        <v>6</v>
      </c>
      <c r="P471" s="39">
        <v>100</v>
      </c>
      <c r="Q471" s="39">
        <v>6800</v>
      </c>
      <c r="R471" s="22">
        <f>O471*Q471</f>
        <v>40800</v>
      </c>
      <c r="S471" s="22">
        <v>30</v>
      </c>
      <c r="T471" s="39"/>
      <c r="U471" s="22">
        <f t="shared" si="46"/>
        <v>40800</v>
      </c>
      <c r="V471" s="39">
        <f t="shared" si="47"/>
        <v>40800</v>
      </c>
      <c r="W471" s="22">
        <f t="shared" si="48"/>
        <v>40800</v>
      </c>
      <c r="Y471" s="39">
        <f t="shared" si="49"/>
        <v>40800</v>
      </c>
      <c r="Z471" s="39"/>
    </row>
    <row r="472" spans="1:26" s="94" customFormat="1" x14ac:dyDescent="0.5">
      <c r="A472" s="22"/>
      <c r="B472" s="23" t="s">
        <v>62</v>
      </c>
      <c r="C472" s="22">
        <v>5160</v>
      </c>
      <c r="D472" s="22">
        <v>2</v>
      </c>
      <c r="E472" s="22">
        <v>2</v>
      </c>
      <c r="F472" s="22">
        <v>48</v>
      </c>
      <c r="G472" s="22">
        <v>1</v>
      </c>
      <c r="H472" s="92">
        <f t="shared" si="44"/>
        <v>1048</v>
      </c>
      <c r="I472" s="93">
        <v>130</v>
      </c>
      <c r="J472" s="93">
        <f t="shared" si="45"/>
        <v>136240</v>
      </c>
      <c r="L472" s="22"/>
      <c r="M472" s="22"/>
      <c r="N472" s="22"/>
      <c r="O472" s="22"/>
      <c r="S472" s="22"/>
      <c r="T472" s="39"/>
      <c r="U472" s="22">
        <f t="shared" si="46"/>
        <v>0</v>
      </c>
      <c r="V472" s="39">
        <f t="shared" si="47"/>
        <v>136240</v>
      </c>
      <c r="W472" s="22">
        <f t="shared" si="48"/>
        <v>0</v>
      </c>
      <c r="Y472" s="39">
        <f t="shared" si="49"/>
        <v>136240</v>
      </c>
      <c r="Z472" s="39"/>
    </row>
    <row r="473" spans="1:26" s="94" customFormat="1" x14ac:dyDescent="0.5">
      <c r="A473" s="22"/>
      <c r="B473" s="23" t="s">
        <v>62</v>
      </c>
      <c r="C473" s="22">
        <v>5157</v>
      </c>
      <c r="D473" s="22">
        <v>0</v>
      </c>
      <c r="E473" s="22">
        <v>3</v>
      </c>
      <c r="F473" s="22">
        <v>19</v>
      </c>
      <c r="G473" s="22">
        <v>1</v>
      </c>
      <c r="H473" s="92">
        <f t="shared" si="44"/>
        <v>319</v>
      </c>
      <c r="I473" s="93">
        <v>130</v>
      </c>
      <c r="J473" s="93">
        <f t="shared" si="45"/>
        <v>41470</v>
      </c>
      <c r="L473" s="22"/>
      <c r="M473" s="22"/>
      <c r="N473" s="22"/>
      <c r="O473" s="22"/>
      <c r="S473" s="22"/>
      <c r="T473" s="39"/>
      <c r="U473" s="22">
        <f t="shared" si="46"/>
        <v>0</v>
      </c>
      <c r="V473" s="39">
        <f t="shared" si="47"/>
        <v>41470</v>
      </c>
      <c r="W473" s="22">
        <f t="shared" si="48"/>
        <v>0</v>
      </c>
      <c r="Y473" s="39">
        <f t="shared" si="49"/>
        <v>41470</v>
      </c>
      <c r="Z473" s="39"/>
    </row>
    <row r="474" spans="1:26" s="94" customFormat="1" x14ac:dyDescent="0.5">
      <c r="A474" s="22"/>
      <c r="B474" s="23" t="s">
        <v>62</v>
      </c>
      <c r="C474" s="22">
        <v>5137</v>
      </c>
      <c r="D474" s="22">
        <v>6</v>
      </c>
      <c r="E474" s="22">
        <v>1</v>
      </c>
      <c r="F474" s="22">
        <v>61</v>
      </c>
      <c r="G474" s="22">
        <v>1</v>
      </c>
      <c r="H474" s="92">
        <f t="shared" si="44"/>
        <v>2561</v>
      </c>
      <c r="I474" s="93">
        <v>130</v>
      </c>
      <c r="J474" s="93">
        <f t="shared" si="45"/>
        <v>332930</v>
      </c>
      <c r="L474" s="22"/>
      <c r="M474" s="22"/>
      <c r="N474" s="22"/>
      <c r="O474" s="22"/>
      <c r="S474" s="22"/>
      <c r="T474" s="39"/>
      <c r="U474" s="22">
        <f t="shared" si="46"/>
        <v>0</v>
      </c>
      <c r="V474" s="39">
        <f t="shared" si="47"/>
        <v>332930</v>
      </c>
      <c r="W474" s="22">
        <f t="shared" si="48"/>
        <v>0</v>
      </c>
      <c r="Y474" s="39">
        <f t="shared" si="49"/>
        <v>332930</v>
      </c>
      <c r="Z474" s="39"/>
    </row>
    <row r="475" spans="1:26" s="95" customFormat="1" x14ac:dyDescent="0.5">
      <c r="A475" s="26"/>
      <c r="B475" s="27"/>
      <c r="C475" s="26"/>
      <c r="D475" s="26"/>
      <c r="E475" s="26"/>
      <c r="F475" s="26"/>
      <c r="G475" s="26"/>
      <c r="H475" s="75"/>
      <c r="I475" s="75"/>
      <c r="J475" s="75"/>
      <c r="L475" s="26"/>
      <c r="M475" s="26"/>
      <c r="N475" s="26"/>
      <c r="O475" s="26"/>
      <c r="S475" s="26"/>
      <c r="T475" s="26"/>
      <c r="U475" s="26"/>
      <c r="V475" s="26"/>
      <c r="W475" s="26"/>
      <c r="Y475" s="26"/>
      <c r="Z475" s="26"/>
    </row>
    <row r="476" spans="1:26" s="94" customFormat="1" x14ac:dyDescent="0.5">
      <c r="A476" s="22">
        <v>126</v>
      </c>
      <c r="B476" s="23" t="s">
        <v>62</v>
      </c>
      <c r="C476" s="22">
        <v>18525</v>
      </c>
      <c r="D476" s="22">
        <v>0</v>
      </c>
      <c r="E476" s="22">
        <v>2</v>
      </c>
      <c r="F476" s="22">
        <v>19</v>
      </c>
      <c r="G476" s="22">
        <v>1</v>
      </c>
      <c r="H476" s="92">
        <f t="shared" si="44"/>
        <v>219</v>
      </c>
      <c r="I476" s="93">
        <v>130</v>
      </c>
      <c r="J476" s="93">
        <f t="shared" si="45"/>
        <v>28470</v>
      </c>
      <c r="L476" s="22"/>
      <c r="M476" s="22"/>
      <c r="N476" s="22"/>
      <c r="O476" s="22"/>
      <c r="S476" s="22"/>
      <c r="T476" s="39"/>
      <c r="U476" s="22">
        <f t="shared" si="46"/>
        <v>0</v>
      </c>
      <c r="V476" s="39">
        <f t="shared" si="47"/>
        <v>28470</v>
      </c>
      <c r="W476" s="22">
        <f t="shared" si="48"/>
        <v>0</v>
      </c>
      <c r="Y476" s="39">
        <f t="shared" si="49"/>
        <v>28470</v>
      </c>
      <c r="Z476" s="39"/>
    </row>
    <row r="477" spans="1:26" s="94" customFormat="1" x14ac:dyDescent="0.5">
      <c r="A477" s="22"/>
      <c r="B477" s="23" t="s">
        <v>62</v>
      </c>
      <c r="C477" s="22">
        <v>18527</v>
      </c>
      <c r="D477" s="22">
        <v>0</v>
      </c>
      <c r="E477" s="22">
        <v>3</v>
      </c>
      <c r="F477" s="22">
        <v>1</v>
      </c>
      <c r="G477" s="22">
        <v>1</v>
      </c>
      <c r="H477" s="92">
        <f t="shared" si="44"/>
        <v>301</v>
      </c>
      <c r="I477" s="93">
        <v>130</v>
      </c>
      <c r="J477" s="93">
        <f t="shared" si="45"/>
        <v>39130</v>
      </c>
      <c r="L477" s="22"/>
      <c r="M477" s="22"/>
      <c r="N477" s="22"/>
      <c r="O477" s="22"/>
      <c r="S477" s="22"/>
      <c r="T477" s="39"/>
      <c r="U477" s="22">
        <f t="shared" si="46"/>
        <v>0</v>
      </c>
      <c r="V477" s="39">
        <f t="shared" si="47"/>
        <v>39130</v>
      </c>
      <c r="W477" s="22">
        <f t="shared" si="48"/>
        <v>0</v>
      </c>
      <c r="Y477" s="39">
        <f t="shared" si="49"/>
        <v>39130</v>
      </c>
      <c r="Z477" s="39"/>
    </row>
    <row r="478" spans="1:26" s="95" customFormat="1" x14ac:dyDescent="0.5">
      <c r="A478" s="26"/>
      <c r="B478" s="27"/>
      <c r="C478" s="26"/>
      <c r="D478" s="26"/>
      <c r="E478" s="26"/>
      <c r="F478" s="26"/>
      <c r="G478" s="26"/>
      <c r="H478" s="75"/>
      <c r="I478" s="75"/>
      <c r="J478" s="75"/>
      <c r="L478" s="26"/>
      <c r="M478" s="26"/>
      <c r="N478" s="26"/>
      <c r="O478" s="26"/>
      <c r="S478" s="26"/>
      <c r="T478" s="26"/>
      <c r="U478" s="26"/>
      <c r="V478" s="26"/>
      <c r="W478" s="26"/>
      <c r="Y478" s="26"/>
      <c r="Z478" s="26"/>
    </row>
    <row r="479" spans="1:26" s="94" customFormat="1" x14ac:dyDescent="0.5">
      <c r="A479" s="22">
        <v>127</v>
      </c>
      <c r="B479" s="23" t="s">
        <v>62</v>
      </c>
      <c r="C479" s="50">
        <v>16212</v>
      </c>
      <c r="D479" s="22">
        <v>1</v>
      </c>
      <c r="E479" s="22">
        <v>2</v>
      </c>
      <c r="F479" s="22">
        <v>73</v>
      </c>
      <c r="G479" s="22">
        <v>1</v>
      </c>
      <c r="H479" s="92">
        <f t="shared" si="44"/>
        <v>673</v>
      </c>
      <c r="I479" s="93">
        <v>100</v>
      </c>
      <c r="J479" s="93">
        <f t="shared" si="45"/>
        <v>67300</v>
      </c>
      <c r="L479" s="22"/>
      <c r="M479" s="22"/>
      <c r="N479" s="22"/>
      <c r="O479" s="22"/>
      <c r="S479" s="22"/>
      <c r="T479" s="39"/>
      <c r="U479" s="22">
        <f t="shared" si="46"/>
        <v>0</v>
      </c>
      <c r="V479" s="39">
        <f t="shared" si="47"/>
        <v>67300</v>
      </c>
      <c r="W479" s="22">
        <f t="shared" si="48"/>
        <v>0</v>
      </c>
      <c r="Y479" s="39">
        <f t="shared" si="49"/>
        <v>67300</v>
      </c>
      <c r="Z479" s="39"/>
    </row>
    <row r="480" spans="1:26" s="94" customFormat="1" x14ac:dyDescent="0.5">
      <c r="A480" s="22"/>
      <c r="B480" s="23" t="s">
        <v>62</v>
      </c>
      <c r="C480" s="50">
        <v>10831</v>
      </c>
      <c r="D480" s="22">
        <v>3</v>
      </c>
      <c r="E480" s="22">
        <v>3</v>
      </c>
      <c r="F480" s="22">
        <v>66</v>
      </c>
      <c r="G480" s="22">
        <v>1</v>
      </c>
      <c r="H480" s="92">
        <f t="shared" si="44"/>
        <v>1566</v>
      </c>
      <c r="I480" s="93">
        <v>150</v>
      </c>
      <c r="J480" s="93">
        <f t="shared" si="45"/>
        <v>234900</v>
      </c>
      <c r="L480" s="22"/>
      <c r="M480" s="22"/>
      <c r="N480" s="22"/>
      <c r="O480" s="22"/>
      <c r="S480" s="22"/>
      <c r="T480" s="39"/>
      <c r="U480" s="22">
        <f t="shared" si="46"/>
        <v>0</v>
      </c>
      <c r="V480" s="39">
        <f t="shared" si="47"/>
        <v>234900</v>
      </c>
      <c r="W480" s="22">
        <f t="shared" si="48"/>
        <v>0</v>
      </c>
      <c r="Y480" s="39">
        <f t="shared" si="49"/>
        <v>234900</v>
      </c>
      <c r="Z480" s="39"/>
    </row>
    <row r="481" spans="1:26" s="94" customFormat="1" x14ac:dyDescent="0.5">
      <c r="A481" s="22"/>
      <c r="B481" s="23" t="s">
        <v>62</v>
      </c>
      <c r="C481" s="50">
        <v>5252</v>
      </c>
      <c r="D481" s="22">
        <v>5</v>
      </c>
      <c r="E481" s="22">
        <v>3</v>
      </c>
      <c r="F481" s="22">
        <v>77</v>
      </c>
      <c r="G481" s="22">
        <v>1</v>
      </c>
      <c r="H481" s="92">
        <f t="shared" si="44"/>
        <v>2377</v>
      </c>
      <c r="I481" s="93">
        <v>100</v>
      </c>
      <c r="J481" s="93">
        <f t="shared" si="45"/>
        <v>237700</v>
      </c>
      <c r="L481" s="22"/>
      <c r="M481" s="22"/>
      <c r="N481" s="22"/>
      <c r="O481" s="22"/>
      <c r="S481" s="22"/>
      <c r="T481" s="39"/>
      <c r="U481" s="22">
        <f t="shared" si="46"/>
        <v>0</v>
      </c>
      <c r="V481" s="39">
        <f t="shared" si="47"/>
        <v>237700</v>
      </c>
      <c r="W481" s="22">
        <f t="shared" si="48"/>
        <v>0</v>
      </c>
      <c r="Y481" s="39">
        <f t="shared" si="49"/>
        <v>237700</v>
      </c>
      <c r="Z481" s="39"/>
    </row>
    <row r="482" spans="1:26" s="94" customFormat="1" x14ac:dyDescent="0.5">
      <c r="A482" s="22"/>
      <c r="B482" s="23" t="s">
        <v>62</v>
      </c>
      <c r="C482" s="50">
        <v>16207</v>
      </c>
      <c r="D482" s="22">
        <v>1</v>
      </c>
      <c r="E482" s="22">
        <v>0</v>
      </c>
      <c r="F482" s="22">
        <v>23</v>
      </c>
      <c r="G482" s="22">
        <v>1</v>
      </c>
      <c r="H482" s="92">
        <f t="shared" si="44"/>
        <v>423</v>
      </c>
      <c r="I482" s="93">
        <v>100</v>
      </c>
      <c r="J482" s="93">
        <f t="shared" si="45"/>
        <v>42300</v>
      </c>
      <c r="L482" s="22"/>
      <c r="M482" s="22"/>
      <c r="N482" s="22"/>
      <c r="O482" s="22"/>
      <c r="S482" s="22"/>
      <c r="T482" s="39"/>
      <c r="U482" s="22">
        <f t="shared" si="46"/>
        <v>0</v>
      </c>
      <c r="V482" s="39">
        <f t="shared" si="47"/>
        <v>42300</v>
      </c>
      <c r="W482" s="22">
        <f t="shared" si="48"/>
        <v>0</v>
      </c>
      <c r="Y482" s="39">
        <f t="shared" si="49"/>
        <v>42300</v>
      </c>
      <c r="Z482" s="39"/>
    </row>
    <row r="483" spans="1:26" s="95" customFormat="1" x14ac:dyDescent="0.5">
      <c r="A483" s="26"/>
      <c r="B483" s="27"/>
      <c r="C483" s="55"/>
      <c r="D483" s="26"/>
      <c r="E483" s="26"/>
      <c r="F483" s="26"/>
      <c r="G483" s="26"/>
      <c r="H483" s="75"/>
      <c r="I483" s="75"/>
      <c r="J483" s="75"/>
      <c r="L483" s="26"/>
      <c r="M483" s="26"/>
      <c r="N483" s="26"/>
      <c r="O483" s="26"/>
      <c r="S483" s="26"/>
      <c r="T483" s="26"/>
      <c r="U483" s="26"/>
      <c r="V483" s="26"/>
      <c r="W483" s="26"/>
      <c r="Y483" s="26"/>
      <c r="Z483" s="26"/>
    </row>
    <row r="484" spans="1:26" s="94" customFormat="1" x14ac:dyDescent="0.5">
      <c r="A484" s="22">
        <v>128</v>
      </c>
      <c r="B484" s="23" t="s">
        <v>62</v>
      </c>
      <c r="C484" s="22">
        <v>5223</v>
      </c>
      <c r="D484" s="22">
        <v>5</v>
      </c>
      <c r="E484" s="22">
        <v>0</v>
      </c>
      <c r="F484" s="22">
        <v>74</v>
      </c>
      <c r="G484" s="22">
        <v>1</v>
      </c>
      <c r="H484" s="92">
        <f t="shared" si="44"/>
        <v>2074</v>
      </c>
      <c r="I484" s="93">
        <v>130</v>
      </c>
      <c r="J484" s="93">
        <f t="shared" si="45"/>
        <v>269620</v>
      </c>
      <c r="L484" s="22"/>
      <c r="M484" s="22"/>
      <c r="N484" s="22"/>
      <c r="O484" s="22"/>
      <c r="S484" s="22"/>
      <c r="T484" s="39"/>
      <c r="U484" s="22">
        <f t="shared" si="46"/>
        <v>0</v>
      </c>
      <c r="V484" s="39">
        <f t="shared" si="47"/>
        <v>269620</v>
      </c>
      <c r="W484" s="22">
        <f t="shared" si="48"/>
        <v>0</v>
      </c>
      <c r="Y484" s="39">
        <f t="shared" si="49"/>
        <v>269620</v>
      </c>
      <c r="Z484" s="39"/>
    </row>
    <row r="485" spans="1:26" s="94" customFormat="1" x14ac:dyDescent="0.5">
      <c r="A485" s="22"/>
      <c r="B485" s="23" t="s">
        <v>62</v>
      </c>
      <c r="C485" s="22">
        <v>16622</v>
      </c>
      <c r="D485" s="22">
        <v>3</v>
      </c>
      <c r="E485" s="22">
        <v>0</v>
      </c>
      <c r="F485" s="22">
        <v>46</v>
      </c>
      <c r="G485" s="22">
        <v>1</v>
      </c>
      <c r="H485" s="92">
        <f t="shared" si="44"/>
        <v>1246</v>
      </c>
      <c r="I485" s="93">
        <v>100</v>
      </c>
      <c r="J485" s="93">
        <f t="shared" si="45"/>
        <v>124600</v>
      </c>
      <c r="L485" s="22"/>
      <c r="M485" s="22"/>
      <c r="N485" s="22"/>
      <c r="O485" s="22"/>
      <c r="S485" s="22"/>
      <c r="T485" s="39"/>
      <c r="U485" s="22">
        <f t="shared" si="46"/>
        <v>0</v>
      </c>
      <c r="V485" s="39">
        <f t="shared" si="47"/>
        <v>124600</v>
      </c>
      <c r="W485" s="22">
        <f t="shared" si="48"/>
        <v>0</v>
      </c>
      <c r="Y485" s="39">
        <f t="shared" si="49"/>
        <v>124600</v>
      </c>
      <c r="Z485" s="39"/>
    </row>
    <row r="486" spans="1:26" s="94" customFormat="1" x14ac:dyDescent="0.5">
      <c r="A486" s="22"/>
      <c r="B486" s="23" t="s">
        <v>62</v>
      </c>
      <c r="C486" s="22">
        <v>18625</v>
      </c>
      <c r="D486" s="22">
        <v>1</v>
      </c>
      <c r="E486" s="22">
        <v>0</v>
      </c>
      <c r="F486" s="22">
        <v>16</v>
      </c>
      <c r="G486" s="22">
        <v>1</v>
      </c>
      <c r="H486" s="92">
        <f t="shared" si="44"/>
        <v>416</v>
      </c>
      <c r="I486" s="93">
        <v>130</v>
      </c>
      <c r="J486" s="93">
        <f t="shared" si="45"/>
        <v>54080</v>
      </c>
      <c r="L486" s="22"/>
      <c r="M486" s="22"/>
      <c r="N486" s="22"/>
      <c r="O486" s="22"/>
      <c r="S486" s="22"/>
      <c r="T486" s="39"/>
      <c r="U486" s="22">
        <f t="shared" si="46"/>
        <v>0</v>
      </c>
      <c r="V486" s="39">
        <f t="shared" si="47"/>
        <v>54080</v>
      </c>
      <c r="W486" s="22">
        <f t="shared" si="48"/>
        <v>0</v>
      </c>
      <c r="Y486" s="39">
        <f t="shared" si="49"/>
        <v>54080</v>
      </c>
      <c r="Z486" s="39"/>
    </row>
    <row r="487" spans="1:26" s="94" customFormat="1" x14ac:dyDescent="0.5">
      <c r="A487" s="22"/>
      <c r="B487" s="23" t="s">
        <v>62</v>
      </c>
      <c r="C487" s="22">
        <v>18627</v>
      </c>
      <c r="D487" s="22">
        <v>1</v>
      </c>
      <c r="E487" s="22">
        <v>3</v>
      </c>
      <c r="F487" s="22">
        <v>66</v>
      </c>
      <c r="G487" s="22">
        <v>1</v>
      </c>
      <c r="H487" s="92">
        <f t="shared" si="44"/>
        <v>766</v>
      </c>
      <c r="I487" s="93">
        <v>130</v>
      </c>
      <c r="J487" s="93">
        <f t="shared" si="45"/>
        <v>99580</v>
      </c>
      <c r="L487" s="22"/>
      <c r="M487" s="22"/>
      <c r="N487" s="22"/>
      <c r="O487" s="22"/>
      <c r="S487" s="22"/>
      <c r="T487" s="39"/>
      <c r="U487" s="22">
        <f t="shared" si="46"/>
        <v>0</v>
      </c>
      <c r="V487" s="39">
        <f t="shared" si="47"/>
        <v>99580</v>
      </c>
      <c r="W487" s="22">
        <f t="shared" si="48"/>
        <v>0</v>
      </c>
      <c r="Y487" s="39">
        <f t="shared" si="49"/>
        <v>99580</v>
      </c>
      <c r="Z487" s="39"/>
    </row>
    <row r="488" spans="1:26" s="94" customFormat="1" x14ac:dyDescent="0.5">
      <c r="A488" s="22"/>
      <c r="B488" s="23" t="s">
        <v>62</v>
      </c>
      <c r="C488" s="22">
        <v>18546</v>
      </c>
      <c r="D488" s="22">
        <v>0</v>
      </c>
      <c r="E488" s="22">
        <v>1</v>
      </c>
      <c r="F488" s="22">
        <v>79</v>
      </c>
      <c r="G488" s="22">
        <v>1</v>
      </c>
      <c r="H488" s="92">
        <f t="shared" si="44"/>
        <v>179</v>
      </c>
      <c r="I488" s="93">
        <v>100</v>
      </c>
      <c r="J488" s="93">
        <f t="shared" si="45"/>
        <v>17900</v>
      </c>
      <c r="L488" s="22"/>
      <c r="M488" s="22"/>
      <c r="N488" s="22"/>
      <c r="O488" s="22"/>
      <c r="S488" s="22"/>
      <c r="T488" s="39"/>
      <c r="U488" s="22">
        <f t="shared" si="46"/>
        <v>0</v>
      </c>
      <c r="V488" s="39">
        <f t="shared" si="47"/>
        <v>17900</v>
      </c>
      <c r="W488" s="22">
        <f t="shared" si="48"/>
        <v>0</v>
      </c>
      <c r="Y488" s="39">
        <f t="shared" si="49"/>
        <v>17900</v>
      </c>
      <c r="Z488" s="39"/>
    </row>
    <row r="489" spans="1:26" s="95" customFormat="1" x14ac:dyDescent="0.5">
      <c r="A489" s="26"/>
      <c r="B489" s="27"/>
      <c r="C489" s="26"/>
      <c r="D489" s="26"/>
      <c r="E489" s="26"/>
      <c r="F489" s="26"/>
      <c r="G489" s="26"/>
      <c r="H489" s="75"/>
      <c r="I489" s="75"/>
      <c r="J489" s="75"/>
      <c r="L489" s="26"/>
      <c r="M489" s="26"/>
      <c r="N489" s="26"/>
      <c r="O489" s="26"/>
      <c r="S489" s="26"/>
      <c r="T489" s="26"/>
      <c r="U489" s="26"/>
      <c r="V489" s="26"/>
      <c r="W489" s="26"/>
      <c r="Y489" s="26"/>
      <c r="Z489" s="26"/>
    </row>
    <row r="490" spans="1:26" s="94" customFormat="1" x14ac:dyDescent="0.5">
      <c r="A490" s="22">
        <v>129</v>
      </c>
      <c r="B490" s="23" t="s">
        <v>62</v>
      </c>
      <c r="C490" s="22">
        <v>5903</v>
      </c>
      <c r="D490" s="22">
        <v>0</v>
      </c>
      <c r="E490" s="22">
        <v>1</v>
      </c>
      <c r="F490" s="22">
        <v>10</v>
      </c>
      <c r="G490" s="22">
        <v>2</v>
      </c>
      <c r="H490" s="92">
        <f t="shared" si="44"/>
        <v>110</v>
      </c>
      <c r="I490" s="93">
        <v>150</v>
      </c>
      <c r="J490" s="93">
        <f t="shared" si="45"/>
        <v>16500</v>
      </c>
      <c r="L490" s="22" t="s">
        <v>68</v>
      </c>
      <c r="M490" s="22" t="s">
        <v>69</v>
      </c>
      <c r="N490" s="22">
        <v>2</v>
      </c>
      <c r="O490" s="22">
        <v>240</v>
      </c>
      <c r="P490" s="39">
        <v>100</v>
      </c>
      <c r="Q490" s="39">
        <v>6800</v>
      </c>
      <c r="R490" s="22">
        <f t="shared" ref="R490:R492" si="50">O490*Q490</f>
        <v>1632000</v>
      </c>
      <c r="S490" s="22">
        <v>25</v>
      </c>
      <c r="T490" s="39"/>
      <c r="U490" s="22">
        <f t="shared" si="46"/>
        <v>1632000</v>
      </c>
      <c r="V490" s="39">
        <f t="shared" si="47"/>
        <v>1648500</v>
      </c>
      <c r="W490" s="22">
        <f t="shared" si="48"/>
        <v>1648500</v>
      </c>
      <c r="Y490" s="39">
        <f t="shared" si="49"/>
        <v>1648500</v>
      </c>
      <c r="Z490" s="39"/>
    </row>
    <row r="491" spans="1:26" s="94" customFormat="1" x14ac:dyDescent="0.5">
      <c r="A491" s="22"/>
      <c r="B491" s="23"/>
      <c r="C491" s="22"/>
      <c r="D491" s="22"/>
      <c r="E491" s="22"/>
      <c r="F491" s="22"/>
      <c r="G491" s="22"/>
      <c r="H491" s="92">
        <f t="shared" si="44"/>
        <v>0</v>
      </c>
      <c r="I491" s="93"/>
      <c r="J491" s="93">
        <f t="shared" si="45"/>
        <v>0</v>
      </c>
      <c r="L491" s="22"/>
      <c r="M491" s="22" t="s">
        <v>69</v>
      </c>
      <c r="N491" s="22">
        <v>2</v>
      </c>
      <c r="O491" s="22">
        <v>18</v>
      </c>
      <c r="P491" s="39">
        <v>100</v>
      </c>
      <c r="Q491" s="39">
        <v>6800</v>
      </c>
      <c r="R491" s="22">
        <f t="shared" si="50"/>
        <v>122400</v>
      </c>
      <c r="S491" s="22">
        <v>25</v>
      </c>
      <c r="T491" s="39"/>
      <c r="U491" s="22">
        <f t="shared" si="46"/>
        <v>122400</v>
      </c>
      <c r="V491" s="39">
        <f t="shared" si="47"/>
        <v>122400</v>
      </c>
      <c r="W491" s="22">
        <f t="shared" si="48"/>
        <v>122400</v>
      </c>
      <c r="Y491" s="39">
        <f t="shared" si="49"/>
        <v>122400</v>
      </c>
      <c r="Z491" s="39"/>
    </row>
    <row r="492" spans="1:26" s="94" customFormat="1" x14ac:dyDescent="0.5">
      <c r="A492" s="22"/>
      <c r="B492" s="23"/>
      <c r="C492" s="22"/>
      <c r="D492" s="22"/>
      <c r="E492" s="22"/>
      <c r="F492" s="22"/>
      <c r="G492" s="22"/>
      <c r="H492" s="92">
        <f t="shared" si="44"/>
        <v>0</v>
      </c>
      <c r="I492" s="93"/>
      <c r="J492" s="93">
        <f t="shared" si="45"/>
        <v>0</v>
      </c>
      <c r="L492" s="22"/>
      <c r="M492" s="22" t="s">
        <v>71</v>
      </c>
      <c r="N492" s="22">
        <v>2</v>
      </c>
      <c r="O492" s="22">
        <v>10</v>
      </c>
      <c r="P492" s="39">
        <v>100</v>
      </c>
      <c r="Q492" s="39">
        <v>6800</v>
      </c>
      <c r="R492" s="22">
        <f t="shared" si="50"/>
        <v>68000</v>
      </c>
      <c r="S492" s="22">
        <v>25</v>
      </c>
      <c r="T492" s="39"/>
      <c r="U492" s="22">
        <f t="shared" si="46"/>
        <v>68000</v>
      </c>
      <c r="V492" s="39">
        <f t="shared" si="47"/>
        <v>68000</v>
      </c>
      <c r="W492" s="22">
        <f t="shared" si="48"/>
        <v>68000</v>
      </c>
      <c r="Y492" s="39">
        <f t="shared" si="49"/>
        <v>68000</v>
      </c>
      <c r="Z492" s="39"/>
    </row>
    <row r="493" spans="1:26" s="94" customFormat="1" x14ac:dyDescent="0.5">
      <c r="A493" s="22"/>
      <c r="B493" s="23" t="s">
        <v>62</v>
      </c>
      <c r="C493" s="22">
        <v>15505</v>
      </c>
      <c r="D493" s="22">
        <v>2</v>
      </c>
      <c r="E493" s="22">
        <v>1</v>
      </c>
      <c r="F493" s="22">
        <v>69</v>
      </c>
      <c r="G493" s="22">
        <v>1</v>
      </c>
      <c r="H493" s="92">
        <f t="shared" si="44"/>
        <v>969</v>
      </c>
      <c r="I493" s="93">
        <v>130</v>
      </c>
      <c r="J493" s="93">
        <f t="shared" si="45"/>
        <v>125970</v>
      </c>
      <c r="L493" s="22"/>
      <c r="M493" s="22"/>
      <c r="N493" s="22"/>
      <c r="O493" s="22"/>
      <c r="S493" s="22"/>
      <c r="T493" s="39"/>
      <c r="U493" s="22">
        <f t="shared" si="46"/>
        <v>0</v>
      </c>
      <c r="V493" s="39">
        <f t="shared" si="47"/>
        <v>125970</v>
      </c>
      <c r="W493" s="22">
        <f t="shared" si="48"/>
        <v>0</v>
      </c>
      <c r="Y493" s="39">
        <f t="shared" si="49"/>
        <v>125970</v>
      </c>
      <c r="Z493" s="39"/>
    </row>
    <row r="494" spans="1:26" s="95" customFormat="1" x14ac:dyDescent="0.5">
      <c r="A494" s="26"/>
      <c r="B494" s="27"/>
      <c r="C494" s="26"/>
      <c r="D494" s="26"/>
      <c r="E494" s="26"/>
      <c r="F494" s="26"/>
      <c r="G494" s="26"/>
      <c r="H494" s="75"/>
      <c r="I494" s="75"/>
      <c r="J494" s="75"/>
      <c r="L494" s="26"/>
      <c r="M494" s="26"/>
      <c r="N494" s="26"/>
      <c r="O494" s="26"/>
      <c r="S494" s="26"/>
      <c r="T494" s="26"/>
      <c r="U494" s="26"/>
      <c r="V494" s="26"/>
      <c r="W494" s="26"/>
      <c r="Y494" s="26"/>
      <c r="Z494" s="26"/>
    </row>
    <row r="495" spans="1:26" s="94" customFormat="1" x14ac:dyDescent="0.5">
      <c r="A495" s="22">
        <v>130</v>
      </c>
      <c r="B495" s="23" t="s">
        <v>62</v>
      </c>
      <c r="C495" s="22">
        <v>5916</v>
      </c>
      <c r="D495" s="22">
        <v>0</v>
      </c>
      <c r="E495" s="22">
        <v>1</v>
      </c>
      <c r="F495" s="22">
        <v>2</v>
      </c>
      <c r="G495" s="22">
        <v>2</v>
      </c>
      <c r="H495" s="92">
        <f t="shared" si="44"/>
        <v>102</v>
      </c>
      <c r="I495" s="93">
        <v>150</v>
      </c>
      <c r="J495" s="93">
        <f t="shared" si="45"/>
        <v>15300</v>
      </c>
      <c r="L495" s="22" t="s">
        <v>68</v>
      </c>
      <c r="M495" s="22" t="s">
        <v>69</v>
      </c>
      <c r="N495" s="22">
        <v>2</v>
      </c>
      <c r="O495" s="22">
        <v>126</v>
      </c>
      <c r="P495" s="39">
        <v>100</v>
      </c>
      <c r="Q495" s="39">
        <v>6800</v>
      </c>
      <c r="R495" s="22">
        <f t="shared" ref="R495:R497" si="51">O495*Q495</f>
        <v>856800</v>
      </c>
      <c r="S495" s="22">
        <v>35</v>
      </c>
      <c r="T495" s="39"/>
      <c r="U495" s="22">
        <f t="shared" si="46"/>
        <v>856800</v>
      </c>
      <c r="V495" s="39">
        <f t="shared" si="47"/>
        <v>872100</v>
      </c>
      <c r="W495" s="22">
        <f t="shared" si="48"/>
        <v>872100</v>
      </c>
      <c r="Y495" s="39">
        <f t="shared" si="49"/>
        <v>872100</v>
      </c>
      <c r="Z495" s="39"/>
    </row>
    <row r="496" spans="1:26" s="94" customFormat="1" x14ac:dyDescent="0.5">
      <c r="A496" s="22"/>
      <c r="B496" s="23"/>
      <c r="C496" s="22"/>
      <c r="D496" s="22"/>
      <c r="E496" s="22"/>
      <c r="F496" s="22"/>
      <c r="G496" s="22"/>
      <c r="H496" s="92">
        <f t="shared" si="44"/>
        <v>0</v>
      </c>
      <c r="I496" s="93"/>
      <c r="J496" s="93">
        <f t="shared" si="45"/>
        <v>0</v>
      </c>
      <c r="L496" s="22"/>
      <c r="M496" s="22" t="s">
        <v>69</v>
      </c>
      <c r="N496" s="22">
        <v>2</v>
      </c>
      <c r="O496" s="22">
        <v>18</v>
      </c>
      <c r="P496" s="39">
        <v>100</v>
      </c>
      <c r="Q496" s="39">
        <v>6800</v>
      </c>
      <c r="R496" s="22">
        <f t="shared" si="51"/>
        <v>122400</v>
      </c>
      <c r="S496" s="22">
        <v>35</v>
      </c>
      <c r="T496" s="39"/>
      <c r="U496" s="22">
        <f t="shared" si="46"/>
        <v>122400</v>
      </c>
      <c r="V496" s="39">
        <f t="shared" si="47"/>
        <v>122400</v>
      </c>
      <c r="W496" s="22">
        <f t="shared" si="48"/>
        <v>122400</v>
      </c>
      <c r="Y496" s="39">
        <f t="shared" si="49"/>
        <v>122400</v>
      </c>
      <c r="Z496" s="39"/>
    </row>
    <row r="497" spans="1:26" s="94" customFormat="1" x14ac:dyDescent="0.5">
      <c r="A497" s="22"/>
      <c r="B497" s="23"/>
      <c r="C497" s="22"/>
      <c r="D497" s="22"/>
      <c r="E497" s="22"/>
      <c r="F497" s="22"/>
      <c r="G497" s="22"/>
      <c r="H497" s="92">
        <f t="shared" si="44"/>
        <v>0</v>
      </c>
      <c r="I497" s="93"/>
      <c r="J497" s="93">
        <f t="shared" si="45"/>
        <v>0</v>
      </c>
      <c r="L497" s="22"/>
      <c r="M497" s="22" t="s">
        <v>71</v>
      </c>
      <c r="N497" s="22">
        <v>2</v>
      </c>
      <c r="O497" s="22">
        <v>12</v>
      </c>
      <c r="P497" s="39">
        <v>100</v>
      </c>
      <c r="Q497" s="39">
        <v>6800</v>
      </c>
      <c r="R497" s="22">
        <f t="shared" si="51"/>
        <v>81600</v>
      </c>
      <c r="S497" s="22">
        <v>35</v>
      </c>
      <c r="T497" s="39"/>
      <c r="U497" s="22">
        <f t="shared" si="46"/>
        <v>81600</v>
      </c>
      <c r="V497" s="39">
        <f t="shared" si="47"/>
        <v>81600</v>
      </c>
      <c r="W497" s="22">
        <f t="shared" si="48"/>
        <v>81600</v>
      </c>
      <c r="Y497" s="39">
        <f t="shared" si="49"/>
        <v>81600</v>
      </c>
      <c r="Z497" s="39"/>
    </row>
    <row r="498" spans="1:26" s="94" customFormat="1" x14ac:dyDescent="0.5">
      <c r="A498" s="22"/>
      <c r="B498" s="23" t="s">
        <v>62</v>
      </c>
      <c r="C498" s="22">
        <v>5568</v>
      </c>
      <c r="D498" s="22">
        <v>1</v>
      </c>
      <c r="E498" s="22">
        <v>0</v>
      </c>
      <c r="F498" s="22">
        <v>9</v>
      </c>
      <c r="G498" s="22">
        <v>1</v>
      </c>
      <c r="H498" s="92">
        <f t="shared" si="44"/>
        <v>409</v>
      </c>
      <c r="I498" s="93">
        <v>100</v>
      </c>
      <c r="J498" s="93">
        <f t="shared" si="45"/>
        <v>40900</v>
      </c>
      <c r="L498" s="22"/>
      <c r="M498" s="22"/>
      <c r="N498" s="22"/>
      <c r="O498" s="22"/>
      <c r="S498" s="22"/>
      <c r="T498" s="39"/>
      <c r="U498" s="22">
        <f t="shared" si="46"/>
        <v>0</v>
      </c>
      <c r="V498" s="39">
        <f t="shared" si="47"/>
        <v>40900</v>
      </c>
      <c r="W498" s="22">
        <f t="shared" si="48"/>
        <v>0</v>
      </c>
      <c r="Y498" s="39">
        <f t="shared" si="49"/>
        <v>40900</v>
      </c>
      <c r="Z498" s="39"/>
    </row>
    <row r="499" spans="1:26" s="95" customFormat="1" x14ac:dyDescent="0.5">
      <c r="A499" s="26"/>
      <c r="B499" s="27"/>
      <c r="C499" s="26"/>
      <c r="D499" s="26"/>
      <c r="E499" s="26"/>
      <c r="F499" s="26"/>
      <c r="G499" s="26"/>
      <c r="H499" s="75"/>
      <c r="I499" s="75"/>
      <c r="J499" s="75"/>
      <c r="L499" s="26"/>
      <c r="M499" s="26"/>
      <c r="N499" s="26"/>
      <c r="O499" s="26"/>
      <c r="S499" s="26"/>
      <c r="T499" s="26"/>
      <c r="U499" s="26"/>
      <c r="V499" s="26"/>
      <c r="W499" s="26"/>
      <c r="Y499" s="26"/>
      <c r="Z499" s="26"/>
    </row>
    <row r="500" spans="1:26" s="94" customFormat="1" x14ac:dyDescent="0.5">
      <c r="A500" s="22">
        <v>131</v>
      </c>
      <c r="B500" s="23" t="s">
        <v>62</v>
      </c>
      <c r="C500" s="22">
        <v>5906</v>
      </c>
      <c r="D500" s="22">
        <v>0</v>
      </c>
      <c r="E500" s="22">
        <v>1</v>
      </c>
      <c r="F500" s="22">
        <v>56</v>
      </c>
      <c r="G500" s="22">
        <v>2</v>
      </c>
      <c r="H500" s="92">
        <f t="shared" si="44"/>
        <v>156</v>
      </c>
      <c r="I500" s="93">
        <v>150</v>
      </c>
      <c r="J500" s="93">
        <f t="shared" si="45"/>
        <v>23400</v>
      </c>
      <c r="L500" s="22" t="s">
        <v>68</v>
      </c>
      <c r="M500" s="22" t="s">
        <v>71</v>
      </c>
      <c r="N500" s="22">
        <v>2</v>
      </c>
      <c r="O500" s="22">
        <v>300</v>
      </c>
      <c r="P500" s="39">
        <v>100</v>
      </c>
      <c r="Q500" s="39">
        <v>6800</v>
      </c>
      <c r="R500" s="22">
        <f>O500*Q500</f>
        <v>2040000</v>
      </c>
      <c r="S500" s="22">
        <v>40</v>
      </c>
      <c r="T500" s="39"/>
      <c r="U500" s="22">
        <f t="shared" si="46"/>
        <v>2040000</v>
      </c>
      <c r="V500" s="39">
        <f t="shared" si="47"/>
        <v>2063400</v>
      </c>
      <c r="W500" s="22">
        <f t="shared" si="48"/>
        <v>2063400</v>
      </c>
      <c r="Y500" s="39">
        <f t="shared" si="49"/>
        <v>2063400</v>
      </c>
      <c r="Z500" s="39"/>
    </row>
    <row r="501" spans="1:26" s="94" customFormat="1" x14ac:dyDescent="0.5">
      <c r="A501" s="22"/>
      <c r="B501" s="23"/>
      <c r="C501" s="22"/>
      <c r="D501" s="22"/>
      <c r="E501" s="22"/>
      <c r="F501" s="22"/>
      <c r="G501" s="22"/>
      <c r="H501" s="92">
        <f t="shared" si="44"/>
        <v>0</v>
      </c>
      <c r="I501" s="93"/>
      <c r="J501" s="93">
        <f t="shared" si="45"/>
        <v>0</v>
      </c>
      <c r="L501" s="22"/>
      <c r="M501" s="22" t="s">
        <v>71</v>
      </c>
      <c r="N501" s="22">
        <v>2</v>
      </c>
      <c r="O501" s="22">
        <v>15</v>
      </c>
      <c r="P501" s="39">
        <v>100</v>
      </c>
      <c r="Q501" s="39">
        <v>6800</v>
      </c>
      <c r="R501" s="22">
        <f>O501*Q501</f>
        <v>102000</v>
      </c>
      <c r="S501" s="22">
        <v>40</v>
      </c>
      <c r="T501" s="39"/>
      <c r="U501" s="22">
        <f t="shared" si="46"/>
        <v>102000</v>
      </c>
      <c r="V501" s="39">
        <f t="shared" si="47"/>
        <v>102000</v>
      </c>
      <c r="W501" s="22">
        <f t="shared" si="48"/>
        <v>102000</v>
      </c>
      <c r="Y501" s="39">
        <f t="shared" si="49"/>
        <v>102000</v>
      </c>
      <c r="Z501" s="39"/>
    </row>
    <row r="502" spans="1:26" s="95" customFormat="1" x14ac:dyDescent="0.5">
      <c r="A502" s="26"/>
      <c r="B502" s="27"/>
      <c r="C502" s="26"/>
      <c r="D502" s="26"/>
      <c r="E502" s="26"/>
      <c r="F502" s="26"/>
      <c r="G502" s="26"/>
      <c r="H502" s="75"/>
      <c r="I502" s="75"/>
      <c r="J502" s="75"/>
      <c r="L502" s="26"/>
      <c r="M502" s="26"/>
      <c r="N502" s="26"/>
      <c r="O502" s="26"/>
      <c r="S502" s="26"/>
      <c r="T502" s="26"/>
      <c r="U502" s="26"/>
      <c r="V502" s="26"/>
      <c r="W502" s="26"/>
      <c r="Y502" s="26"/>
      <c r="Z502" s="26"/>
    </row>
    <row r="503" spans="1:26" s="94" customFormat="1" x14ac:dyDescent="0.5">
      <c r="A503" s="22">
        <v>132</v>
      </c>
      <c r="B503" s="23" t="s">
        <v>62</v>
      </c>
      <c r="C503" s="22">
        <v>5953</v>
      </c>
      <c r="D503" s="22">
        <v>0</v>
      </c>
      <c r="E503" s="22">
        <v>1</v>
      </c>
      <c r="F503" s="22">
        <v>69</v>
      </c>
      <c r="G503" s="22">
        <v>2</v>
      </c>
      <c r="H503" s="92">
        <f t="shared" si="44"/>
        <v>169</v>
      </c>
      <c r="I503" s="93">
        <v>150</v>
      </c>
      <c r="J503" s="93">
        <f t="shared" si="45"/>
        <v>25350</v>
      </c>
      <c r="L503" s="22" t="s">
        <v>68</v>
      </c>
      <c r="M503" s="22" t="s">
        <v>71</v>
      </c>
      <c r="N503" s="22">
        <v>2</v>
      </c>
      <c r="O503" s="22">
        <v>172</v>
      </c>
      <c r="P503" s="39">
        <v>100</v>
      </c>
      <c r="Q503" s="39">
        <v>6800</v>
      </c>
      <c r="R503" s="22">
        <f t="shared" ref="R503:R505" si="52">O503*Q503</f>
        <v>1169600</v>
      </c>
      <c r="S503" s="22">
        <v>35</v>
      </c>
      <c r="T503" s="39"/>
      <c r="U503" s="22">
        <f t="shared" si="46"/>
        <v>1169600</v>
      </c>
      <c r="V503" s="39">
        <f t="shared" si="47"/>
        <v>1194950</v>
      </c>
      <c r="W503" s="22">
        <f t="shared" si="48"/>
        <v>1194950</v>
      </c>
      <c r="Y503" s="39">
        <f t="shared" si="49"/>
        <v>1194950</v>
      </c>
      <c r="Z503" s="39"/>
    </row>
    <row r="504" spans="1:26" s="94" customFormat="1" x14ac:dyDescent="0.5">
      <c r="A504" s="22"/>
      <c r="B504" s="23"/>
      <c r="C504" s="22"/>
      <c r="D504" s="22"/>
      <c r="E504" s="22"/>
      <c r="F504" s="22"/>
      <c r="G504" s="22"/>
      <c r="H504" s="92">
        <f t="shared" si="44"/>
        <v>0</v>
      </c>
      <c r="I504" s="93"/>
      <c r="J504" s="93">
        <f t="shared" si="45"/>
        <v>0</v>
      </c>
      <c r="L504" s="22"/>
      <c r="M504" s="22" t="s">
        <v>173</v>
      </c>
      <c r="N504" s="22">
        <v>2</v>
      </c>
      <c r="O504" s="22">
        <v>27</v>
      </c>
      <c r="P504" s="39">
        <v>100</v>
      </c>
      <c r="Q504" s="39">
        <v>6800</v>
      </c>
      <c r="R504" s="22">
        <f t="shared" si="52"/>
        <v>183600</v>
      </c>
      <c r="S504" s="22">
        <v>30</v>
      </c>
      <c r="T504" s="39"/>
      <c r="U504" s="22">
        <f t="shared" si="46"/>
        <v>183600</v>
      </c>
      <c r="V504" s="39">
        <f t="shared" si="47"/>
        <v>183600</v>
      </c>
      <c r="W504" s="22">
        <f t="shared" si="48"/>
        <v>183600</v>
      </c>
      <c r="Y504" s="39">
        <f t="shared" si="49"/>
        <v>183600</v>
      </c>
      <c r="Z504" s="39"/>
    </row>
    <row r="505" spans="1:26" s="94" customFormat="1" x14ac:dyDescent="0.5">
      <c r="A505" s="22"/>
      <c r="B505" s="23"/>
      <c r="C505" s="22"/>
      <c r="D505" s="22"/>
      <c r="E505" s="22"/>
      <c r="F505" s="22"/>
      <c r="G505" s="22"/>
      <c r="H505" s="92">
        <f t="shared" si="44"/>
        <v>0</v>
      </c>
      <c r="I505" s="93"/>
      <c r="J505" s="93">
        <f t="shared" si="45"/>
        <v>0</v>
      </c>
      <c r="L505" s="22" t="s">
        <v>68</v>
      </c>
      <c r="M505" s="22" t="s">
        <v>71</v>
      </c>
      <c r="N505" s="22">
        <v>2</v>
      </c>
      <c r="O505" s="22">
        <v>184</v>
      </c>
      <c r="P505" s="39">
        <v>100</v>
      </c>
      <c r="Q505" s="39">
        <v>6800</v>
      </c>
      <c r="R505" s="22">
        <f t="shared" si="52"/>
        <v>1251200</v>
      </c>
      <c r="S505" s="22">
        <v>38</v>
      </c>
      <c r="T505" s="39"/>
      <c r="U505" s="22">
        <f t="shared" si="46"/>
        <v>1251200</v>
      </c>
      <c r="V505" s="39">
        <f t="shared" si="47"/>
        <v>1251200</v>
      </c>
      <c r="W505" s="22">
        <f t="shared" si="48"/>
        <v>1251200</v>
      </c>
      <c r="Y505" s="39">
        <f t="shared" si="49"/>
        <v>1251200</v>
      </c>
      <c r="Z505" s="39"/>
    </row>
    <row r="506" spans="1:26" s="94" customFormat="1" x14ac:dyDescent="0.5">
      <c r="A506" s="22"/>
      <c r="B506" s="23"/>
      <c r="C506" s="22"/>
      <c r="D506" s="22"/>
      <c r="E506" s="22"/>
      <c r="F506" s="22"/>
      <c r="G506" s="22"/>
      <c r="H506" s="92">
        <f t="shared" si="44"/>
        <v>0</v>
      </c>
      <c r="I506" s="93"/>
      <c r="J506" s="93">
        <f t="shared" si="45"/>
        <v>0</v>
      </c>
      <c r="L506" s="22"/>
      <c r="M506" s="22" t="s">
        <v>71</v>
      </c>
      <c r="N506" s="22">
        <v>2</v>
      </c>
      <c r="O506" s="22">
        <v>10</v>
      </c>
      <c r="P506" s="39">
        <v>100</v>
      </c>
      <c r="Q506" s="39">
        <v>6800</v>
      </c>
      <c r="R506" s="22">
        <f t="shared" ref="R506" si="53">O506*Q506</f>
        <v>68000</v>
      </c>
      <c r="S506" s="22">
        <v>38</v>
      </c>
      <c r="T506" s="39"/>
      <c r="U506" s="22">
        <f t="shared" si="46"/>
        <v>68000</v>
      </c>
      <c r="V506" s="39">
        <f t="shared" si="47"/>
        <v>68000</v>
      </c>
      <c r="W506" s="22">
        <f t="shared" si="48"/>
        <v>68000</v>
      </c>
      <c r="Y506" s="39">
        <f t="shared" si="49"/>
        <v>68000</v>
      </c>
      <c r="Z506" s="39"/>
    </row>
    <row r="507" spans="1:26" s="94" customFormat="1" x14ac:dyDescent="0.5">
      <c r="A507" s="22"/>
      <c r="B507" s="23" t="s">
        <v>62</v>
      </c>
      <c r="C507" s="22">
        <v>5817</v>
      </c>
      <c r="D507" s="22">
        <v>1</v>
      </c>
      <c r="E507" s="22">
        <v>0</v>
      </c>
      <c r="F507" s="22">
        <v>64</v>
      </c>
      <c r="G507" s="22">
        <v>1</v>
      </c>
      <c r="H507" s="92">
        <f t="shared" si="44"/>
        <v>464</v>
      </c>
      <c r="I507" s="93">
        <v>150</v>
      </c>
      <c r="J507" s="93">
        <f t="shared" si="45"/>
        <v>69600</v>
      </c>
      <c r="L507" s="22"/>
      <c r="M507" s="22"/>
      <c r="N507" s="22"/>
      <c r="O507" s="22"/>
      <c r="S507" s="22"/>
      <c r="T507" s="39"/>
      <c r="U507" s="22">
        <f t="shared" si="46"/>
        <v>0</v>
      </c>
      <c r="V507" s="39">
        <f t="shared" si="47"/>
        <v>69600</v>
      </c>
      <c r="W507" s="22">
        <f t="shared" si="48"/>
        <v>0</v>
      </c>
      <c r="Y507" s="39">
        <f t="shared" si="49"/>
        <v>69600</v>
      </c>
      <c r="Z507" s="39"/>
    </row>
    <row r="508" spans="1:26" s="99" customFormat="1" x14ac:dyDescent="0.5">
      <c r="A508" s="96"/>
      <c r="B508" s="97" t="s">
        <v>279</v>
      </c>
      <c r="C508" s="96">
        <v>341</v>
      </c>
      <c r="D508" s="96">
        <v>6</v>
      </c>
      <c r="E508" s="96">
        <v>2</v>
      </c>
      <c r="F508" s="96">
        <v>46</v>
      </c>
      <c r="G508" s="96">
        <v>1</v>
      </c>
      <c r="H508" s="98">
        <f t="shared" si="44"/>
        <v>2646</v>
      </c>
      <c r="I508" s="98">
        <v>100</v>
      </c>
      <c r="J508" s="98">
        <f t="shared" si="45"/>
        <v>264600</v>
      </c>
      <c r="L508" s="96"/>
      <c r="M508" s="96"/>
      <c r="N508" s="96"/>
      <c r="O508" s="96"/>
      <c r="S508" s="96"/>
      <c r="T508" s="96"/>
      <c r="U508" s="96">
        <f t="shared" si="46"/>
        <v>0</v>
      </c>
      <c r="V508" s="96">
        <f t="shared" si="47"/>
        <v>264600</v>
      </c>
      <c r="W508" s="96">
        <f t="shared" si="48"/>
        <v>0</v>
      </c>
      <c r="Y508" s="96">
        <f t="shared" si="49"/>
        <v>264600</v>
      </c>
      <c r="Z508" s="96">
        <v>0.01</v>
      </c>
    </row>
    <row r="509" spans="1:26" s="99" customFormat="1" x14ac:dyDescent="0.5">
      <c r="A509" s="96"/>
      <c r="B509" s="97" t="s">
        <v>141</v>
      </c>
      <c r="C509" s="96">
        <v>8</v>
      </c>
      <c r="D509" s="96">
        <v>1</v>
      </c>
      <c r="E509" s="96">
        <v>3</v>
      </c>
      <c r="F509" s="96">
        <v>0</v>
      </c>
      <c r="G509" s="96">
        <v>1</v>
      </c>
      <c r="H509" s="98">
        <f t="shared" si="44"/>
        <v>700</v>
      </c>
      <c r="I509" s="98">
        <v>100</v>
      </c>
      <c r="J509" s="98">
        <f t="shared" si="45"/>
        <v>70000</v>
      </c>
      <c r="L509" s="96"/>
      <c r="M509" s="96"/>
      <c r="N509" s="96"/>
      <c r="O509" s="96"/>
      <c r="S509" s="96"/>
      <c r="T509" s="96"/>
      <c r="U509" s="96">
        <f t="shared" si="46"/>
        <v>0</v>
      </c>
      <c r="V509" s="96">
        <f t="shared" si="47"/>
        <v>70000</v>
      </c>
      <c r="W509" s="96">
        <f t="shared" si="48"/>
        <v>0</v>
      </c>
      <c r="Y509" s="96">
        <f t="shared" si="49"/>
        <v>70000</v>
      </c>
      <c r="Z509" s="96">
        <v>0.01</v>
      </c>
    </row>
    <row r="510" spans="1:26" s="95" customFormat="1" x14ac:dyDescent="0.5">
      <c r="A510" s="26"/>
      <c r="B510" s="27"/>
      <c r="C510" s="26"/>
      <c r="D510" s="26"/>
      <c r="E510" s="26"/>
      <c r="F510" s="26"/>
      <c r="G510" s="26"/>
      <c r="H510" s="75"/>
      <c r="I510" s="75"/>
      <c r="J510" s="75"/>
      <c r="L510" s="26"/>
      <c r="M510" s="26"/>
      <c r="N510" s="26"/>
      <c r="O510" s="26"/>
      <c r="S510" s="26"/>
      <c r="T510" s="26"/>
      <c r="U510" s="26"/>
      <c r="V510" s="26"/>
      <c r="W510" s="26"/>
      <c r="Y510" s="26"/>
      <c r="Z510" s="26"/>
    </row>
    <row r="511" spans="1:26" s="94" customFormat="1" x14ac:dyDescent="0.5">
      <c r="A511" s="22">
        <v>133</v>
      </c>
      <c r="B511" s="23" t="s">
        <v>62</v>
      </c>
      <c r="C511" s="22">
        <v>5850</v>
      </c>
      <c r="D511" s="22">
        <v>0</v>
      </c>
      <c r="E511" s="22">
        <v>1</v>
      </c>
      <c r="F511" s="22">
        <v>59</v>
      </c>
      <c r="G511" s="22">
        <v>2</v>
      </c>
      <c r="H511" s="92">
        <f t="shared" si="44"/>
        <v>159</v>
      </c>
      <c r="I511" s="93">
        <v>150</v>
      </c>
      <c r="J511" s="93">
        <f t="shared" si="45"/>
        <v>23850</v>
      </c>
      <c r="L511" s="22" t="s">
        <v>68</v>
      </c>
      <c r="M511" s="22" t="s">
        <v>69</v>
      </c>
      <c r="N511" s="22">
        <v>2</v>
      </c>
      <c r="O511" s="22">
        <v>187</v>
      </c>
      <c r="P511" s="39">
        <v>100</v>
      </c>
      <c r="Q511" s="39">
        <v>6800</v>
      </c>
      <c r="R511" s="22">
        <f t="shared" ref="R511:R513" si="54">O511*Q511</f>
        <v>1271600</v>
      </c>
      <c r="S511" s="22">
        <v>50</v>
      </c>
      <c r="T511" s="39"/>
      <c r="U511" s="22">
        <f t="shared" si="46"/>
        <v>1271600</v>
      </c>
      <c r="V511" s="39">
        <f t="shared" si="47"/>
        <v>1295450</v>
      </c>
      <c r="W511" s="22">
        <f t="shared" si="48"/>
        <v>1295450</v>
      </c>
      <c r="Y511" s="39">
        <f t="shared" si="49"/>
        <v>1295450</v>
      </c>
      <c r="Z511" s="39"/>
    </row>
    <row r="512" spans="1:26" s="94" customFormat="1" x14ac:dyDescent="0.5">
      <c r="A512" s="22"/>
      <c r="B512" s="23"/>
      <c r="C512" s="22"/>
      <c r="D512" s="22"/>
      <c r="E512" s="22"/>
      <c r="F512" s="22"/>
      <c r="G512" s="22"/>
      <c r="H512" s="92">
        <f t="shared" si="44"/>
        <v>0</v>
      </c>
      <c r="I512" s="93"/>
      <c r="J512" s="93">
        <f t="shared" si="45"/>
        <v>0</v>
      </c>
      <c r="L512" s="22"/>
      <c r="M512" s="22" t="s">
        <v>69</v>
      </c>
      <c r="N512" s="22">
        <v>2</v>
      </c>
      <c r="O512" s="22">
        <v>18</v>
      </c>
      <c r="P512" s="39">
        <v>100</v>
      </c>
      <c r="Q512" s="39">
        <v>6800</v>
      </c>
      <c r="R512" s="22">
        <f t="shared" si="54"/>
        <v>122400</v>
      </c>
      <c r="S512" s="22">
        <v>50</v>
      </c>
      <c r="T512" s="39"/>
      <c r="U512" s="22">
        <f t="shared" si="46"/>
        <v>122400</v>
      </c>
      <c r="V512" s="39">
        <f t="shared" si="47"/>
        <v>122400</v>
      </c>
      <c r="W512" s="22">
        <f t="shared" si="48"/>
        <v>122400</v>
      </c>
      <c r="Y512" s="39">
        <f t="shared" si="49"/>
        <v>122400</v>
      </c>
      <c r="Z512" s="39"/>
    </row>
    <row r="513" spans="1:26" s="94" customFormat="1" x14ac:dyDescent="0.5">
      <c r="A513" s="22"/>
      <c r="B513" s="23"/>
      <c r="C513" s="22"/>
      <c r="D513" s="22"/>
      <c r="E513" s="22"/>
      <c r="F513" s="22"/>
      <c r="G513" s="22"/>
      <c r="H513" s="92">
        <f t="shared" si="44"/>
        <v>0</v>
      </c>
      <c r="I513" s="93"/>
      <c r="J513" s="93">
        <f t="shared" si="45"/>
        <v>0</v>
      </c>
      <c r="L513" s="22"/>
      <c r="M513" s="22" t="s">
        <v>71</v>
      </c>
      <c r="N513" s="22">
        <v>2</v>
      </c>
      <c r="O513" s="22">
        <v>6</v>
      </c>
      <c r="P513" s="39">
        <v>100</v>
      </c>
      <c r="Q513" s="39">
        <v>6800</v>
      </c>
      <c r="R513" s="22">
        <f t="shared" si="54"/>
        <v>40800</v>
      </c>
      <c r="S513" s="22">
        <v>50</v>
      </c>
      <c r="T513" s="39"/>
      <c r="U513" s="22">
        <f t="shared" si="46"/>
        <v>40800</v>
      </c>
      <c r="V513" s="39">
        <f t="shared" si="47"/>
        <v>40800</v>
      </c>
      <c r="W513" s="22">
        <f t="shared" si="48"/>
        <v>40800</v>
      </c>
      <c r="Y513" s="39">
        <f t="shared" si="49"/>
        <v>40800</v>
      </c>
      <c r="Z513" s="39"/>
    </row>
    <row r="514" spans="1:26" s="95" customFormat="1" x14ac:dyDescent="0.5">
      <c r="A514" s="26"/>
      <c r="B514" s="27"/>
      <c r="C514" s="26"/>
      <c r="D514" s="26"/>
      <c r="E514" s="26"/>
      <c r="F514" s="26"/>
      <c r="G514" s="26"/>
      <c r="H514" s="75"/>
      <c r="I514" s="75"/>
      <c r="J514" s="75"/>
      <c r="L514" s="26"/>
      <c r="M514" s="26"/>
      <c r="N514" s="26"/>
      <c r="O514" s="26"/>
      <c r="S514" s="26"/>
      <c r="T514" s="26"/>
      <c r="U514" s="26"/>
      <c r="V514" s="26"/>
      <c r="W514" s="26"/>
      <c r="Y514" s="26"/>
      <c r="Z514" s="26"/>
    </row>
    <row r="515" spans="1:26" s="94" customFormat="1" x14ac:dyDescent="0.5">
      <c r="A515" s="22">
        <v>134</v>
      </c>
      <c r="B515" s="23" t="s">
        <v>62</v>
      </c>
      <c r="C515" s="22">
        <v>16675</v>
      </c>
      <c r="D515" s="22">
        <v>0</v>
      </c>
      <c r="E515" s="22">
        <v>0</v>
      </c>
      <c r="F515" s="22">
        <v>94</v>
      </c>
      <c r="G515" s="22">
        <v>2</v>
      </c>
      <c r="H515" s="92">
        <f t="shared" si="44"/>
        <v>94</v>
      </c>
      <c r="I515" s="93">
        <v>200</v>
      </c>
      <c r="J515" s="93">
        <f t="shared" si="45"/>
        <v>18800</v>
      </c>
      <c r="L515" s="22" t="s">
        <v>68</v>
      </c>
      <c r="M515" s="22" t="s">
        <v>69</v>
      </c>
      <c r="N515" s="22">
        <v>2</v>
      </c>
      <c r="O515" s="22">
        <v>192.6</v>
      </c>
      <c r="P515" s="39">
        <v>100</v>
      </c>
      <c r="Q515" s="39">
        <v>6800</v>
      </c>
      <c r="R515" s="22">
        <f>O515*Q515</f>
        <v>1309680</v>
      </c>
      <c r="S515" s="22">
        <v>30</v>
      </c>
      <c r="T515" s="39"/>
      <c r="U515" s="22">
        <f t="shared" si="46"/>
        <v>1309680</v>
      </c>
      <c r="V515" s="39">
        <f t="shared" si="47"/>
        <v>1328480</v>
      </c>
      <c r="W515" s="22">
        <f t="shared" si="48"/>
        <v>1328480</v>
      </c>
      <c r="Y515" s="39">
        <f t="shared" si="49"/>
        <v>1328480</v>
      </c>
      <c r="Z515" s="39"/>
    </row>
    <row r="516" spans="1:26" s="94" customFormat="1" x14ac:dyDescent="0.5">
      <c r="A516" s="22"/>
      <c r="B516" s="23"/>
      <c r="C516" s="22"/>
      <c r="D516" s="22"/>
      <c r="E516" s="22"/>
      <c r="F516" s="22"/>
      <c r="G516" s="22"/>
      <c r="H516" s="92">
        <f t="shared" si="44"/>
        <v>0</v>
      </c>
      <c r="I516" s="93"/>
      <c r="J516" s="93">
        <f t="shared" si="45"/>
        <v>0</v>
      </c>
      <c r="L516" s="22"/>
      <c r="M516" s="22" t="s">
        <v>71</v>
      </c>
      <c r="N516" s="22">
        <v>2</v>
      </c>
      <c r="O516" s="22">
        <v>30</v>
      </c>
      <c r="P516" s="39">
        <v>100</v>
      </c>
      <c r="Q516" s="39">
        <v>6800</v>
      </c>
      <c r="R516" s="22">
        <f>O516*Q516</f>
        <v>204000</v>
      </c>
      <c r="S516" s="22">
        <v>30</v>
      </c>
      <c r="T516" s="39"/>
      <c r="U516" s="22">
        <f t="shared" si="46"/>
        <v>204000</v>
      </c>
      <c r="V516" s="39">
        <f t="shared" si="47"/>
        <v>204000</v>
      </c>
      <c r="W516" s="22">
        <f t="shared" si="48"/>
        <v>204000</v>
      </c>
      <c r="Y516" s="39">
        <f t="shared" si="49"/>
        <v>204000</v>
      </c>
      <c r="Z516" s="39"/>
    </row>
    <row r="517" spans="1:26" s="95" customFormat="1" x14ac:dyDescent="0.5">
      <c r="A517" s="26"/>
      <c r="B517" s="27"/>
      <c r="C517" s="26"/>
      <c r="D517" s="26"/>
      <c r="E517" s="26"/>
      <c r="F517" s="26"/>
      <c r="G517" s="26"/>
      <c r="H517" s="75"/>
      <c r="I517" s="75"/>
      <c r="J517" s="75"/>
      <c r="L517" s="26"/>
      <c r="M517" s="26"/>
      <c r="N517" s="26"/>
      <c r="O517" s="26"/>
      <c r="S517" s="26"/>
      <c r="T517" s="26"/>
      <c r="U517" s="26"/>
      <c r="V517" s="26"/>
      <c r="W517" s="26"/>
      <c r="Y517" s="26"/>
      <c r="Z517" s="26"/>
    </row>
    <row r="518" spans="1:26" s="94" customFormat="1" x14ac:dyDescent="0.5">
      <c r="A518" s="22">
        <v>135</v>
      </c>
      <c r="B518" s="23" t="s">
        <v>62</v>
      </c>
      <c r="C518" s="22">
        <v>5929</v>
      </c>
      <c r="D518" s="22">
        <v>0</v>
      </c>
      <c r="E518" s="22">
        <v>0</v>
      </c>
      <c r="F518" s="22">
        <v>81</v>
      </c>
      <c r="G518" s="22">
        <v>2</v>
      </c>
      <c r="H518" s="92">
        <f t="shared" si="44"/>
        <v>81</v>
      </c>
      <c r="I518" s="93">
        <v>150</v>
      </c>
      <c r="J518" s="93">
        <f t="shared" si="45"/>
        <v>12150</v>
      </c>
      <c r="L518" s="22" t="s">
        <v>68</v>
      </c>
      <c r="M518" s="22" t="s">
        <v>71</v>
      </c>
      <c r="N518" s="22">
        <v>2</v>
      </c>
      <c r="O518" s="22">
        <v>150</v>
      </c>
      <c r="P518" s="39">
        <v>100</v>
      </c>
      <c r="Q518" s="39">
        <v>6800</v>
      </c>
      <c r="R518" s="22">
        <f>O518*Q518</f>
        <v>1020000</v>
      </c>
      <c r="S518" s="22">
        <v>60</v>
      </c>
      <c r="T518" s="39"/>
      <c r="U518" s="22">
        <f t="shared" si="46"/>
        <v>1020000</v>
      </c>
      <c r="V518" s="39">
        <f t="shared" si="47"/>
        <v>1032150</v>
      </c>
      <c r="W518" s="22">
        <f t="shared" si="48"/>
        <v>1032150</v>
      </c>
      <c r="Y518" s="39">
        <f t="shared" si="49"/>
        <v>1032150</v>
      </c>
      <c r="Z518" s="39"/>
    </row>
    <row r="519" spans="1:26" s="94" customFormat="1" x14ac:dyDescent="0.5">
      <c r="A519" s="22"/>
      <c r="B519" s="23"/>
      <c r="C519" s="22"/>
      <c r="D519" s="22"/>
      <c r="E519" s="22"/>
      <c r="F519" s="22"/>
      <c r="G519" s="22"/>
      <c r="H519" s="92">
        <f t="shared" si="44"/>
        <v>0</v>
      </c>
      <c r="I519" s="93"/>
      <c r="J519" s="93">
        <f t="shared" si="45"/>
        <v>0</v>
      </c>
      <c r="L519" s="22"/>
      <c r="M519" s="22" t="s">
        <v>71</v>
      </c>
      <c r="N519" s="22">
        <v>2</v>
      </c>
      <c r="O519" s="22">
        <v>8</v>
      </c>
      <c r="P519" s="39">
        <v>100</v>
      </c>
      <c r="Q519" s="39">
        <v>6800</v>
      </c>
      <c r="R519" s="22">
        <f>O519*Q519</f>
        <v>54400</v>
      </c>
      <c r="S519" s="22">
        <v>60</v>
      </c>
      <c r="T519" s="39"/>
      <c r="U519" s="22">
        <f t="shared" si="46"/>
        <v>54400</v>
      </c>
      <c r="V519" s="39">
        <f t="shared" si="47"/>
        <v>54400</v>
      </c>
      <c r="W519" s="22">
        <f t="shared" si="48"/>
        <v>54400</v>
      </c>
      <c r="Y519" s="39">
        <f t="shared" si="49"/>
        <v>54400</v>
      </c>
      <c r="Z519" s="39"/>
    </row>
    <row r="520" spans="1:26" s="94" customFormat="1" x14ac:dyDescent="0.5">
      <c r="A520" s="22"/>
      <c r="B520" s="23" t="s">
        <v>62</v>
      </c>
      <c r="C520" s="22">
        <v>16659</v>
      </c>
      <c r="D520" s="22">
        <v>1</v>
      </c>
      <c r="E520" s="22">
        <v>0</v>
      </c>
      <c r="F520" s="22">
        <v>22</v>
      </c>
      <c r="G520" s="22">
        <v>1</v>
      </c>
      <c r="H520" s="92">
        <f t="shared" si="44"/>
        <v>422</v>
      </c>
      <c r="I520" s="93">
        <v>100</v>
      </c>
      <c r="J520" s="93">
        <f t="shared" si="45"/>
        <v>42200</v>
      </c>
      <c r="L520" s="22"/>
      <c r="M520" s="22"/>
      <c r="N520" s="22"/>
      <c r="O520" s="22"/>
      <c r="S520" s="22"/>
      <c r="T520" s="39"/>
      <c r="U520" s="22">
        <f t="shared" si="46"/>
        <v>0</v>
      </c>
      <c r="V520" s="39">
        <f t="shared" si="47"/>
        <v>42200</v>
      </c>
      <c r="W520" s="22">
        <f t="shared" si="48"/>
        <v>0</v>
      </c>
      <c r="Y520" s="39">
        <f t="shared" si="49"/>
        <v>42200</v>
      </c>
      <c r="Z520" s="39"/>
    </row>
    <row r="521" spans="1:26" s="95" customFormat="1" x14ac:dyDescent="0.5">
      <c r="A521" s="26"/>
      <c r="B521" s="27"/>
      <c r="C521" s="26"/>
      <c r="D521" s="26"/>
      <c r="E521" s="26"/>
      <c r="F521" s="26"/>
      <c r="G521" s="26"/>
      <c r="H521" s="75"/>
      <c r="I521" s="75"/>
      <c r="J521" s="75"/>
      <c r="L521" s="26"/>
      <c r="M521" s="26"/>
      <c r="N521" s="26"/>
      <c r="O521" s="26"/>
      <c r="S521" s="26"/>
      <c r="T521" s="26"/>
      <c r="U521" s="26"/>
      <c r="V521" s="26"/>
      <c r="W521" s="26"/>
      <c r="Y521" s="26"/>
      <c r="Z521" s="26"/>
    </row>
    <row r="522" spans="1:26" s="94" customFormat="1" x14ac:dyDescent="0.5">
      <c r="A522" s="22">
        <v>136</v>
      </c>
      <c r="B522" s="23" t="s">
        <v>62</v>
      </c>
      <c r="C522" s="22">
        <v>16621</v>
      </c>
      <c r="D522" s="22">
        <v>3</v>
      </c>
      <c r="E522" s="22">
        <v>3</v>
      </c>
      <c r="F522" s="22">
        <v>73</v>
      </c>
      <c r="G522" s="22">
        <v>1</v>
      </c>
      <c r="H522" s="92">
        <f t="shared" ref="H522:H584" si="55">+(D522*400)+(E522*100)+F522</f>
        <v>1573</v>
      </c>
      <c r="I522" s="93">
        <v>100</v>
      </c>
      <c r="J522" s="93">
        <f t="shared" ref="J522:J584" si="56">H522*I522</f>
        <v>157300</v>
      </c>
      <c r="L522" s="22"/>
      <c r="M522" s="22"/>
      <c r="N522" s="22"/>
      <c r="O522" s="22"/>
      <c r="S522" s="22"/>
      <c r="T522" s="39"/>
      <c r="U522" s="22">
        <f t="shared" si="46"/>
        <v>0</v>
      </c>
      <c r="V522" s="39">
        <f t="shared" si="47"/>
        <v>157300</v>
      </c>
      <c r="W522" s="22">
        <f t="shared" si="48"/>
        <v>0</v>
      </c>
      <c r="Y522" s="39">
        <f t="shared" si="49"/>
        <v>157300</v>
      </c>
      <c r="Z522" s="39"/>
    </row>
    <row r="523" spans="1:26" s="95" customFormat="1" x14ac:dyDescent="0.5">
      <c r="A523" s="26"/>
      <c r="B523" s="27"/>
      <c r="C523" s="26"/>
      <c r="D523" s="26"/>
      <c r="E523" s="26"/>
      <c r="F523" s="26"/>
      <c r="G523" s="26"/>
      <c r="H523" s="75"/>
      <c r="I523" s="75"/>
      <c r="J523" s="75"/>
      <c r="L523" s="26"/>
      <c r="M523" s="26"/>
      <c r="N523" s="26"/>
      <c r="O523" s="26"/>
      <c r="S523" s="26"/>
      <c r="T523" s="26"/>
      <c r="U523" s="26"/>
      <c r="V523" s="26"/>
      <c r="W523" s="26"/>
      <c r="Y523" s="26"/>
      <c r="Z523" s="26"/>
    </row>
    <row r="524" spans="1:26" s="94" customFormat="1" x14ac:dyDescent="0.5">
      <c r="A524" s="22">
        <v>137</v>
      </c>
      <c r="B524" s="23" t="s">
        <v>62</v>
      </c>
      <c r="C524" s="22">
        <v>5865</v>
      </c>
      <c r="D524" s="22">
        <v>0</v>
      </c>
      <c r="E524" s="22">
        <v>0</v>
      </c>
      <c r="F524" s="22">
        <v>56</v>
      </c>
      <c r="G524" s="22">
        <v>2</v>
      </c>
      <c r="H524" s="92">
        <f t="shared" si="55"/>
        <v>56</v>
      </c>
      <c r="I524" s="93">
        <v>200</v>
      </c>
      <c r="J524" s="93">
        <f t="shared" si="56"/>
        <v>11200</v>
      </c>
      <c r="L524" s="22" t="s">
        <v>68</v>
      </c>
      <c r="M524" s="22" t="s">
        <v>69</v>
      </c>
      <c r="N524" s="22">
        <v>2</v>
      </c>
      <c r="O524" s="22">
        <v>96</v>
      </c>
      <c r="P524" s="39">
        <v>100</v>
      </c>
      <c r="Q524" s="39">
        <v>6800</v>
      </c>
      <c r="R524" s="22">
        <f t="shared" ref="R524:R526" si="57">O524*Q524</f>
        <v>652800</v>
      </c>
      <c r="S524" s="22">
        <v>40</v>
      </c>
      <c r="T524" s="39"/>
      <c r="U524" s="22">
        <f t="shared" ref="U524:U585" si="58">R524*(100-T524)/100</f>
        <v>652800</v>
      </c>
      <c r="V524" s="39">
        <f t="shared" ref="V524:V587" si="59">J524+U524</f>
        <v>664000</v>
      </c>
      <c r="W524" s="22">
        <f t="shared" ref="W524:W587" si="60">V524*P524/100</f>
        <v>664000</v>
      </c>
      <c r="Y524" s="39">
        <f t="shared" ref="Y524:Y587" si="61">J524+U524</f>
        <v>664000</v>
      </c>
      <c r="Z524" s="39"/>
    </row>
    <row r="525" spans="1:26" s="94" customFormat="1" x14ac:dyDescent="0.5">
      <c r="A525" s="22"/>
      <c r="B525" s="23"/>
      <c r="C525" s="22"/>
      <c r="D525" s="22"/>
      <c r="E525" s="22"/>
      <c r="F525" s="22"/>
      <c r="G525" s="22"/>
      <c r="H525" s="92">
        <f t="shared" si="55"/>
        <v>0</v>
      </c>
      <c r="I525" s="93"/>
      <c r="J525" s="93">
        <f t="shared" si="56"/>
        <v>0</v>
      </c>
      <c r="L525" s="22"/>
      <c r="M525" s="22" t="s">
        <v>69</v>
      </c>
      <c r="N525" s="22">
        <v>2</v>
      </c>
      <c r="O525" s="22">
        <v>18</v>
      </c>
      <c r="P525" s="39">
        <v>100</v>
      </c>
      <c r="Q525" s="39">
        <v>6800</v>
      </c>
      <c r="R525" s="22">
        <f t="shared" si="57"/>
        <v>122400</v>
      </c>
      <c r="S525" s="22">
        <v>40</v>
      </c>
      <c r="T525" s="39"/>
      <c r="U525" s="22">
        <f t="shared" si="58"/>
        <v>122400</v>
      </c>
      <c r="V525" s="39">
        <f t="shared" si="59"/>
        <v>122400</v>
      </c>
      <c r="W525" s="22">
        <f t="shared" si="60"/>
        <v>122400</v>
      </c>
      <c r="Y525" s="39">
        <f t="shared" si="61"/>
        <v>122400</v>
      </c>
      <c r="Z525" s="39"/>
    </row>
    <row r="526" spans="1:26" s="94" customFormat="1" x14ac:dyDescent="0.5">
      <c r="A526" s="22"/>
      <c r="B526" s="23"/>
      <c r="C526" s="22"/>
      <c r="D526" s="22"/>
      <c r="E526" s="22"/>
      <c r="F526" s="22"/>
      <c r="G526" s="22"/>
      <c r="H526" s="92">
        <f t="shared" si="55"/>
        <v>0</v>
      </c>
      <c r="I526" s="93"/>
      <c r="J526" s="93">
        <f t="shared" si="56"/>
        <v>0</v>
      </c>
      <c r="L526" s="22"/>
      <c r="M526" s="22" t="s">
        <v>71</v>
      </c>
      <c r="N526" s="22">
        <v>2</v>
      </c>
      <c r="O526" s="22">
        <v>6</v>
      </c>
      <c r="P526" s="39">
        <v>100</v>
      </c>
      <c r="Q526" s="39">
        <v>6800</v>
      </c>
      <c r="R526" s="22">
        <f t="shared" si="57"/>
        <v>40800</v>
      </c>
      <c r="S526" s="22">
        <v>50</v>
      </c>
      <c r="T526" s="39"/>
      <c r="U526" s="22">
        <f t="shared" si="58"/>
        <v>40800</v>
      </c>
      <c r="V526" s="39">
        <f t="shared" si="59"/>
        <v>40800</v>
      </c>
      <c r="W526" s="22">
        <f t="shared" si="60"/>
        <v>40800</v>
      </c>
      <c r="Y526" s="39">
        <f t="shared" si="61"/>
        <v>40800</v>
      </c>
      <c r="Z526" s="39"/>
    </row>
    <row r="527" spans="1:26" s="94" customFormat="1" x14ac:dyDescent="0.5">
      <c r="A527" s="22"/>
      <c r="B527" s="23" t="s">
        <v>62</v>
      </c>
      <c r="C527" s="22">
        <v>5251</v>
      </c>
      <c r="D527" s="22">
        <v>1</v>
      </c>
      <c r="E527" s="22">
        <v>1</v>
      </c>
      <c r="F527" s="22">
        <v>85</v>
      </c>
      <c r="G527" s="22">
        <v>1</v>
      </c>
      <c r="H527" s="92">
        <f t="shared" si="55"/>
        <v>585</v>
      </c>
      <c r="I527" s="93">
        <v>100</v>
      </c>
      <c r="J527" s="93">
        <f t="shared" si="56"/>
        <v>58500</v>
      </c>
      <c r="L527" s="22"/>
      <c r="M527" s="22"/>
      <c r="N527" s="22"/>
      <c r="O527" s="22"/>
      <c r="S527" s="22"/>
      <c r="T527" s="39"/>
      <c r="U527" s="22">
        <f t="shared" si="58"/>
        <v>0</v>
      </c>
      <c r="V527" s="39">
        <f t="shared" si="59"/>
        <v>58500</v>
      </c>
      <c r="W527" s="22">
        <f t="shared" si="60"/>
        <v>0</v>
      </c>
      <c r="Y527" s="39">
        <f t="shared" si="61"/>
        <v>58500</v>
      </c>
      <c r="Z527" s="39"/>
    </row>
    <row r="528" spans="1:26" s="95" customFormat="1" x14ac:dyDescent="0.5">
      <c r="A528" s="26"/>
      <c r="B528" s="27"/>
      <c r="C528" s="26"/>
      <c r="D528" s="26"/>
      <c r="E528" s="26"/>
      <c r="F528" s="26"/>
      <c r="G528" s="26"/>
      <c r="H528" s="75"/>
      <c r="I528" s="75"/>
      <c r="J528" s="75"/>
      <c r="L528" s="26"/>
      <c r="M528" s="26"/>
      <c r="N528" s="26"/>
      <c r="O528" s="26"/>
      <c r="S528" s="26"/>
      <c r="T528" s="26"/>
      <c r="U528" s="26"/>
      <c r="V528" s="26"/>
      <c r="W528" s="26"/>
      <c r="Y528" s="26"/>
      <c r="Z528" s="26"/>
    </row>
    <row r="529" spans="1:26" s="94" customFormat="1" x14ac:dyDescent="0.5">
      <c r="A529" s="22">
        <v>138</v>
      </c>
      <c r="B529" s="23" t="s">
        <v>62</v>
      </c>
      <c r="C529" s="22">
        <v>5579</v>
      </c>
      <c r="D529" s="22">
        <v>1</v>
      </c>
      <c r="E529" s="22">
        <v>3</v>
      </c>
      <c r="F529" s="22">
        <v>18</v>
      </c>
      <c r="G529" s="22">
        <v>1</v>
      </c>
      <c r="H529" s="92">
        <f t="shared" si="55"/>
        <v>718</v>
      </c>
      <c r="I529" s="93">
        <v>100</v>
      </c>
      <c r="J529" s="93">
        <f t="shared" si="56"/>
        <v>71800</v>
      </c>
      <c r="L529" s="22"/>
      <c r="M529" s="22"/>
      <c r="N529" s="22"/>
      <c r="O529" s="22"/>
      <c r="S529" s="22"/>
      <c r="T529" s="39"/>
      <c r="U529" s="22">
        <f t="shared" si="58"/>
        <v>0</v>
      </c>
      <c r="V529" s="39">
        <f t="shared" si="59"/>
        <v>71800</v>
      </c>
      <c r="W529" s="22">
        <f t="shared" si="60"/>
        <v>0</v>
      </c>
      <c r="Y529" s="39">
        <f t="shared" si="61"/>
        <v>71800</v>
      </c>
      <c r="Z529" s="39"/>
    </row>
    <row r="530" spans="1:26" s="94" customFormat="1" x14ac:dyDescent="0.5">
      <c r="A530" s="39"/>
      <c r="B530" s="67" t="s">
        <v>62</v>
      </c>
      <c r="C530" s="39">
        <v>5578</v>
      </c>
      <c r="D530" s="39">
        <v>2</v>
      </c>
      <c r="E530" s="39">
        <v>1</v>
      </c>
      <c r="F530" s="39">
        <v>23</v>
      </c>
      <c r="G530" s="39">
        <v>1</v>
      </c>
      <c r="H530" s="92">
        <f t="shared" si="55"/>
        <v>923</v>
      </c>
      <c r="I530" s="93">
        <v>100</v>
      </c>
      <c r="J530" s="93">
        <f t="shared" si="56"/>
        <v>92300</v>
      </c>
      <c r="L530" s="39"/>
      <c r="M530" s="39"/>
      <c r="N530" s="39"/>
      <c r="O530" s="39"/>
      <c r="S530" s="39"/>
      <c r="T530" s="39"/>
      <c r="U530" s="22">
        <f t="shared" si="58"/>
        <v>0</v>
      </c>
      <c r="V530" s="39">
        <f t="shared" si="59"/>
        <v>92300</v>
      </c>
      <c r="W530" s="22">
        <f t="shared" si="60"/>
        <v>0</v>
      </c>
      <c r="Y530" s="39">
        <f t="shared" si="61"/>
        <v>92300</v>
      </c>
      <c r="Z530" s="39"/>
    </row>
    <row r="531" spans="1:26" s="95" customFormat="1" x14ac:dyDescent="0.5">
      <c r="A531" s="26"/>
      <c r="B531" s="26"/>
      <c r="C531" s="26"/>
      <c r="D531" s="26"/>
      <c r="E531" s="26"/>
      <c r="F531" s="26"/>
      <c r="G531" s="26"/>
      <c r="H531" s="75"/>
      <c r="I531" s="75"/>
      <c r="J531" s="75"/>
      <c r="L531" s="26"/>
      <c r="M531" s="26"/>
      <c r="N531" s="26"/>
      <c r="O531" s="26"/>
      <c r="S531" s="26"/>
      <c r="T531" s="26"/>
      <c r="U531" s="26"/>
      <c r="V531" s="26"/>
      <c r="W531" s="26"/>
      <c r="Y531" s="26"/>
      <c r="Z531" s="26"/>
    </row>
    <row r="532" spans="1:26" s="94" customFormat="1" x14ac:dyDescent="0.5">
      <c r="A532" s="22">
        <v>139</v>
      </c>
      <c r="B532" s="23" t="s">
        <v>62</v>
      </c>
      <c r="C532" s="22">
        <v>16649</v>
      </c>
      <c r="D532" s="22">
        <v>1</v>
      </c>
      <c r="E532" s="22">
        <v>1</v>
      </c>
      <c r="F532" s="22">
        <v>46</v>
      </c>
      <c r="G532" s="22">
        <v>1</v>
      </c>
      <c r="H532" s="92">
        <f t="shared" si="55"/>
        <v>546</v>
      </c>
      <c r="I532" s="93">
        <v>200</v>
      </c>
      <c r="J532" s="93">
        <f t="shared" si="56"/>
        <v>109200</v>
      </c>
      <c r="L532" s="22"/>
      <c r="M532" s="22"/>
      <c r="N532" s="22"/>
      <c r="O532" s="22"/>
      <c r="S532" s="22"/>
      <c r="T532" s="39"/>
      <c r="U532" s="22">
        <f t="shared" si="58"/>
        <v>0</v>
      </c>
      <c r="V532" s="39">
        <f t="shared" si="59"/>
        <v>109200</v>
      </c>
      <c r="W532" s="22">
        <f t="shared" si="60"/>
        <v>0</v>
      </c>
      <c r="Y532" s="39">
        <f t="shared" si="61"/>
        <v>109200</v>
      </c>
      <c r="Z532" s="39"/>
    </row>
    <row r="533" spans="1:26" s="94" customFormat="1" x14ac:dyDescent="0.5">
      <c r="A533" s="22"/>
      <c r="B533" s="23" t="s">
        <v>62</v>
      </c>
      <c r="C533" s="22">
        <v>16651</v>
      </c>
      <c r="D533" s="22">
        <v>1</v>
      </c>
      <c r="E533" s="22">
        <v>0</v>
      </c>
      <c r="F533" s="22">
        <v>71</v>
      </c>
      <c r="G533" s="22">
        <v>1</v>
      </c>
      <c r="H533" s="92">
        <f t="shared" si="55"/>
        <v>471</v>
      </c>
      <c r="I533" s="93">
        <v>100</v>
      </c>
      <c r="J533" s="93">
        <f t="shared" si="56"/>
        <v>47100</v>
      </c>
      <c r="L533" s="22"/>
      <c r="M533" s="22"/>
      <c r="N533" s="22"/>
      <c r="O533" s="22"/>
      <c r="S533" s="22"/>
      <c r="T533" s="39"/>
      <c r="U533" s="22">
        <f t="shared" si="58"/>
        <v>0</v>
      </c>
      <c r="V533" s="39">
        <f t="shared" si="59"/>
        <v>47100</v>
      </c>
      <c r="W533" s="22">
        <f t="shared" si="60"/>
        <v>0</v>
      </c>
      <c r="Y533" s="39">
        <f t="shared" si="61"/>
        <v>47100</v>
      </c>
      <c r="Z533" s="39"/>
    </row>
    <row r="534" spans="1:26" s="94" customFormat="1" x14ac:dyDescent="0.5">
      <c r="A534" s="22"/>
      <c r="B534" s="23" t="s">
        <v>62</v>
      </c>
      <c r="C534" s="22">
        <v>5242</v>
      </c>
      <c r="D534" s="22">
        <v>3</v>
      </c>
      <c r="E534" s="22">
        <v>0</v>
      </c>
      <c r="F534" s="22">
        <v>91</v>
      </c>
      <c r="G534" s="22">
        <v>1</v>
      </c>
      <c r="H534" s="92">
        <f t="shared" si="55"/>
        <v>1291</v>
      </c>
      <c r="I534" s="93">
        <v>130</v>
      </c>
      <c r="J534" s="93">
        <f t="shared" si="56"/>
        <v>167830</v>
      </c>
      <c r="L534" s="22"/>
      <c r="M534" s="22"/>
      <c r="N534" s="22"/>
      <c r="O534" s="22"/>
      <c r="S534" s="22"/>
      <c r="T534" s="39"/>
      <c r="U534" s="22">
        <f t="shared" si="58"/>
        <v>0</v>
      </c>
      <c r="V534" s="39">
        <f t="shared" si="59"/>
        <v>167830</v>
      </c>
      <c r="W534" s="22">
        <f t="shared" si="60"/>
        <v>0</v>
      </c>
      <c r="Y534" s="39">
        <f t="shared" si="61"/>
        <v>167830</v>
      </c>
      <c r="Z534" s="39"/>
    </row>
    <row r="535" spans="1:26" s="94" customFormat="1" x14ac:dyDescent="0.5">
      <c r="A535" s="22"/>
      <c r="B535" s="23" t="s">
        <v>62</v>
      </c>
      <c r="C535" s="22">
        <v>5868</v>
      </c>
      <c r="D535" s="22">
        <v>0</v>
      </c>
      <c r="E535" s="22">
        <v>0</v>
      </c>
      <c r="F535" s="22">
        <v>88</v>
      </c>
      <c r="G535" s="22">
        <v>1</v>
      </c>
      <c r="H535" s="92">
        <f t="shared" si="55"/>
        <v>88</v>
      </c>
      <c r="I535" s="93">
        <v>200</v>
      </c>
      <c r="J535" s="93">
        <f t="shared" si="56"/>
        <v>17600</v>
      </c>
      <c r="L535" s="22"/>
      <c r="M535" s="22"/>
      <c r="N535" s="22"/>
      <c r="O535" s="22"/>
      <c r="S535" s="22"/>
      <c r="T535" s="39"/>
      <c r="U535" s="22">
        <f t="shared" si="58"/>
        <v>0</v>
      </c>
      <c r="V535" s="39">
        <f t="shared" si="59"/>
        <v>17600</v>
      </c>
      <c r="W535" s="22">
        <f t="shared" si="60"/>
        <v>0</v>
      </c>
      <c r="Y535" s="39">
        <f t="shared" si="61"/>
        <v>17600</v>
      </c>
      <c r="Z535" s="39"/>
    </row>
    <row r="536" spans="1:26" s="94" customFormat="1" x14ac:dyDescent="0.5">
      <c r="A536" s="22"/>
      <c r="B536" s="23" t="s">
        <v>62</v>
      </c>
      <c r="C536" s="22">
        <v>16671</v>
      </c>
      <c r="D536" s="22">
        <v>0</v>
      </c>
      <c r="E536" s="22">
        <v>3</v>
      </c>
      <c r="F536" s="22">
        <v>54</v>
      </c>
      <c r="G536" s="22">
        <v>1</v>
      </c>
      <c r="H536" s="92">
        <f t="shared" si="55"/>
        <v>354</v>
      </c>
      <c r="I536" s="93">
        <v>200</v>
      </c>
      <c r="J536" s="93">
        <f t="shared" si="56"/>
        <v>70800</v>
      </c>
      <c r="L536" s="22"/>
      <c r="M536" s="22"/>
      <c r="N536" s="22"/>
      <c r="O536" s="22"/>
      <c r="S536" s="22"/>
      <c r="T536" s="39"/>
      <c r="U536" s="22">
        <f t="shared" si="58"/>
        <v>0</v>
      </c>
      <c r="V536" s="39">
        <f t="shared" si="59"/>
        <v>70800</v>
      </c>
      <c r="W536" s="22">
        <f t="shared" si="60"/>
        <v>0</v>
      </c>
      <c r="Y536" s="39">
        <f t="shared" si="61"/>
        <v>70800</v>
      </c>
      <c r="Z536" s="39"/>
    </row>
    <row r="537" spans="1:26" s="95" customFormat="1" x14ac:dyDescent="0.5">
      <c r="A537" s="26"/>
      <c r="B537" s="27"/>
      <c r="C537" s="26"/>
      <c r="D537" s="26"/>
      <c r="E537" s="26"/>
      <c r="F537" s="26"/>
      <c r="G537" s="26"/>
      <c r="H537" s="75"/>
      <c r="I537" s="75"/>
      <c r="J537" s="75"/>
      <c r="L537" s="26"/>
      <c r="M537" s="26"/>
      <c r="N537" s="26"/>
      <c r="O537" s="26"/>
      <c r="S537" s="26"/>
      <c r="T537" s="26"/>
      <c r="U537" s="26"/>
      <c r="V537" s="26"/>
      <c r="W537" s="26"/>
      <c r="Y537" s="26"/>
      <c r="Z537" s="26"/>
    </row>
    <row r="538" spans="1:26" s="94" customFormat="1" x14ac:dyDescent="0.5">
      <c r="A538" s="22">
        <v>140</v>
      </c>
      <c r="B538" s="23" t="s">
        <v>62</v>
      </c>
      <c r="C538" s="22">
        <v>5168</v>
      </c>
      <c r="D538" s="22">
        <v>1</v>
      </c>
      <c r="E538" s="22">
        <v>3</v>
      </c>
      <c r="F538" s="22">
        <v>82</v>
      </c>
      <c r="G538" s="22">
        <v>1</v>
      </c>
      <c r="H538" s="92">
        <f t="shared" si="55"/>
        <v>782</v>
      </c>
      <c r="I538" s="93">
        <v>130</v>
      </c>
      <c r="J538" s="93">
        <f t="shared" si="56"/>
        <v>101660</v>
      </c>
      <c r="L538" s="22"/>
      <c r="M538" s="22"/>
      <c r="N538" s="22"/>
      <c r="O538" s="22"/>
      <c r="S538" s="22"/>
      <c r="T538" s="39"/>
      <c r="U538" s="22">
        <f t="shared" si="58"/>
        <v>0</v>
      </c>
      <c r="V538" s="39">
        <f t="shared" si="59"/>
        <v>101660</v>
      </c>
      <c r="W538" s="22">
        <f t="shared" si="60"/>
        <v>0</v>
      </c>
      <c r="Y538" s="39">
        <f t="shared" si="61"/>
        <v>101660</v>
      </c>
      <c r="Z538" s="39"/>
    </row>
    <row r="539" spans="1:26" s="94" customFormat="1" x14ac:dyDescent="0.5">
      <c r="A539" s="22"/>
      <c r="B539" s="23" t="s">
        <v>62</v>
      </c>
      <c r="C539" s="22">
        <v>5538</v>
      </c>
      <c r="D539" s="22">
        <v>2</v>
      </c>
      <c r="E539" s="22">
        <v>1</v>
      </c>
      <c r="F539" s="22">
        <v>63</v>
      </c>
      <c r="G539" s="22">
        <v>1</v>
      </c>
      <c r="H539" s="92">
        <f t="shared" si="55"/>
        <v>963</v>
      </c>
      <c r="I539" s="93">
        <v>100</v>
      </c>
      <c r="J539" s="93">
        <f t="shared" si="56"/>
        <v>96300</v>
      </c>
      <c r="L539" s="22"/>
      <c r="M539" s="22"/>
      <c r="N539" s="22"/>
      <c r="O539" s="22"/>
      <c r="S539" s="22"/>
      <c r="T539" s="39"/>
      <c r="U539" s="22">
        <f t="shared" si="58"/>
        <v>0</v>
      </c>
      <c r="V539" s="39">
        <f t="shared" si="59"/>
        <v>96300</v>
      </c>
      <c r="W539" s="22">
        <f t="shared" si="60"/>
        <v>0</v>
      </c>
      <c r="Y539" s="39">
        <f t="shared" si="61"/>
        <v>96300</v>
      </c>
      <c r="Z539" s="39"/>
    </row>
    <row r="540" spans="1:26" s="95" customFormat="1" x14ac:dyDescent="0.5">
      <c r="A540" s="26"/>
      <c r="B540" s="27"/>
      <c r="C540" s="26"/>
      <c r="D540" s="26"/>
      <c r="E540" s="26"/>
      <c r="F540" s="26"/>
      <c r="G540" s="26"/>
      <c r="H540" s="75"/>
      <c r="I540" s="75"/>
      <c r="J540" s="75"/>
      <c r="L540" s="26"/>
      <c r="M540" s="26"/>
      <c r="N540" s="26"/>
      <c r="O540" s="26"/>
      <c r="S540" s="26"/>
      <c r="T540" s="26"/>
      <c r="U540" s="26"/>
      <c r="V540" s="26"/>
      <c r="W540" s="26"/>
      <c r="Y540" s="26"/>
      <c r="Z540" s="26"/>
    </row>
    <row r="541" spans="1:26" s="94" customFormat="1" x14ac:dyDescent="0.5">
      <c r="A541" s="22">
        <v>141</v>
      </c>
      <c r="B541" s="23" t="s">
        <v>62</v>
      </c>
      <c r="C541" s="22">
        <v>5857</v>
      </c>
      <c r="D541" s="22">
        <v>0</v>
      </c>
      <c r="E541" s="22">
        <v>1</v>
      </c>
      <c r="F541" s="22">
        <v>70</v>
      </c>
      <c r="G541" s="22">
        <v>2</v>
      </c>
      <c r="H541" s="92">
        <f t="shared" si="55"/>
        <v>170</v>
      </c>
      <c r="I541" s="93">
        <v>200</v>
      </c>
      <c r="J541" s="93">
        <f t="shared" si="56"/>
        <v>34000</v>
      </c>
      <c r="L541" s="22" t="s">
        <v>209</v>
      </c>
      <c r="M541" s="22" t="s">
        <v>69</v>
      </c>
      <c r="N541" s="22">
        <v>2</v>
      </c>
      <c r="O541" s="22">
        <v>18</v>
      </c>
      <c r="P541" s="39">
        <v>100</v>
      </c>
      <c r="Q541" s="39">
        <v>6800</v>
      </c>
      <c r="R541" s="22">
        <f t="shared" ref="R541:R543" si="62">O541*Q541</f>
        <v>122400</v>
      </c>
      <c r="S541" s="22">
        <v>50</v>
      </c>
      <c r="T541" s="39"/>
      <c r="U541" s="22">
        <f t="shared" si="58"/>
        <v>122400</v>
      </c>
      <c r="V541" s="39">
        <f t="shared" si="59"/>
        <v>156400</v>
      </c>
      <c r="W541" s="22">
        <f t="shared" si="60"/>
        <v>156400</v>
      </c>
      <c r="Y541" s="39">
        <f t="shared" si="61"/>
        <v>156400</v>
      </c>
      <c r="Z541" s="39"/>
    </row>
    <row r="542" spans="1:26" s="99" customFormat="1" x14ac:dyDescent="0.5">
      <c r="A542" s="96"/>
      <c r="B542" s="97"/>
      <c r="C542" s="96"/>
      <c r="D542" s="96"/>
      <c r="E542" s="96"/>
      <c r="F542" s="96"/>
      <c r="G542" s="96"/>
      <c r="H542" s="98">
        <f t="shared" si="55"/>
        <v>0</v>
      </c>
      <c r="I542" s="98"/>
      <c r="J542" s="98">
        <f t="shared" si="56"/>
        <v>0</v>
      </c>
      <c r="L542" s="96" t="s">
        <v>135</v>
      </c>
      <c r="M542" s="96" t="s">
        <v>69</v>
      </c>
      <c r="N542" s="96">
        <v>2</v>
      </c>
      <c r="O542" s="96">
        <v>18</v>
      </c>
      <c r="P542" s="96">
        <v>100</v>
      </c>
      <c r="Q542" s="96">
        <v>6800</v>
      </c>
      <c r="R542" s="96">
        <f t="shared" si="62"/>
        <v>122400</v>
      </c>
      <c r="S542" s="96">
        <v>30</v>
      </c>
      <c r="T542" s="96">
        <v>85</v>
      </c>
      <c r="U542" s="96">
        <f t="shared" si="58"/>
        <v>18360</v>
      </c>
      <c r="V542" s="96">
        <f t="shared" si="59"/>
        <v>18360</v>
      </c>
      <c r="W542" s="96">
        <f t="shared" si="60"/>
        <v>18360</v>
      </c>
      <c r="Y542" s="96">
        <f t="shared" si="61"/>
        <v>18360</v>
      </c>
      <c r="Z542" s="96">
        <v>0.3</v>
      </c>
    </row>
    <row r="543" spans="1:26" s="94" customFormat="1" x14ac:dyDescent="0.5">
      <c r="A543" s="22"/>
      <c r="B543" s="23"/>
      <c r="C543" s="22"/>
      <c r="D543" s="22"/>
      <c r="E543" s="22"/>
      <c r="F543" s="22"/>
      <c r="G543" s="22"/>
      <c r="H543" s="92">
        <f t="shared" si="55"/>
        <v>0</v>
      </c>
      <c r="I543" s="93"/>
      <c r="J543" s="93">
        <f t="shared" si="56"/>
        <v>0</v>
      </c>
      <c r="L543" s="22"/>
      <c r="M543" s="22" t="s">
        <v>71</v>
      </c>
      <c r="N543" s="22">
        <v>2</v>
      </c>
      <c r="O543" s="22">
        <v>6</v>
      </c>
      <c r="P543" s="39">
        <v>100</v>
      </c>
      <c r="Q543" s="39">
        <v>6800</v>
      </c>
      <c r="R543" s="22">
        <f t="shared" si="62"/>
        <v>40800</v>
      </c>
      <c r="S543" s="22">
        <v>50</v>
      </c>
      <c r="T543" s="39"/>
      <c r="U543" s="22">
        <f t="shared" si="58"/>
        <v>40800</v>
      </c>
      <c r="V543" s="39">
        <f t="shared" si="59"/>
        <v>40800</v>
      </c>
      <c r="W543" s="22">
        <f t="shared" si="60"/>
        <v>40800</v>
      </c>
      <c r="Y543" s="39">
        <f t="shared" si="61"/>
        <v>40800</v>
      </c>
      <c r="Z543" s="39"/>
    </row>
    <row r="544" spans="1:26" s="94" customFormat="1" x14ac:dyDescent="0.5">
      <c r="A544" s="22"/>
      <c r="B544" s="23" t="s">
        <v>62</v>
      </c>
      <c r="C544" s="22">
        <v>14228</v>
      </c>
      <c r="D544" s="22">
        <v>0</v>
      </c>
      <c r="E544" s="22">
        <v>1</v>
      </c>
      <c r="F544" s="22">
        <v>22</v>
      </c>
      <c r="G544" s="22">
        <v>1</v>
      </c>
      <c r="H544" s="92">
        <f t="shared" si="55"/>
        <v>122</v>
      </c>
      <c r="I544" s="93">
        <v>100</v>
      </c>
      <c r="J544" s="93">
        <f t="shared" si="56"/>
        <v>12200</v>
      </c>
      <c r="L544" s="22"/>
      <c r="M544" s="22"/>
      <c r="N544" s="22"/>
      <c r="O544" s="22"/>
      <c r="S544" s="22"/>
      <c r="T544" s="39"/>
      <c r="U544" s="22">
        <f t="shared" si="58"/>
        <v>0</v>
      </c>
      <c r="V544" s="39">
        <f t="shared" si="59"/>
        <v>12200</v>
      </c>
      <c r="W544" s="22">
        <f t="shared" si="60"/>
        <v>0</v>
      </c>
      <c r="Y544" s="39">
        <f t="shared" si="61"/>
        <v>12200</v>
      </c>
      <c r="Z544" s="39"/>
    </row>
    <row r="545" spans="1:26" s="94" customFormat="1" x14ac:dyDescent="0.5">
      <c r="A545" s="22"/>
      <c r="B545" s="23" t="s">
        <v>62</v>
      </c>
      <c r="C545" s="22">
        <v>14230</v>
      </c>
      <c r="D545" s="22">
        <v>0</v>
      </c>
      <c r="E545" s="22">
        <v>3</v>
      </c>
      <c r="F545" s="22">
        <v>70</v>
      </c>
      <c r="G545" s="22">
        <v>1</v>
      </c>
      <c r="H545" s="92">
        <f t="shared" si="55"/>
        <v>370</v>
      </c>
      <c r="I545" s="93">
        <v>150</v>
      </c>
      <c r="J545" s="93">
        <f t="shared" si="56"/>
        <v>55500</v>
      </c>
      <c r="L545" s="22"/>
      <c r="M545" s="22"/>
      <c r="N545" s="22"/>
      <c r="O545" s="22"/>
      <c r="S545" s="22"/>
      <c r="T545" s="39"/>
      <c r="U545" s="22">
        <f t="shared" si="58"/>
        <v>0</v>
      </c>
      <c r="V545" s="39">
        <f t="shared" si="59"/>
        <v>55500</v>
      </c>
      <c r="W545" s="22">
        <f t="shared" si="60"/>
        <v>0</v>
      </c>
      <c r="Y545" s="39">
        <f t="shared" si="61"/>
        <v>55500</v>
      </c>
      <c r="Z545" s="39"/>
    </row>
    <row r="546" spans="1:26" s="95" customFormat="1" x14ac:dyDescent="0.5">
      <c r="A546" s="26"/>
      <c r="B546" s="27"/>
      <c r="C546" s="26"/>
      <c r="D546" s="26"/>
      <c r="E546" s="26"/>
      <c r="F546" s="26"/>
      <c r="G546" s="26"/>
      <c r="H546" s="75"/>
      <c r="I546" s="75"/>
      <c r="J546" s="75"/>
      <c r="L546" s="26"/>
      <c r="M546" s="26"/>
      <c r="N546" s="26"/>
      <c r="O546" s="26"/>
      <c r="S546" s="26"/>
      <c r="T546" s="26"/>
      <c r="U546" s="26"/>
      <c r="V546" s="26"/>
      <c r="W546" s="26"/>
      <c r="Y546" s="26"/>
      <c r="Z546" s="26"/>
    </row>
    <row r="547" spans="1:26" s="94" customFormat="1" x14ac:dyDescent="0.5">
      <c r="A547" s="22">
        <v>142</v>
      </c>
      <c r="B547" s="23" t="s">
        <v>62</v>
      </c>
      <c r="C547" s="22">
        <v>14955</v>
      </c>
      <c r="D547" s="22">
        <v>5</v>
      </c>
      <c r="E547" s="22">
        <v>2</v>
      </c>
      <c r="F547" s="22">
        <v>20</v>
      </c>
      <c r="G547" s="22">
        <v>1</v>
      </c>
      <c r="H547" s="92">
        <f t="shared" si="55"/>
        <v>2220</v>
      </c>
      <c r="I547" s="93">
        <v>100</v>
      </c>
      <c r="J547" s="93">
        <f t="shared" si="56"/>
        <v>222000</v>
      </c>
      <c r="L547" s="22"/>
      <c r="M547" s="22"/>
      <c r="N547" s="22"/>
      <c r="O547" s="22"/>
      <c r="S547" s="22"/>
      <c r="T547" s="39"/>
      <c r="U547" s="22">
        <f t="shared" si="58"/>
        <v>0</v>
      </c>
      <c r="V547" s="39">
        <f t="shared" si="59"/>
        <v>222000</v>
      </c>
      <c r="W547" s="22">
        <f t="shared" si="60"/>
        <v>0</v>
      </c>
      <c r="Y547" s="39">
        <f t="shared" si="61"/>
        <v>222000</v>
      </c>
      <c r="Z547" s="39"/>
    </row>
    <row r="548" spans="1:26" s="94" customFormat="1" x14ac:dyDescent="0.5">
      <c r="A548" s="22"/>
      <c r="B548" s="23" t="s">
        <v>62</v>
      </c>
      <c r="C548" s="22">
        <v>14952</v>
      </c>
      <c r="D548" s="22">
        <v>0</v>
      </c>
      <c r="E548" s="22">
        <v>0</v>
      </c>
      <c r="F548" s="22">
        <v>50</v>
      </c>
      <c r="G548" s="22">
        <v>1</v>
      </c>
      <c r="H548" s="92">
        <f t="shared" si="55"/>
        <v>50</v>
      </c>
      <c r="I548" s="93">
        <v>100</v>
      </c>
      <c r="J548" s="93">
        <f t="shared" si="56"/>
        <v>5000</v>
      </c>
      <c r="L548" s="22"/>
      <c r="M548" s="22"/>
      <c r="N548" s="22"/>
      <c r="O548" s="22"/>
      <c r="S548" s="22"/>
      <c r="T548" s="39"/>
      <c r="U548" s="22">
        <f t="shared" si="58"/>
        <v>0</v>
      </c>
      <c r="V548" s="39">
        <f t="shared" si="59"/>
        <v>5000</v>
      </c>
      <c r="W548" s="22">
        <f t="shared" si="60"/>
        <v>0</v>
      </c>
      <c r="Y548" s="39">
        <f t="shared" si="61"/>
        <v>5000</v>
      </c>
      <c r="Z548" s="39"/>
    </row>
    <row r="549" spans="1:26" s="94" customFormat="1" x14ac:dyDescent="0.5">
      <c r="A549" s="22"/>
      <c r="B549" s="23" t="s">
        <v>62</v>
      </c>
      <c r="C549" s="22">
        <v>5815</v>
      </c>
      <c r="D549" s="22">
        <v>0</v>
      </c>
      <c r="E549" s="22">
        <v>2</v>
      </c>
      <c r="F549" s="22">
        <v>72</v>
      </c>
      <c r="G549" s="22">
        <v>1</v>
      </c>
      <c r="H549" s="92">
        <f t="shared" si="55"/>
        <v>272</v>
      </c>
      <c r="I549" s="93">
        <v>150</v>
      </c>
      <c r="J549" s="93">
        <f t="shared" si="56"/>
        <v>40800</v>
      </c>
      <c r="L549" s="22"/>
      <c r="M549" s="22"/>
      <c r="N549" s="22"/>
      <c r="O549" s="22"/>
      <c r="S549" s="22"/>
      <c r="T549" s="39"/>
      <c r="U549" s="22">
        <f t="shared" si="58"/>
        <v>0</v>
      </c>
      <c r="V549" s="39">
        <f t="shared" si="59"/>
        <v>40800</v>
      </c>
      <c r="W549" s="22">
        <f t="shared" si="60"/>
        <v>0</v>
      </c>
      <c r="Y549" s="39">
        <f t="shared" si="61"/>
        <v>40800</v>
      </c>
      <c r="Z549" s="39"/>
    </row>
    <row r="550" spans="1:26" s="95" customFormat="1" x14ac:dyDescent="0.5">
      <c r="A550" s="26"/>
      <c r="B550" s="27"/>
      <c r="C550" s="26"/>
      <c r="D550" s="26"/>
      <c r="E550" s="26"/>
      <c r="F550" s="26"/>
      <c r="G550" s="26"/>
      <c r="H550" s="75"/>
      <c r="I550" s="75"/>
      <c r="J550" s="75"/>
      <c r="L550" s="26"/>
      <c r="M550" s="26"/>
      <c r="N550" s="26"/>
      <c r="O550" s="26"/>
      <c r="S550" s="26"/>
      <c r="T550" s="26"/>
      <c r="U550" s="26"/>
      <c r="V550" s="26"/>
      <c r="W550" s="26"/>
      <c r="Y550" s="26"/>
      <c r="Z550" s="26"/>
    </row>
    <row r="551" spans="1:26" s="94" customFormat="1" x14ac:dyDescent="0.5">
      <c r="A551" s="22">
        <v>143</v>
      </c>
      <c r="B551" s="23" t="s">
        <v>62</v>
      </c>
      <c r="C551" s="22">
        <v>5445</v>
      </c>
      <c r="D551" s="22">
        <v>1</v>
      </c>
      <c r="E551" s="22">
        <v>3</v>
      </c>
      <c r="F551" s="22">
        <v>98</v>
      </c>
      <c r="G551" s="22">
        <v>1</v>
      </c>
      <c r="H551" s="92">
        <f t="shared" si="55"/>
        <v>798</v>
      </c>
      <c r="I551" s="93">
        <v>100</v>
      </c>
      <c r="J551" s="93">
        <f t="shared" si="56"/>
        <v>79800</v>
      </c>
      <c r="L551" s="22"/>
      <c r="M551" s="22"/>
      <c r="N551" s="22"/>
      <c r="O551" s="22"/>
      <c r="S551" s="22"/>
      <c r="T551" s="39"/>
      <c r="U551" s="22">
        <f t="shared" si="58"/>
        <v>0</v>
      </c>
      <c r="V551" s="39">
        <f t="shared" si="59"/>
        <v>79800</v>
      </c>
      <c r="W551" s="22">
        <f t="shared" si="60"/>
        <v>0</v>
      </c>
      <c r="Y551" s="39">
        <f t="shared" si="61"/>
        <v>79800</v>
      </c>
      <c r="Z551" s="39"/>
    </row>
    <row r="552" spans="1:26" s="94" customFormat="1" x14ac:dyDescent="0.5">
      <c r="A552" s="22"/>
      <c r="B552" s="23" t="s">
        <v>62</v>
      </c>
      <c r="C552" s="22">
        <v>5427</v>
      </c>
      <c r="D552" s="22">
        <v>0</v>
      </c>
      <c r="E552" s="22">
        <v>1</v>
      </c>
      <c r="F552" s="22">
        <v>36</v>
      </c>
      <c r="G552" s="22">
        <v>1</v>
      </c>
      <c r="H552" s="92">
        <f t="shared" si="55"/>
        <v>136</v>
      </c>
      <c r="I552" s="93">
        <v>100</v>
      </c>
      <c r="J552" s="93">
        <f t="shared" si="56"/>
        <v>13600</v>
      </c>
      <c r="L552" s="22"/>
      <c r="M552" s="22"/>
      <c r="N552" s="22"/>
      <c r="O552" s="22"/>
      <c r="S552" s="22"/>
      <c r="T552" s="39"/>
      <c r="U552" s="22">
        <f t="shared" si="58"/>
        <v>0</v>
      </c>
      <c r="V552" s="39">
        <f t="shared" si="59"/>
        <v>13600</v>
      </c>
      <c r="W552" s="22">
        <f t="shared" si="60"/>
        <v>0</v>
      </c>
      <c r="Y552" s="39">
        <f t="shared" si="61"/>
        <v>13600</v>
      </c>
      <c r="Z552" s="39"/>
    </row>
    <row r="553" spans="1:26" s="94" customFormat="1" x14ac:dyDescent="0.5">
      <c r="A553" s="22"/>
      <c r="B553" s="23" t="s">
        <v>62</v>
      </c>
      <c r="C553" s="22">
        <v>5586</v>
      </c>
      <c r="D553" s="22">
        <v>3</v>
      </c>
      <c r="E553" s="22">
        <v>0</v>
      </c>
      <c r="F553" s="22">
        <v>49</v>
      </c>
      <c r="G553" s="22">
        <v>1</v>
      </c>
      <c r="H553" s="92">
        <f t="shared" si="55"/>
        <v>1249</v>
      </c>
      <c r="I553" s="93">
        <v>130</v>
      </c>
      <c r="J553" s="93">
        <f t="shared" si="56"/>
        <v>162370</v>
      </c>
      <c r="L553" s="22"/>
      <c r="M553" s="22"/>
      <c r="N553" s="22"/>
      <c r="O553" s="22"/>
      <c r="S553" s="22"/>
      <c r="T553" s="39"/>
      <c r="U553" s="22">
        <f t="shared" si="58"/>
        <v>0</v>
      </c>
      <c r="V553" s="39">
        <f t="shared" si="59"/>
        <v>162370</v>
      </c>
      <c r="W553" s="22">
        <f t="shared" si="60"/>
        <v>0</v>
      </c>
      <c r="Y553" s="39">
        <f t="shared" si="61"/>
        <v>162370</v>
      </c>
      <c r="Z553" s="39"/>
    </row>
    <row r="554" spans="1:26" s="95" customFormat="1" x14ac:dyDescent="0.5">
      <c r="A554" s="26"/>
      <c r="B554" s="27"/>
      <c r="C554" s="26"/>
      <c r="D554" s="26"/>
      <c r="E554" s="26"/>
      <c r="F554" s="26"/>
      <c r="G554" s="26"/>
      <c r="H554" s="75"/>
      <c r="I554" s="75"/>
      <c r="J554" s="75"/>
      <c r="L554" s="26"/>
      <c r="M554" s="26"/>
      <c r="N554" s="26"/>
      <c r="O554" s="26"/>
      <c r="S554" s="26"/>
      <c r="T554" s="26"/>
      <c r="U554" s="26"/>
      <c r="V554" s="26"/>
      <c r="W554" s="26"/>
      <c r="Y554" s="26"/>
      <c r="Z554" s="26"/>
    </row>
    <row r="555" spans="1:26" s="99" customFormat="1" x14ac:dyDescent="0.5">
      <c r="A555" s="96">
        <v>144</v>
      </c>
      <c r="B555" s="97" t="s">
        <v>279</v>
      </c>
      <c r="C555" s="96">
        <v>73</v>
      </c>
      <c r="D555" s="96">
        <v>0</v>
      </c>
      <c r="E555" s="96">
        <v>1</v>
      </c>
      <c r="F555" s="96">
        <v>64</v>
      </c>
      <c r="G555" s="96">
        <v>2</v>
      </c>
      <c r="H555" s="98">
        <f t="shared" si="55"/>
        <v>164</v>
      </c>
      <c r="I555" s="98">
        <v>100</v>
      </c>
      <c r="J555" s="98">
        <f t="shared" si="56"/>
        <v>16400</v>
      </c>
      <c r="L555" s="96" t="s">
        <v>209</v>
      </c>
      <c r="M555" s="96" t="s">
        <v>69</v>
      </c>
      <c r="N555" s="96">
        <v>2</v>
      </c>
      <c r="O555" s="96">
        <v>120</v>
      </c>
      <c r="P555" s="96">
        <v>100</v>
      </c>
      <c r="Q555" s="96">
        <v>6800</v>
      </c>
      <c r="R555" s="96">
        <f>O555*Q555</f>
        <v>816000</v>
      </c>
      <c r="S555" s="96">
        <v>20</v>
      </c>
      <c r="T555" s="96">
        <v>75</v>
      </c>
      <c r="U555" s="96">
        <f t="shared" si="58"/>
        <v>204000</v>
      </c>
      <c r="V555" s="96">
        <f t="shared" si="59"/>
        <v>220400</v>
      </c>
      <c r="W555" s="96">
        <f t="shared" si="60"/>
        <v>220400</v>
      </c>
      <c r="Y555" s="96">
        <f t="shared" si="61"/>
        <v>220400</v>
      </c>
      <c r="Z555" s="96">
        <v>0.02</v>
      </c>
    </row>
    <row r="556" spans="1:26" s="95" customFormat="1" x14ac:dyDescent="0.5">
      <c r="A556" s="26"/>
      <c r="B556" s="27"/>
      <c r="C556" s="26"/>
      <c r="D556" s="26"/>
      <c r="E556" s="26"/>
      <c r="F556" s="26"/>
      <c r="G556" s="26"/>
      <c r="H556" s="75"/>
      <c r="I556" s="75"/>
      <c r="J556" s="75"/>
      <c r="L556" s="26"/>
      <c r="M556" s="26"/>
      <c r="N556" s="26"/>
      <c r="O556" s="26"/>
      <c r="S556" s="26"/>
      <c r="T556" s="26"/>
      <c r="U556" s="26"/>
      <c r="V556" s="26"/>
      <c r="W556" s="26"/>
      <c r="Y556" s="26"/>
      <c r="Z556" s="26"/>
    </row>
    <row r="557" spans="1:26" s="94" customFormat="1" x14ac:dyDescent="0.5">
      <c r="A557" s="22">
        <v>145</v>
      </c>
      <c r="B557" s="23" t="s">
        <v>62</v>
      </c>
      <c r="C557" s="22">
        <v>5879</v>
      </c>
      <c r="D557" s="22">
        <v>0</v>
      </c>
      <c r="E557" s="22">
        <v>0</v>
      </c>
      <c r="F557" s="22">
        <v>41</v>
      </c>
      <c r="G557" s="22">
        <v>2</v>
      </c>
      <c r="H557" s="92">
        <f t="shared" si="55"/>
        <v>41</v>
      </c>
      <c r="I557" s="93">
        <v>200</v>
      </c>
      <c r="J557" s="93">
        <f t="shared" si="56"/>
        <v>8200</v>
      </c>
      <c r="L557" s="22" t="s">
        <v>68</v>
      </c>
      <c r="M557" s="22" t="s">
        <v>69</v>
      </c>
      <c r="N557" s="22">
        <v>2</v>
      </c>
      <c r="O557" s="22">
        <v>102</v>
      </c>
      <c r="P557" s="39">
        <v>100</v>
      </c>
      <c r="Q557" s="39">
        <v>6800</v>
      </c>
      <c r="R557" s="22">
        <f>O557*Q557</f>
        <v>693600</v>
      </c>
      <c r="S557" s="22">
        <v>50</v>
      </c>
      <c r="T557" s="39"/>
      <c r="U557" s="22">
        <f t="shared" si="58"/>
        <v>693600</v>
      </c>
      <c r="V557" s="39">
        <f t="shared" si="59"/>
        <v>701800</v>
      </c>
      <c r="W557" s="22">
        <f t="shared" si="60"/>
        <v>701800</v>
      </c>
      <c r="Y557" s="39">
        <f t="shared" si="61"/>
        <v>701800</v>
      </c>
      <c r="Z557" s="39"/>
    </row>
    <row r="558" spans="1:26" s="94" customFormat="1" x14ac:dyDescent="0.5">
      <c r="A558" s="22"/>
      <c r="B558" s="23"/>
      <c r="C558" s="22"/>
      <c r="D558" s="22"/>
      <c r="E558" s="22"/>
      <c r="F558" s="22"/>
      <c r="G558" s="22"/>
      <c r="H558" s="92">
        <f t="shared" si="55"/>
        <v>0</v>
      </c>
      <c r="I558" s="93"/>
      <c r="J558" s="93">
        <f t="shared" si="56"/>
        <v>0</v>
      </c>
      <c r="L558" s="22"/>
      <c r="M558" s="22" t="s">
        <v>69</v>
      </c>
      <c r="N558" s="22">
        <v>2</v>
      </c>
      <c r="O558" s="22">
        <v>30</v>
      </c>
      <c r="P558" s="39">
        <v>100</v>
      </c>
      <c r="Q558" s="39">
        <v>6800</v>
      </c>
      <c r="R558" s="22">
        <f>O558*Q558</f>
        <v>204000</v>
      </c>
      <c r="S558" s="22">
        <v>50</v>
      </c>
      <c r="T558" s="39"/>
      <c r="U558" s="22">
        <f t="shared" si="58"/>
        <v>204000</v>
      </c>
      <c r="V558" s="39">
        <f t="shared" si="59"/>
        <v>204000</v>
      </c>
      <c r="W558" s="22">
        <f t="shared" si="60"/>
        <v>204000</v>
      </c>
      <c r="Y558" s="39">
        <f t="shared" si="61"/>
        <v>204000</v>
      </c>
      <c r="Z558" s="39"/>
    </row>
    <row r="559" spans="1:26" s="94" customFormat="1" x14ac:dyDescent="0.5">
      <c r="A559" s="22"/>
      <c r="B559" s="23" t="s">
        <v>62</v>
      </c>
      <c r="C559" s="22">
        <v>16640</v>
      </c>
      <c r="D559" s="22">
        <v>3</v>
      </c>
      <c r="E559" s="22">
        <v>3</v>
      </c>
      <c r="F559" s="22">
        <v>80</v>
      </c>
      <c r="G559" s="22">
        <v>1</v>
      </c>
      <c r="H559" s="92">
        <f t="shared" si="55"/>
        <v>1580</v>
      </c>
      <c r="I559" s="93">
        <v>150</v>
      </c>
      <c r="J559" s="93">
        <f t="shared" si="56"/>
        <v>237000</v>
      </c>
      <c r="L559" s="22"/>
      <c r="M559" s="22"/>
      <c r="N559" s="22"/>
      <c r="O559" s="22"/>
      <c r="S559" s="22"/>
      <c r="T559" s="39"/>
      <c r="U559" s="22">
        <f t="shared" si="58"/>
        <v>0</v>
      </c>
      <c r="V559" s="39">
        <f t="shared" si="59"/>
        <v>237000</v>
      </c>
      <c r="W559" s="22">
        <f t="shared" si="60"/>
        <v>0</v>
      </c>
      <c r="Y559" s="39">
        <f t="shared" si="61"/>
        <v>237000</v>
      </c>
      <c r="Z559" s="39"/>
    </row>
    <row r="560" spans="1:26" s="94" customFormat="1" x14ac:dyDescent="0.5">
      <c r="A560" s="22"/>
      <c r="B560" s="23" t="s">
        <v>62</v>
      </c>
      <c r="C560" s="22">
        <v>5780</v>
      </c>
      <c r="D560" s="22">
        <v>0</v>
      </c>
      <c r="E560" s="22">
        <v>3</v>
      </c>
      <c r="F560" s="22">
        <v>80</v>
      </c>
      <c r="G560" s="22">
        <v>1</v>
      </c>
      <c r="H560" s="92">
        <f t="shared" si="55"/>
        <v>380</v>
      </c>
      <c r="I560" s="93">
        <v>180</v>
      </c>
      <c r="J560" s="93">
        <f t="shared" si="56"/>
        <v>68400</v>
      </c>
      <c r="L560" s="22"/>
      <c r="M560" s="22"/>
      <c r="N560" s="22"/>
      <c r="O560" s="22"/>
      <c r="S560" s="22"/>
      <c r="T560" s="39"/>
      <c r="U560" s="22">
        <f t="shared" si="58"/>
        <v>0</v>
      </c>
      <c r="V560" s="39">
        <f t="shared" si="59"/>
        <v>68400</v>
      </c>
      <c r="W560" s="22">
        <f t="shared" si="60"/>
        <v>0</v>
      </c>
      <c r="Y560" s="39">
        <f t="shared" si="61"/>
        <v>68400</v>
      </c>
      <c r="Z560" s="39"/>
    </row>
    <row r="561" spans="1:26" s="95" customFormat="1" x14ac:dyDescent="0.5">
      <c r="A561" s="26"/>
      <c r="B561" s="27"/>
      <c r="C561" s="26"/>
      <c r="D561" s="26"/>
      <c r="E561" s="26"/>
      <c r="F561" s="26"/>
      <c r="G561" s="26"/>
      <c r="H561" s="75"/>
      <c r="I561" s="75"/>
      <c r="J561" s="75"/>
      <c r="L561" s="26"/>
      <c r="M561" s="26"/>
      <c r="N561" s="26"/>
      <c r="O561" s="26"/>
      <c r="S561" s="26"/>
      <c r="T561" s="26"/>
      <c r="U561" s="26"/>
      <c r="V561" s="26"/>
      <c r="W561" s="26"/>
      <c r="Y561" s="26"/>
      <c r="Z561" s="26"/>
    </row>
    <row r="562" spans="1:26" s="94" customFormat="1" ht="24" x14ac:dyDescent="0.55000000000000004">
      <c r="A562" s="22">
        <v>146</v>
      </c>
      <c r="B562" s="23" t="s">
        <v>62</v>
      </c>
      <c r="C562" s="22">
        <v>5482</v>
      </c>
      <c r="D562" s="22">
        <v>2</v>
      </c>
      <c r="E562" s="22">
        <v>1</v>
      </c>
      <c r="F562" s="22">
        <v>65</v>
      </c>
      <c r="G562" s="80">
        <v>1</v>
      </c>
      <c r="H562" s="92">
        <f t="shared" si="55"/>
        <v>965</v>
      </c>
      <c r="I562" s="93">
        <v>100</v>
      </c>
      <c r="J562" s="93">
        <f t="shared" si="56"/>
        <v>96500</v>
      </c>
      <c r="L562" s="22"/>
      <c r="M562" s="22"/>
      <c r="N562" s="22"/>
      <c r="O562" s="22"/>
      <c r="S562" s="22"/>
      <c r="T562" s="39"/>
      <c r="U562" s="22">
        <f t="shared" si="58"/>
        <v>0</v>
      </c>
      <c r="V562" s="39">
        <f t="shared" si="59"/>
        <v>96500</v>
      </c>
      <c r="W562" s="22">
        <f t="shared" si="60"/>
        <v>0</v>
      </c>
      <c r="Y562" s="39">
        <f t="shared" si="61"/>
        <v>96500</v>
      </c>
      <c r="Z562" s="39"/>
    </row>
    <row r="563" spans="1:26" s="95" customFormat="1" x14ac:dyDescent="0.5">
      <c r="A563" s="26"/>
      <c r="B563" s="27"/>
      <c r="C563" s="26"/>
      <c r="D563" s="26"/>
      <c r="E563" s="26"/>
      <c r="F563" s="26"/>
      <c r="G563" s="26"/>
      <c r="H563" s="75"/>
      <c r="I563" s="75"/>
      <c r="J563" s="75"/>
      <c r="L563" s="26"/>
      <c r="M563" s="26"/>
      <c r="N563" s="26"/>
      <c r="O563" s="26"/>
      <c r="S563" s="26"/>
      <c r="T563" s="26"/>
      <c r="U563" s="26"/>
      <c r="V563" s="26"/>
      <c r="W563" s="26"/>
      <c r="Y563" s="26"/>
      <c r="Z563" s="26"/>
    </row>
    <row r="564" spans="1:26" s="94" customFormat="1" x14ac:dyDescent="0.5">
      <c r="A564" s="22">
        <v>147</v>
      </c>
      <c r="B564" s="23" t="s">
        <v>62</v>
      </c>
      <c r="C564" s="22">
        <v>16595</v>
      </c>
      <c r="D564" s="22">
        <v>1</v>
      </c>
      <c r="E564" s="22">
        <v>1</v>
      </c>
      <c r="F564" s="22">
        <v>22</v>
      </c>
      <c r="G564" s="22">
        <v>1</v>
      </c>
      <c r="H564" s="92">
        <f t="shared" si="55"/>
        <v>522</v>
      </c>
      <c r="I564" s="93">
        <v>100</v>
      </c>
      <c r="J564" s="93">
        <f t="shared" si="56"/>
        <v>52200</v>
      </c>
      <c r="L564" s="22"/>
      <c r="M564" s="22"/>
      <c r="N564" s="22"/>
      <c r="O564" s="22"/>
      <c r="S564" s="22"/>
      <c r="T564" s="39"/>
      <c r="U564" s="22">
        <f t="shared" si="58"/>
        <v>0</v>
      </c>
      <c r="V564" s="39">
        <f t="shared" si="59"/>
        <v>52200</v>
      </c>
      <c r="W564" s="22">
        <f t="shared" si="60"/>
        <v>0</v>
      </c>
      <c r="Y564" s="39">
        <f t="shared" si="61"/>
        <v>52200</v>
      </c>
      <c r="Z564" s="39"/>
    </row>
    <row r="565" spans="1:26" s="94" customFormat="1" x14ac:dyDescent="0.5">
      <c r="A565" s="22"/>
      <c r="B565" s="23" t="s">
        <v>62</v>
      </c>
      <c r="C565" s="22">
        <v>16592</v>
      </c>
      <c r="D565" s="22">
        <v>1</v>
      </c>
      <c r="E565" s="22">
        <v>1</v>
      </c>
      <c r="F565" s="22">
        <v>0</v>
      </c>
      <c r="G565" s="22">
        <v>1</v>
      </c>
      <c r="H565" s="92">
        <f t="shared" si="55"/>
        <v>500</v>
      </c>
      <c r="I565" s="93">
        <v>100</v>
      </c>
      <c r="J565" s="93">
        <f t="shared" si="56"/>
        <v>50000</v>
      </c>
      <c r="L565" s="22"/>
      <c r="M565" s="22"/>
      <c r="N565" s="22"/>
      <c r="O565" s="22"/>
      <c r="S565" s="22"/>
      <c r="T565" s="39"/>
      <c r="U565" s="22">
        <f t="shared" si="58"/>
        <v>0</v>
      </c>
      <c r="V565" s="39">
        <f t="shared" si="59"/>
        <v>50000</v>
      </c>
      <c r="W565" s="22">
        <f t="shared" si="60"/>
        <v>0</v>
      </c>
      <c r="Y565" s="39">
        <f t="shared" si="61"/>
        <v>50000</v>
      </c>
      <c r="Z565" s="39"/>
    </row>
    <row r="566" spans="1:26" s="94" customFormat="1" x14ac:dyDescent="0.5">
      <c r="A566" s="22"/>
      <c r="B566" s="23" t="s">
        <v>62</v>
      </c>
      <c r="C566" s="22">
        <v>16739</v>
      </c>
      <c r="D566" s="22">
        <v>3</v>
      </c>
      <c r="E566" s="22">
        <v>3</v>
      </c>
      <c r="F566" s="22">
        <v>38</v>
      </c>
      <c r="G566" s="22">
        <v>1</v>
      </c>
      <c r="H566" s="92">
        <f t="shared" si="55"/>
        <v>1538</v>
      </c>
      <c r="I566" s="93">
        <v>100</v>
      </c>
      <c r="J566" s="93">
        <f t="shared" si="56"/>
        <v>153800</v>
      </c>
      <c r="L566" s="22"/>
      <c r="M566" s="22"/>
      <c r="N566" s="22"/>
      <c r="O566" s="22"/>
      <c r="S566" s="22"/>
      <c r="T566" s="39"/>
      <c r="U566" s="22">
        <f t="shared" si="58"/>
        <v>0</v>
      </c>
      <c r="V566" s="39">
        <f t="shared" si="59"/>
        <v>153800</v>
      </c>
      <c r="W566" s="22">
        <f t="shared" si="60"/>
        <v>0</v>
      </c>
      <c r="Y566" s="39">
        <f t="shared" si="61"/>
        <v>153800</v>
      </c>
      <c r="Z566" s="39"/>
    </row>
    <row r="567" spans="1:26" s="94" customFormat="1" x14ac:dyDescent="0.5">
      <c r="A567" s="22"/>
      <c r="B567" s="23" t="s">
        <v>62</v>
      </c>
      <c r="C567" s="22">
        <v>16670</v>
      </c>
      <c r="D567" s="22">
        <v>0</v>
      </c>
      <c r="E567" s="22">
        <v>1</v>
      </c>
      <c r="F567" s="22">
        <v>69</v>
      </c>
      <c r="G567" s="22">
        <v>1</v>
      </c>
      <c r="H567" s="92">
        <f t="shared" si="55"/>
        <v>169</v>
      </c>
      <c r="I567" s="93">
        <v>150</v>
      </c>
      <c r="J567" s="93">
        <f t="shared" si="56"/>
        <v>25350</v>
      </c>
      <c r="L567" s="22"/>
      <c r="M567" s="22"/>
      <c r="N567" s="22"/>
      <c r="O567" s="22"/>
      <c r="S567" s="22"/>
      <c r="T567" s="39"/>
      <c r="U567" s="22">
        <f t="shared" si="58"/>
        <v>0</v>
      </c>
      <c r="V567" s="39">
        <f t="shared" si="59"/>
        <v>25350</v>
      </c>
      <c r="W567" s="22">
        <f t="shared" si="60"/>
        <v>0</v>
      </c>
      <c r="Y567" s="39">
        <f t="shared" si="61"/>
        <v>25350</v>
      </c>
      <c r="Z567" s="39"/>
    </row>
    <row r="568" spans="1:26" s="95" customFormat="1" x14ac:dyDescent="0.5">
      <c r="A568" s="26"/>
      <c r="B568" s="27"/>
      <c r="C568" s="26"/>
      <c r="D568" s="26"/>
      <c r="E568" s="26"/>
      <c r="F568" s="26"/>
      <c r="G568" s="26"/>
      <c r="H568" s="75"/>
      <c r="I568" s="75"/>
      <c r="J568" s="75"/>
      <c r="L568" s="26"/>
      <c r="M568" s="26"/>
      <c r="N568" s="26"/>
      <c r="O568" s="26"/>
      <c r="S568" s="26"/>
      <c r="T568" s="26"/>
      <c r="U568" s="26"/>
      <c r="V568" s="26"/>
      <c r="W568" s="26"/>
      <c r="Y568" s="26"/>
      <c r="Z568" s="26"/>
    </row>
    <row r="569" spans="1:26" s="94" customFormat="1" x14ac:dyDescent="0.5">
      <c r="A569" s="22">
        <v>148</v>
      </c>
      <c r="B569" s="23" t="s">
        <v>62</v>
      </c>
      <c r="C569" s="22">
        <v>5448</v>
      </c>
      <c r="D569" s="22">
        <v>3</v>
      </c>
      <c r="E569" s="22">
        <v>2</v>
      </c>
      <c r="F569" s="22">
        <v>31</v>
      </c>
      <c r="G569" s="22">
        <v>1</v>
      </c>
      <c r="H569" s="92">
        <f t="shared" si="55"/>
        <v>1431</v>
      </c>
      <c r="I569" s="93">
        <v>100</v>
      </c>
      <c r="J569" s="93">
        <f t="shared" si="56"/>
        <v>143100</v>
      </c>
      <c r="L569" s="22"/>
      <c r="M569" s="22"/>
      <c r="N569" s="22"/>
      <c r="O569" s="22"/>
      <c r="S569" s="22"/>
      <c r="T569" s="39"/>
      <c r="U569" s="22">
        <f t="shared" si="58"/>
        <v>0</v>
      </c>
      <c r="V569" s="39">
        <f t="shared" si="59"/>
        <v>143100</v>
      </c>
      <c r="W569" s="22">
        <f t="shared" si="60"/>
        <v>0</v>
      </c>
      <c r="Y569" s="39">
        <f t="shared" si="61"/>
        <v>143100</v>
      </c>
      <c r="Z569" s="39"/>
    </row>
    <row r="570" spans="1:26" s="95" customFormat="1" x14ac:dyDescent="0.5">
      <c r="A570" s="26"/>
      <c r="B570" s="27"/>
      <c r="C570" s="26"/>
      <c r="D570" s="26"/>
      <c r="E570" s="26"/>
      <c r="F570" s="26"/>
      <c r="G570" s="75"/>
      <c r="H570" s="75"/>
      <c r="I570" s="75"/>
      <c r="J570" s="75"/>
      <c r="L570" s="26"/>
      <c r="M570" s="26"/>
      <c r="N570" s="26"/>
      <c r="O570" s="26"/>
      <c r="S570" s="26"/>
      <c r="T570" s="26"/>
      <c r="U570" s="26"/>
      <c r="V570" s="26"/>
      <c r="W570" s="26"/>
      <c r="Y570" s="26"/>
      <c r="Z570" s="26"/>
    </row>
    <row r="571" spans="1:26" s="94" customFormat="1" x14ac:dyDescent="0.5">
      <c r="A571" s="22">
        <v>149</v>
      </c>
      <c r="B571" s="23" t="s">
        <v>62</v>
      </c>
      <c r="C571" s="22">
        <v>5446</v>
      </c>
      <c r="D571" s="22">
        <v>5</v>
      </c>
      <c r="E571" s="22">
        <v>3</v>
      </c>
      <c r="F571" s="22">
        <v>73</v>
      </c>
      <c r="G571" s="22">
        <v>1</v>
      </c>
      <c r="H571" s="92">
        <f t="shared" si="55"/>
        <v>2373</v>
      </c>
      <c r="I571" s="93">
        <v>130</v>
      </c>
      <c r="J571" s="93">
        <f t="shared" si="56"/>
        <v>308490</v>
      </c>
      <c r="L571" s="22"/>
      <c r="M571" s="22"/>
      <c r="N571" s="22"/>
      <c r="O571" s="22"/>
      <c r="S571" s="22"/>
      <c r="T571" s="39"/>
      <c r="U571" s="22">
        <f t="shared" si="58"/>
        <v>0</v>
      </c>
      <c r="V571" s="39">
        <f t="shared" si="59"/>
        <v>308490</v>
      </c>
      <c r="W571" s="22">
        <f t="shared" si="60"/>
        <v>0</v>
      </c>
      <c r="Y571" s="39">
        <f t="shared" si="61"/>
        <v>308490</v>
      </c>
      <c r="Z571" s="39"/>
    </row>
    <row r="572" spans="1:26" s="95" customFormat="1" x14ac:dyDescent="0.5">
      <c r="A572" s="26"/>
      <c r="B572" s="27"/>
      <c r="C572" s="26"/>
      <c r="D572" s="26"/>
      <c r="E572" s="26"/>
      <c r="F572" s="26"/>
      <c r="G572" s="26"/>
      <c r="H572" s="75"/>
      <c r="I572" s="75"/>
      <c r="J572" s="75"/>
      <c r="L572" s="26"/>
      <c r="M572" s="26"/>
      <c r="N572" s="26"/>
      <c r="O572" s="26"/>
      <c r="S572" s="26"/>
      <c r="T572" s="26"/>
      <c r="U572" s="26"/>
      <c r="V572" s="26"/>
      <c r="W572" s="26"/>
      <c r="Y572" s="26"/>
      <c r="Z572" s="26"/>
    </row>
    <row r="573" spans="1:26" s="94" customFormat="1" x14ac:dyDescent="0.5">
      <c r="A573" s="22">
        <v>150</v>
      </c>
      <c r="B573" s="23" t="s">
        <v>62</v>
      </c>
      <c r="C573" s="22">
        <v>14249</v>
      </c>
      <c r="D573" s="22">
        <v>3</v>
      </c>
      <c r="E573" s="22">
        <v>0</v>
      </c>
      <c r="F573" s="22">
        <v>60</v>
      </c>
      <c r="G573" s="22">
        <v>1</v>
      </c>
      <c r="H573" s="92">
        <f t="shared" si="55"/>
        <v>1260</v>
      </c>
      <c r="I573" s="93">
        <v>100</v>
      </c>
      <c r="J573" s="93">
        <f t="shared" si="56"/>
        <v>126000</v>
      </c>
      <c r="L573" s="22"/>
      <c r="M573" s="22"/>
      <c r="N573" s="22"/>
      <c r="O573" s="22"/>
      <c r="S573" s="22"/>
      <c r="T573" s="39"/>
      <c r="U573" s="22">
        <f t="shared" si="58"/>
        <v>0</v>
      </c>
      <c r="V573" s="39">
        <f t="shared" si="59"/>
        <v>126000</v>
      </c>
      <c r="W573" s="22">
        <f t="shared" si="60"/>
        <v>0</v>
      </c>
      <c r="Y573" s="39">
        <f t="shared" si="61"/>
        <v>126000</v>
      </c>
      <c r="Z573" s="39"/>
    </row>
    <row r="574" spans="1:26" s="95" customFormat="1" x14ac:dyDescent="0.5">
      <c r="A574" s="26"/>
      <c r="B574" s="27"/>
      <c r="C574" s="26"/>
      <c r="D574" s="26"/>
      <c r="E574" s="26"/>
      <c r="F574" s="26"/>
      <c r="G574" s="26"/>
      <c r="H574" s="75"/>
      <c r="I574" s="75"/>
      <c r="J574" s="75"/>
      <c r="L574" s="26"/>
      <c r="M574" s="26"/>
      <c r="N574" s="26"/>
      <c r="O574" s="26"/>
      <c r="S574" s="26"/>
      <c r="T574" s="26"/>
      <c r="U574" s="26"/>
      <c r="V574" s="26"/>
      <c r="W574" s="26"/>
      <c r="Y574" s="26"/>
      <c r="Z574" s="26"/>
    </row>
    <row r="575" spans="1:26" s="99" customFormat="1" x14ac:dyDescent="0.5">
      <c r="A575" s="96">
        <v>151</v>
      </c>
      <c r="B575" s="97" t="s">
        <v>279</v>
      </c>
      <c r="C575" s="96">
        <v>75</v>
      </c>
      <c r="D575" s="96">
        <v>0</v>
      </c>
      <c r="E575" s="96">
        <v>1</v>
      </c>
      <c r="F575" s="96">
        <v>83</v>
      </c>
      <c r="G575" s="96">
        <v>2</v>
      </c>
      <c r="H575" s="98">
        <f t="shared" si="55"/>
        <v>183</v>
      </c>
      <c r="I575" s="98">
        <v>100</v>
      </c>
      <c r="J575" s="98">
        <f t="shared" si="56"/>
        <v>18300</v>
      </c>
      <c r="L575" s="96" t="s">
        <v>68</v>
      </c>
      <c r="M575" s="96" t="s">
        <v>69</v>
      </c>
      <c r="N575" s="96">
        <v>2</v>
      </c>
      <c r="O575" s="96">
        <v>108</v>
      </c>
      <c r="P575" s="96">
        <v>100</v>
      </c>
      <c r="Q575" s="96">
        <v>6800</v>
      </c>
      <c r="R575" s="96">
        <f t="shared" ref="R575:R577" si="63">O575*Q575</f>
        <v>734400</v>
      </c>
      <c r="S575" s="96">
        <v>40</v>
      </c>
      <c r="T575" s="96">
        <v>85</v>
      </c>
      <c r="U575" s="96">
        <f t="shared" si="58"/>
        <v>110160</v>
      </c>
      <c r="V575" s="96">
        <f t="shared" si="59"/>
        <v>128460</v>
      </c>
      <c r="W575" s="96">
        <f t="shared" si="60"/>
        <v>128460</v>
      </c>
      <c r="Y575" s="96">
        <f t="shared" si="61"/>
        <v>128460</v>
      </c>
      <c r="Z575" s="96">
        <v>0.02</v>
      </c>
    </row>
    <row r="576" spans="1:26" s="94" customFormat="1" x14ac:dyDescent="0.5">
      <c r="A576" s="22"/>
      <c r="B576" s="23"/>
      <c r="C576" s="22"/>
      <c r="D576" s="22"/>
      <c r="E576" s="22"/>
      <c r="F576" s="22"/>
      <c r="G576" s="22"/>
      <c r="H576" s="92">
        <f t="shared" si="55"/>
        <v>0</v>
      </c>
      <c r="I576" s="93"/>
      <c r="J576" s="93">
        <f t="shared" si="56"/>
        <v>0</v>
      </c>
      <c r="L576" s="22"/>
      <c r="M576" s="22" t="s">
        <v>69</v>
      </c>
      <c r="N576" s="22">
        <v>2</v>
      </c>
      <c r="O576" s="22">
        <v>54</v>
      </c>
      <c r="P576" s="39">
        <v>100</v>
      </c>
      <c r="Q576" s="39">
        <v>6800</v>
      </c>
      <c r="R576" s="22">
        <f t="shared" si="63"/>
        <v>367200</v>
      </c>
      <c r="S576" s="22">
        <v>40</v>
      </c>
      <c r="T576" s="39">
        <v>85</v>
      </c>
      <c r="U576" s="22">
        <f t="shared" si="58"/>
        <v>55080</v>
      </c>
      <c r="V576" s="39">
        <f t="shared" si="59"/>
        <v>55080</v>
      </c>
      <c r="W576" s="22">
        <f t="shared" si="60"/>
        <v>55080</v>
      </c>
      <c r="Y576" s="39">
        <f t="shared" si="61"/>
        <v>55080</v>
      </c>
      <c r="Z576" s="39">
        <v>0.02</v>
      </c>
    </row>
    <row r="577" spans="1:26" s="94" customFormat="1" x14ac:dyDescent="0.5">
      <c r="A577" s="22"/>
      <c r="B577" s="23"/>
      <c r="C577" s="22"/>
      <c r="D577" s="22"/>
      <c r="E577" s="22"/>
      <c r="F577" s="22"/>
      <c r="G577" s="22"/>
      <c r="H577" s="92">
        <f t="shared" si="55"/>
        <v>0</v>
      </c>
      <c r="I577" s="93"/>
      <c r="J577" s="93">
        <f t="shared" si="56"/>
        <v>0</v>
      </c>
      <c r="L577" s="22"/>
      <c r="M577" s="22" t="s">
        <v>71</v>
      </c>
      <c r="N577" s="22">
        <v>2</v>
      </c>
      <c r="O577" s="22">
        <v>6</v>
      </c>
      <c r="P577" s="39">
        <v>100</v>
      </c>
      <c r="Q577" s="39">
        <v>6800</v>
      </c>
      <c r="R577" s="22">
        <f t="shared" si="63"/>
        <v>40800</v>
      </c>
      <c r="S577" s="22">
        <v>40</v>
      </c>
      <c r="T577" s="39">
        <v>93</v>
      </c>
      <c r="U577" s="22">
        <f t="shared" si="58"/>
        <v>2856</v>
      </c>
      <c r="V577" s="39">
        <f t="shared" si="59"/>
        <v>2856</v>
      </c>
      <c r="W577" s="22">
        <f t="shared" si="60"/>
        <v>2856</v>
      </c>
      <c r="Y577" s="39">
        <f t="shared" si="61"/>
        <v>2856</v>
      </c>
      <c r="Z577" s="39">
        <v>0.02</v>
      </c>
    </row>
    <row r="578" spans="1:26" s="94" customFormat="1" x14ac:dyDescent="0.5">
      <c r="A578" s="22"/>
      <c r="B578" s="23" t="s">
        <v>62</v>
      </c>
      <c r="C578" s="22">
        <v>16227</v>
      </c>
      <c r="D578" s="22">
        <v>2</v>
      </c>
      <c r="E578" s="22">
        <v>0</v>
      </c>
      <c r="F578" s="22">
        <v>24</v>
      </c>
      <c r="G578" s="22">
        <v>1</v>
      </c>
      <c r="H578" s="92">
        <f t="shared" si="55"/>
        <v>824</v>
      </c>
      <c r="I578" s="93">
        <v>100</v>
      </c>
      <c r="J578" s="93">
        <f t="shared" si="56"/>
        <v>82400</v>
      </c>
      <c r="L578" s="22"/>
      <c r="M578" s="22"/>
      <c r="N578" s="22"/>
      <c r="O578" s="22"/>
      <c r="S578" s="22"/>
      <c r="T578" s="39"/>
      <c r="U578" s="22">
        <f t="shared" si="58"/>
        <v>0</v>
      </c>
      <c r="V578" s="39">
        <f t="shared" si="59"/>
        <v>82400</v>
      </c>
      <c r="W578" s="22">
        <f t="shared" si="60"/>
        <v>0</v>
      </c>
      <c r="Y578" s="39">
        <f t="shared" si="61"/>
        <v>82400</v>
      </c>
      <c r="Z578" s="39"/>
    </row>
    <row r="579" spans="1:26" s="94" customFormat="1" x14ac:dyDescent="0.5">
      <c r="A579" s="22"/>
      <c r="B579" s="23" t="s">
        <v>62</v>
      </c>
      <c r="C579" s="22">
        <v>18543</v>
      </c>
      <c r="D579" s="22">
        <v>4</v>
      </c>
      <c r="E579" s="22">
        <v>3</v>
      </c>
      <c r="F579" s="22">
        <v>40</v>
      </c>
      <c r="G579" s="22">
        <v>1</v>
      </c>
      <c r="H579" s="92">
        <f t="shared" si="55"/>
        <v>1940</v>
      </c>
      <c r="I579" s="93">
        <v>130</v>
      </c>
      <c r="J579" s="93">
        <f t="shared" si="56"/>
        <v>252200</v>
      </c>
      <c r="L579" s="22"/>
      <c r="M579" s="22"/>
      <c r="N579" s="22"/>
      <c r="O579" s="22"/>
      <c r="S579" s="22"/>
      <c r="T579" s="39"/>
      <c r="U579" s="22">
        <f t="shared" si="58"/>
        <v>0</v>
      </c>
      <c r="V579" s="39">
        <f t="shared" si="59"/>
        <v>252200</v>
      </c>
      <c r="W579" s="22">
        <f t="shared" si="60"/>
        <v>0</v>
      </c>
      <c r="Y579" s="39">
        <f t="shared" si="61"/>
        <v>252200</v>
      </c>
      <c r="Z579" s="39"/>
    </row>
    <row r="580" spans="1:26" s="95" customFormat="1" x14ac:dyDescent="0.5">
      <c r="A580" s="26"/>
      <c r="B580" s="27"/>
      <c r="C580" s="26"/>
      <c r="D580" s="26"/>
      <c r="E580" s="26"/>
      <c r="F580" s="26"/>
      <c r="G580" s="26"/>
      <c r="H580" s="75"/>
      <c r="I580" s="75"/>
      <c r="J580" s="75"/>
      <c r="L580" s="26"/>
      <c r="M580" s="26"/>
      <c r="N580" s="26"/>
      <c r="O580" s="26"/>
      <c r="S580" s="26"/>
      <c r="T580" s="26"/>
      <c r="U580" s="26"/>
      <c r="V580" s="26"/>
      <c r="W580" s="26"/>
      <c r="Y580" s="26"/>
      <c r="Z580" s="26"/>
    </row>
    <row r="581" spans="1:26" s="94" customFormat="1" x14ac:dyDescent="0.5">
      <c r="A581" s="22">
        <v>152</v>
      </c>
      <c r="B581" s="23" t="s">
        <v>62</v>
      </c>
      <c r="C581" s="22">
        <v>18576</v>
      </c>
      <c r="D581" s="22">
        <v>0</v>
      </c>
      <c r="E581" s="22">
        <v>0</v>
      </c>
      <c r="F581" s="22">
        <v>22</v>
      </c>
      <c r="G581" s="22">
        <v>1</v>
      </c>
      <c r="H581" s="92">
        <f t="shared" si="55"/>
        <v>22</v>
      </c>
      <c r="I581" s="93">
        <v>100</v>
      </c>
      <c r="J581" s="93">
        <f t="shared" si="56"/>
        <v>2200</v>
      </c>
      <c r="L581" s="22"/>
      <c r="M581" s="22"/>
      <c r="N581" s="22"/>
      <c r="O581" s="22"/>
      <c r="S581" s="22"/>
      <c r="T581" s="39"/>
      <c r="U581" s="22">
        <f t="shared" si="58"/>
        <v>0</v>
      </c>
      <c r="V581" s="39">
        <f t="shared" si="59"/>
        <v>2200</v>
      </c>
      <c r="W581" s="22">
        <f t="shared" si="60"/>
        <v>0</v>
      </c>
      <c r="Y581" s="39">
        <f t="shared" si="61"/>
        <v>2200</v>
      </c>
      <c r="Z581" s="39"/>
    </row>
    <row r="582" spans="1:26" s="95" customFormat="1" x14ac:dyDescent="0.5">
      <c r="A582" s="26"/>
      <c r="B582" s="27"/>
      <c r="C582" s="26"/>
      <c r="D582" s="26"/>
      <c r="E582" s="26"/>
      <c r="F582" s="26"/>
      <c r="G582" s="26"/>
      <c r="H582" s="75"/>
      <c r="I582" s="75"/>
      <c r="J582" s="75"/>
      <c r="L582" s="26"/>
      <c r="M582" s="26"/>
      <c r="N582" s="26"/>
      <c r="O582" s="26"/>
      <c r="S582" s="26"/>
      <c r="T582" s="26"/>
      <c r="U582" s="26"/>
      <c r="V582" s="26"/>
      <c r="W582" s="26"/>
      <c r="Y582" s="26"/>
      <c r="Z582" s="26"/>
    </row>
    <row r="583" spans="1:26" s="99" customFormat="1" x14ac:dyDescent="0.5">
      <c r="A583" s="96">
        <v>153</v>
      </c>
      <c r="B583" s="97" t="s">
        <v>279</v>
      </c>
      <c r="C583" s="96">
        <v>76</v>
      </c>
      <c r="D583" s="96">
        <v>0</v>
      </c>
      <c r="E583" s="96">
        <v>1</v>
      </c>
      <c r="F583" s="96">
        <v>1</v>
      </c>
      <c r="G583" s="96">
        <v>2</v>
      </c>
      <c r="H583" s="98">
        <f t="shared" si="55"/>
        <v>101</v>
      </c>
      <c r="I583" s="98">
        <v>100</v>
      </c>
      <c r="J583" s="98">
        <f t="shared" si="56"/>
        <v>10100</v>
      </c>
      <c r="L583" s="96" t="s">
        <v>116</v>
      </c>
      <c r="M583" s="96" t="s">
        <v>69</v>
      </c>
      <c r="N583" s="96">
        <v>2</v>
      </c>
      <c r="O583" s="96">
        <v>216</v>
      </c>
      <c r="P583" s="96">
        <v>100</v>
      </c>
      <c r="Q583" s="96">
        <v>6800</v>
      </c>
      <c r="R583" s="96">
        <f>O583*Q583</f>
        <v>1468800</v>
      </c>
      <c r="S583" s="96">
        <v>30</v>
      </c>
      <c r="T583" s="96">
        <v>85</v>
      </c>
      <c r="U583" s="96">
        <f t="shared" si="58"/>
        <v>220320</v>
      </c>
      <c r="V583" s="96">
        <f t="shared" si="59"/>
        <v>230420</v>
      </c>
      <c r="W583" s="96">
        <f t="shared" si="60"/>
        <v>230420</v>
      </c>
      <c r="Y583" s="96">
        <f t="shared" si="61"/>
        <v>230420</v>
      </c>
      <c r="Z583" s="96">
        <v>0.02</v>
      </c>
    </row>
    <row r="584" spans="1:26" s="94" customFormat="1" x14ac:dyDescent="0.5">
      <c r="A584" s="22"/>
      <c r="B584" s="23"/>
      <c r="C584" s="22"/>
      <c r="D584" s="22"/>
      <c r="E584" s="22"/>
      <c r="F584" s="22"/>
      <c r="G584" s="22"/>
      <c r="H584" s="92">
        <f t="shared" si="55"/>
        <v>0</v>
      </c>
      <c r="I584" s="93"/>
      <c r="J584" s="93">
        <f t="shared" si="56"/>
        <v>0</v>
      </c>
      <c r="L584" s="22"/>
      <c r="M584" s="22" t="s">
        <v>71</v>
      </c>
      <c r="N584" s="22">
        <v>2</v>
      </c>
      <c r="O584" s="22">
        <v>6</v>
      </c>
      <c r="P584" s="39">
        <v>100</v>
      </c>
      <c r="Q584" s="39">
        <v>6800</v>
      </c>
      <c r="R584" s="22">
        <f>O584*Q584</f>
        <v>40800</v>
      </c>
      <c r="S584" s="22">
        <v>30</v>
      </c>
      <c r="T584" s="39">
        <v>85</v>
      </c>
      <c r="U584" s="22">
        <f t="shared" si="58"/>
        <v>6120</v>
      </c>
      <c r="V584" s="39">
        <f t="shared" si="59"/>
        <v>6120</v>
      </c>
      <c r="W584" s="22">
        <f t="shared" si="60"/>
        <v>6120</v>
      </c>
      <c r="Y584" s="39">
        <f t="shared" si="61"/>
        <v>6120</v>
      </c>
      <c r="Z584" s="39">
        <v>0.02</v>
      </c>
    </row>
    <row r="585" spans="1:26" s="94" customFormat="1" x14ac:dyDescent="0.5">
      <c r="A585" s="22"/>
      <c r="B585" s="23" t="s">
        <v>62</v>
      </c>
      <c r="C585" s="22">
        <v>16219</v>
      </c>
      <c r="D585" s="22">
        <v>1</v>
      </c>
      <c r="E585" s="22">
        <v>0</v>
      </c>
      <c r="F585" s="22">
        <v>37</v>
      </c>
      <c r="G585" s="22">
        <v>1</v>
      </c>
      <c r="H585" s="92">
        <f t="shared" ref="H585:H647" si="64">+(D585*400)+(E585*100)+F585</f>
        <v>437</v>
      </c>
      <c r="I585" s="93">
        <v>100</v>
      </c>
      <c r="J585" s="93">
        <f t="shared" ref="J585:J647" si="65">H585*I585</f>
        <v>43700</v>
      </c>
      <c r="L585" s="22"/>
      <c r="M585" s="22"/>
      <c r="N585" s="22"/>
      <c r="O585" s="22"/>
      <c r="S585" s="22"/>
      <c r="T585" s="39"/>
      <c r="U585" s="22">
        <f t="shared" si="58"/>
        <v>0</v>
      </c>
      <c r="V585" s="39">
        <f t="shared" si="59"/>
        <v>43700</v>
      </c>
      <c r="W585" s="22">
        <f t="shared" si="60"/>
        <v>0</v>
      </c>
      <c r="Y585" s="39">
        <f t="shared" si="61"/>
        <v>43700</v>
      </c>
      <c r="Z585" s="39"/>
    </row>
    <row r="586" spans="1:26" s="95" customFormat="1" x14ac:dyDescent="0.5">
      <c r="A586" s="26"/>
      <c r="B586" s="27"/>
      <c r="C586" s="26"/>
      <c r="D586" s="26"/>
      <c r="E586" s="26"/>
      <c r="F586" s="26"/>
      <c r="G586" s="26"/>
      <c r="H586" s="75"/>
      <c r="I586" s="75"/>
      <c r="J586" s="75"/>
      <c r="L586" s="26"/>
      <c r="M586" s="26"/>
      <c r="N586" s="26"/>
      <c r="O586" s="26"/>
      <c r="S586" s="26"/>
      <c r="T586" s="26"/>
      <c r="U586" s="26"/>
      <c r="V586" s="26"/>
      <c r="W586" s="26"/>
      <c r="Y586" s="26"/>
      <c r="Z586" s="26"/>
    </row>
    <row r="587" spans="1:26" s="94" customFormat="1" x14ac:dyDescent="0.5">
      <c r="A587" s="22">
        <v>154</v>
      </c>
      <c r="B587" s="23" t="s">
        <v>62</v>
      </c>
      <c r="C587" s="22">
        <v>14623</v>
      </c>
      <c r="D587" s="22">
        <v>1</v>
      </c>
      <c r="E587" s="22">
        <v>1</v>
      </c>
      <c r="F587" s="22">
        <v>23</v>
      </c>
      <c r="G587" s="22">
        <v>2</v>
      </c>
      <c r="H587" s="92">
        <f t="shared" si="64"/>
        <v>523</v>
      </c>
      <c r="I587" s="93">
        <v>130</v>
      </c>
      <c r="J587" s="93">
        <f t="shared" si="65"/>
        <v>67990</v>
      </c>
      <c r="L587" s="22" t="s">
        <v>68</v>
      </c>
      <c r="M587" s="22" t="s">
        <v>173</v>
      </c>
      <c r="N587" s="22">
        <v>2</v>
      </c>
      <c r="O587" s="22">
        <v>108</v>
      </c>
      <c r="P587" s="39">
        <v>100</v>
      </c>
      <c r="Q587" s="39">
        <v>6800</v>
      </c>
      <c r="R587" s="22">
        <f>O587*Q587</f>
        <v>734400</v>
      </c>
      <c r="S587" s="22">
        <v>20</v>
      </c>
      <c r="T587" s="39"/>
      <c r="U587" s="22">
        <f t="shared" ref="U587:U650" si="66">R587*(100-T587)/100</f>
        <v>734400</v>
      </c>
      <c r="V587" s="39">
        <f t="shared" si="59"/>
        <v>802390</v>
      </c>
      <c r="W587" s="22">
        <f t="shared" si="60"/>
        <v>802390</v>
      </c>
      <c r="Y587" s="39">
        <f t="shared" si="61"/>
        <v>802390</v>
      </c>
      <c r="Z587" s="39"/>
    </row>
    <row r="588" spans="1:26" s="95" customFormat="1" x14ac:dyDescent="0.5">
      <c r="A588" s="26"/>
      <c r="B588" s="27"/>
      <c r="C588" s="26"/>
      <c r="D588" s="26"/>
      <c r="E588" s="26"/>
      <c r="F588" s="26"/>
      <c r="G588" s="26"/>
      <c r="H588" s="75"/>
      <c r="I588" s="75"/>
      <c r="J588" s="75"/>
      <c r="L588" s="26"/>
      <c r="M588" s="26"/>
      <c r="N588" s="26"/>
      <c r="O588" s="26"/>
      <c r="S588" s="26"/>
      <c r="T588" s="26"/>
      <c r="U588" s="26"/>
      <c r="V588" s="26"/>
      <c r="W588" s="26"/>
      <c r="Y588" s="26"/>
      <c r="Z588" s="26"/>
    </row>
    <row r="589" spans="1:26" s="94" customFormat="1" x14ac:dyDescent="0.5">
      <c r="A589" s="22">
        <v>155</v>
      </c>
      <c r="B589" s="23" t="s">
        <v>62</v>
      </c>
      <c r="C589" s="22">
        <v>14621</v>
      </c>
      <c r="D589" s="22">
        <v>5</v>
      </c>
      <c r="E589" s="22">
        <v>1</v>
      </c>
      <c r="F589" s="22">
        <v>7</v>
      </c>
      <c r="G589" s="22">
        <v>1</v>
      </c>
      <c r="H589" s="92">
        <f t="shared" si="64"/>
        <v>2107</v>
      </c>
      <c r="I589" s="93">
        <v>150</v>
      </c>
      <c r="J589" s="93">
        <f t="shared" si="65"/>
        <v>316050</v>
      </c>
      <c r="L589" s="22"/>
      <c r="M589" s="22"/>
      <c r="N589" s="22"/>
      <c r="O589" s="22"/>
      <c r="S589" s="22"/>
      <c r="T589" s="39"/>
      <c r="U589" s="22">
        <f t="shared" si="66"/>
        <v>0</v>
      </c>
      <c r="V589" s="39">
        <f t="shared" ref="V589:V650" si="67">J589+U589</f>
        <v>316050</v>
      </c>
      <c r="W589" s="22">
        <f t="shared" ref="W589:W650" si="68">V589*P589/100</f>
        <v>0</v>
      </c>
      <c r="Y589" s="39">
        <f t="shared" ref="Y589:Y650" si="69">J589+U589</f>
        <v>316050</v>
      </c>
      <c r="Z589" s="39"/>
    </row>
    <row r="590" spans="1:26" s="95" customFormat="1" x14ac:dyDescent="0.5">
      <c r="A590" s="26"/>
      <c r="B590" s="27"/>
      <c r="C590" s="26"/>
      <c r="D590" s="26"/>
      <c r="E590" s="26"/>
      <c r="F590" s="26"/>
      <c r="G590" s="26"/>
      <c r="H590" s="75"/>
      <c r="I590" s="75"/>
      <c r="J590" s="75"/>
      <c r="L590" s="26"/>
      <c r="M590" s="26"/>
      <c r="N590" s="26"/>
      <c r="O590" s="26"/>
      <c r="S590" s="26"/>
      <c r="T590" s="26"/>
      <c r="U590" s="26"/>
      <c r="V590" s="26"/>
      <c r="W590" s="26"/>
      <c r="Y590" s="26"/>
      <c r="Z590" s="26"/>
    </row>
    <row r="591" spans="1:26" s="94" customFormat="1" x14ac:dyDescent="0.5">
      <c r="A591" s="22">
        <v>156</v>
      </c>
      <c r="B591" s="23" t="s">
        <v>62</v>
      </c>
      <c r="C591" s="22">
        <v>5940</v>
      </c>
      <c r="D591" s="22">
        <v>0</v>
      </c>
      <c r="E591" s="22">
        <v>0</v>
      </c>
      <c r="F591" s="22">
        <v>90</v>
      </c>
      <c r="G591" s="22">
        <v>2</v>
      </c>
      <c r="H591" s="92">
        <f t="shared" si="64"/>
        <v>90</v>
      </c>
      <c r="I591" s="93">
        <v>130</v>
      </c>
      <c r="J591" s="93">
        <f t="shared" si="65"/>
        <v>11700</v>
      </c>
      <c r="L591" s="22" t="s">
        <v>68</v>
      </c>
      <c r="M591" s="22" t="s">
        <v>69</v>
      </c>
      <c r="N591" s="22">
        <v>2</v>
      </c>
      <c r="O591" s="22">
        <v>135</v>
      </c>
      <c r="P591" s="39">
        <v>100</v>
      </c>
      <c r="Q591" s="39">
        <v>6800</v>
      </c>
      <c r="R591" s="22">
        <f t="shared" ref="R591:R593" si="70">O591*Q591</f>
        <v>918000</v>
      </c>
      <c r="S591" s="22">
        <v>50</v>
      </c>
      <c r="T591" s="39"/>
      <c r="U591" s="22">
        <f t="shared" si="66"/>
        <v>918000</v>
      </c>
      <c r="V591" s="39">
        <f t="shared" si="67"/>
        <v>929700</v>
      </c>
      <c r="W591" s="22">
        <f t="shared" si="68"/>
        <v>929700</v>
      </c>
      <c r="Y591" s="39">
        <f t="shared" si="69"/>
        <v>929700</v>
      </c>
      <c r="Z591" s="39"/>
    </row>
    <row r="592" spans="1:26" s="94" customFormat="1" x14ac:dyDescent="0.5">
      <c r="A592" s="22"/>
      <c r="B592" s="23"/>
      <c r="C592" s="22"/>
      <c r="D592" s="22"/>
      <c r="E592" s="22"/>
      <c r="F592" s="22"/>
      <c r="G592" s="22"/>
      <c r="H592" s="92">
        <f t="shared" si="64"/>
        <v>0</v>
      </c>
      <c r="I592" s="93"/>
      <c r="J592" s="93">
        <f t="shared" si="65"/>
        <v>0</v>
      </c>
      <c r="L592" s="22"/>
      <c r="M592" s="22" t="s">
        <v>173</v>
      </c>
      <c r="N592" s="22">
        <v>2</v>
      </c>
      <c r="O592" s="22">
        <v>18</v>
      </c>
      <c r="P592" s="39">
        <v>100</v>
      </c>
      <c r="Q592" s="39">
        <v>6800</v>
      </c>
      <c r="R592" s="22">
        <f t="shared" si="70"/>
        <v>122400</v>
      </c>
      <c r="S592" s="22">
        <v>50</v>
      </c>
      <c r="T592" s="39"/>
      <c r="U592" s="22">
        <f t="shared" si="66"/>
        <v>122400</v>
      </c>
      <c r="V592" s="39">
        <f t="shared" si="67"/>
        <v>122400</v>
      </c>
      <c r="W592" s="22">
        <f t="shared" si="68"/>
        <v>122400</v>
      </c>
      <c r="Y592" s="39">
        <f t="shared" si="69"/>
        <v>122400</v>
      </c>
      <c r="Z592" s="39"/>
    </row>
    <row r="593" spans="1:26" s="94" customFormat="1" x14ac:dyDescent="0.5">
      <c r="A593" s="22"/>
      <c r="B593" s="23"/>
      <c r="C593" s="22"/>
      <c r="D593" s="22"/>
      <c r="E593" s="22"/>
      <c r="F593" s="22"/>
      <c r="G593" s="22"/>
      <c r="H593" s="92">
        <f t="shared" si="64"/>
        <v>0</v>
      </c>
      <c r="I593" s="93"/>
      <c r="J593" s="93">
        <f t="shared" si="65"/>
        <v>0</v>
      </c>
      <c r="L593" s="22"/>
      <c r="M593" s="22" t="s">
        <v>71</v>
      </c>
      <c r="N593" s="22">
        <v>2</v>
      </c>
      <c r="O593" s="22">
        <v>10</v>
      </c>
      <c r="P593" s="39">
        <v>100</v>
      </c>
      <c r="Q593" s="39">
        <v>6800</v>
      </c>
      <c r="R593" s="22">
        <f t="shared" si="70"/>
        <v>68000</v>
      </c>
      <c r="S593" s="22">
        <v>50</v>
      </c>
      <c r="T593" s="39"/>
      <c r="U593" s="22">
        <f t="shared" si="66"/>
        <v>68000</v>
      </c>
      <c r="V593" s="39">
        <f t="shared" si="67"/>
        <v>68000</v>
      </c>
      <c r="W593" s="22">
        <f t="shared" si="68"/>
        <v>68000</v>
      </c>
      <c r="Y593" s="39">
        <f t="shared" si="69"/>
        <v>68000</v>
      </c>
      <c r="Z593" s="39"/>
    </row>
    <row r="594" spans="1:26" s="95" customFormat="1" x14ac:dyDescent="0.5">
      <c r="A594" s="26"/>
      <c r="B594" s="27"/>
      <c r="C594" s="26"/>
      <c r="D594" s="26"/>
      <c r="E594" s="26"/>
      <c r="F594" s="26"/>
      <c r="G594" s="26"/>
      <c r="H594" s="75"/>
      <c r="I594" s="75"/>
      <c r="J594" s="75"/>
      <c r="L594" s="26"/>
      <c r="M594" s="26"/>
      <c r="N594" s="26"/>
      <c r="O594" s="26"/>
      <c r="S594" s="26"/>
      <c r="T594" s="26"/>
      <c r="U594" s="26"/>
      <c r="V594" s="26"/>
      <c r="W594" s="26"/>
      <c r="Y594" s="26"/>
      <c r="Z594" s="26"/>
    </row>
    <row r="595" spans="1:26" s="94" customFormat="1" x14ac:dyDescent="0.5">
      <c r="A595" s="22">
        <v>157</v>
      </c>
      <c r="B595" s="23" t="s">
        <v>62</v>
      </c>
      <c r="C595" s="22">
        <v>11212</v>
      </c>
      <c r="D595" s="22">
        <v>0</v>
      </c>
      <c r="E595" s="22">
        <v>1</v>
      </c>
      <c r="F595" s="22">
        <v>36</v>
      </c>
      <c r="G595" s="22">
        <v>2</v>
      </c>
      <c r="H595" s="92">
        <f t="shared" si="64"/>
        <v>136</v>
      </c>
      <c r="I595" s="93">
        <v>150</v>
      </c>
      <c r="J595" s="93">
        <f t="shared" si="65"/>
        <v>20400</v>
      </c>
      <c r="L595" s="22" t="s">
        <v>68</v>
      </c>
      <c r="M595" s="22" t="s">
        <v>69</v>
      </c>
      <c r="N595" s="22">
        <v>2</v>
      </c>
      <c r="O595" s="22">
        <v>273</v>
      </c>
      <c r="P595" s="39">
        <v>100</v>
      </c>
      <c r="Q595" s="39">
        <v>6800</v>
      </c>
      <c r="R595" s="22">
        <f t="shared" ref="R595:R597" si="71">O595*Q595</f>
        <v>1856400</v>
      </c>
      <c r="S595" s="22">
        <v>30</v>
      </c>
      <c r="T595" s="39"/>
      <c r="U595" s="22">
        <f t="shared" si="66"/>
        <v>1856400</v>
      </c>
      <c r="V595" s="39">
        <f t="shared" si="67"/>
        <v>1876800</v>
      </c>
      <c r="W595" s="22">
        <f t="shared" si="68"/>
        <v>1876800</v>
      </c>
      <c r="Y595" s="39">
        <f t="shared" si="69"/>
        <v>1876800</v>
      </c>
      <c r="Z595" s="39"/>
    </row>
    <row r="596" spans="1:26" s="94" customFormat="1" x14ac:dyDescent="0.5">
      <c r="A596" s="22"/>
      <c r="B596" s="23"/>
      <c r="C596" s="22"/>
      <c r="D596" s="22"/>
      <c r="E596" s="22"/>
      <c r="F596" s="22"/>
      <c r="G596" s="22"/>
      <c r="H596" s="92">
        <f t="shared" si="64"/>
        <v>0</v>
      </c>
      <c r="I596" s="93"/>
      <c r="J596" s="93">
        <f t="shared" si="65"/>
        <v>0</v>
      </c>
      <c r="L596" s="22"/>
      <c r="M596" s="22" t="s">
        <v>69</v>
      </c>
      <c r="N596" s="22">
        <v>2</v>
      </c>
      <c r="O596" s="22">
        <v>27</v>
      </c>
      <c r="P596" s="39">
        <v>100</v>
      </c>
      <c r="Q596" s="39">
        <v>6800</v>
      </c>
      <c r="R596" s="22">
        <f t="shared" si="71"/>
        <v>183600</v>
      </c>
      <c r="S596" s="22">
        <v>30</v>
      </c>
      <c r="T596" s="39"/>
      <c r="U596" s="22">
        <f t="shared" si="66"/>
        <v>183600</v>
      </c>
      <c r="V596" s="39">
        <f t="shared" si="67"/>
        <v>183600</v>
      </c>
      <c r="W596" s="22">
        <f t="shared" si="68"/>
        <v>183600</v>
      </c>
      <c r="Y596" s="39">
        <f t="shared" si="69"/>
        <v>183600</v>
      </c>
      <c r="Z596" s="39"/>
    </row>
    <row r="597" spans="1:26" s="94" customFormat="1" x14ac:dyDescent="0.5">
      <c r="A597" s="22"/>
      <c r="B597" s="23"/>
      <c r="C597" s="22"/>
      <c r="D597" s="22"/>
      <c r="E597" s="22"/>
      <c r="F597" s="22"/>
      <c r="G597" s="22"/>
      <c r="H597" s="92">
        <f t="shared" si="64"/>
        <v>0</v>
      </c>
      <c r="I597" s="93"/>
      <c r="J597" s="93">
        <f t="shared" si="65"/>
        <v>0</v>
      </c>
      <c r="L597" s="22"/>
      <c r="M597" s="22" t="s">
        <v>71</v>
      </c>
      <c r="N597" s="22">
        <v>2</v>
      </c>
      <c r="O597" s="22">
        <v>15</v>
      </c>
      <c r="P597" s="39">
        <v>100</v>
      </c>
      <c r="Q597" s="39">
        <v>6800</v>
      </c>
      <c r="R597" s="22">
        <f t="shared" si="71"/>
        <v>102000</v>
      </c>
      <c r="S597" s="22">
        <v>30</v>
      </c>
      <c r="T597" s="39"/>
      <c r="U597" s="22">
        <f t="shared" si="66"/>
        <v>102000</v>
      </c>
      <c r="V597" s="39">
        <f t="shared" si="67"/>
        <v>102000</v>
      </c>
      <c r="W597" s="22">
        <f t="shared" si="68"/>
        <v>102000</v>
      </c>
      <c r="Y597" s="39">
        <f t="shared" si="69"/>
        <v>102000</v>
      </c>
      <c r="Z597" s="39"/>
    </row>
    <row r="598" spans="1:26" s="94" customFormat="1" x14ac:dyDescent="0.5">
      <c r="A598" s="22"/>
      <c r="B598" s="23" t="s">
        <v>62</v>
      </c>
      <c r="C598" s="22">
        <v>11737</v>
      </c>
      <c r="D598" s="22">
        <v>0</v>
      </c>
      <c r="E598" s="22">
        <v>0</v>
      </c>
      <c r="F598" s="22">
        <v>90</v>
      </c>
      <c r="G598" s="22">
        <v>1</v>
      </c>
      <c r="H598" s="92">
        <f t="shared" si="64"/>
        <v>90</v>
      </c>
      <c r="I598" s="93">
        <v>100</v>
      </c>
      <c r="J598" s="93">
        <f t="shared" si="65"/>
        <v>9000</v>
      </c>
      <c r="L598" s="22"/>
      <c r="M598" s="22"/>
      <c r="N598" s="22"/>
      <c r="O598" s="22"/>
      <c r="S598" s="22"/>
      <c r="T598" s="39"/>
      <c r="U598" s="22">
        <f t="shared" si="66"/>
        <v>0</v>
      </c>
      <c r="V598" s="39">
        <f t="shared" si="67"/>
        <v>9000</v>
      </c>
      <c r="W598" s="22">
        <f t="shared" si="68"/>
        <v>0</v>
      </c>
      <c r="Y598" s="39">
        <f t="shared" si="69"/>
        <v>9000</v>
      </c>
      <c r="Z598" s="39"/>
    </row>
    <row r="599" spans="1:26" s="94" customFormat="1" x14ac:dyDescent="0.5">
      <c r="A599" s="22"/>
      <c r="B599" s="23" t="s">
        <v>62</v>
      </c>
      <c r="C599" s="22">
        <v>11736</v>
      </c>
      <c r="D599" s="22">
        <v>1</v>
      </c>
      <c r="E599" s="22">
        <v>1</v>
      </c>
      <c r="F599" s="22">
        <v>75</v>
      </c>
      <c r="G599" s="22">
        <v>1</v>
      </c>
      <c r="H599" s="92">
        <f t="shared" si="64"/>
        <v>575</v>
      </c>
      <c r="I599" s="93">
        <v>100</v>
      </c>
      <c r="J599" s="93">
        <f t="shared" si="65"/>
        <v>57500</v>
      </c>
      <c r="L599" s="22"/>
      <c r="M599" s="22"/>
      <c r="N599" s="22"/>
      <c r="O599" s="22"/>
      <c r="S599" s="22"/>
      <c r="T599" s="39"/>
      <c r="U599" s="22">
        <f t="shared" si="66"/>
        <v>0</v>
      </c>
      <c r="V599" s="39">
        <f t="shared" si="67"/>
        <v>57500</v>
      </c>
      <c r="W599" s="22">
        <f t="shared" si="68"/>
        <v>0</v>
      </c>
      <c r="Y599" s="39">
        <f t="shared" si="69"/>
        <v>57500</v>
      </c>
      <c r="Z599" s="39"/>
    </row>
    <row r="600" spans="1:26" s="94" customFormat="1" x14ac:dyDescent="0.5">
      <c r="A600" s="22"/>
      <c r="B600" s="23" t="s">
        <v>62</v>
      </c>
      <c r="C600" s="22">
        <v>5195</v>
      </c>
      <c r="D600" s="22">
        <v>4</v>
      </c>
      <c r="E600" s="22">
        <v>2</v>
      </c>
      <c r="F600" s="22">
        <v>73</v>
      </c>
      <c r="G600" s="22">
        <v>1</v>
      </c>
      <c r="H600" s="92">
        <f t="shared" si="64"/>
        <v>1873</v>
      </c>
      <c r="I600" s="93">
        <v>130</v>
      </c>
      <c r="J600" s="93">
        <f t="shared" si="65"/>
        <v>243490</v>
      </c>
      <c r="L600" s="22"/>
      <c r="M600" s="22"/>
      <c r="N600" s="22"/>
      <c r="O600" s="22"/>
      <c r="S600" s="22"/>
      <c r="T600" s="39"/>
      <c r="U600" s="22">
        <f t="shared" si="66"/>
        <v>0</v>
      </c>
      <c r="V600" s="39">
        <f t="shared" si="67"/>
        <v>243490</v>
      </c>
      <c r="W600" s="22">
        <f t="shared" si="68"/>
        <v>0</v>
      </c>
      <c r="Y600" s="39">
        <f t="shared" si="69"/>
        <v>243490</v>
      </c>
      <c r="Z600" s="39"/>
    </row>
    <row r="601" spans="1:26" s="94" customFormat="1" x14ac:dyDescent="0.5">
      <c r="A601" s="22"/>
      <c r="B601" s="42" t="s">
        <v>62</v>
      </c>
      <c r="C601" s="40">
        <v>18655</v>
      </c>
      <c r="D601" s="40">
        <v>1</v>
      </c>
      <c r="E601" s="40">
        <v>2</v>
      </c>
      <c r="F601" s="40">
        <v>53</v>
      </c>
      <c r="G601" s="22">
        <v>1</v>
      </c>
      <c r="H601" s="92">
        <f t="shared" si="64"/>
        <v>653</v>
      </c>
      <c r="I601" s="93">
        <v>130</v>
      </c>
      <c r="J601" s="93">
        <f t="shared" si="65"/>
        <v>84890</v>
      </c>
      <c r="L601" s="40"/>
      <c r="M601" s="40"/>
      <c r="N601" s="24"/>
      <c r="O601" s="40"/>
      <c r="S601" s="40"/>
      <c r="T601" s="39"/>
      <c r="U601" s="22">
        <f t="shared" si="66"/>
        <v>0</v>
      </c>
      <c r="V601" s="39">
        <f t="shared" si="67"/>
        <v>84890</v>
      </c>
      <c r="W601" s="22">
        <f t="shared" si="68"/>
        <v>0</v>
      </c>
      <c r="Y601" s="39">
        <f t="shared" si="69"/>
        <v>84890</v>
      </c>
      <c r="Z601" s="39"/>
    </row>
    <row r="602" spans="1:26" s="95" customFormat="1" x14ac:dyDescent="0.5">
      <c r="A602" s="26"/>
      <c r="B602" s="45"/>
      <c r="C602" s="28"/>
      <c r="D602" s="28"/>
      <c r="E602" s="28"/>
      <c r="F602" s="28"/>
      <c r="G602" s="26"/>
      <c r="H602" s="75"/>
      <c r="I602" s="75"/>
      <c r="J602" s="75"/>
      <c r="L602" s="28"/>
      <c r="M602" s="28"/>
      <c r="N602" s="28"/>
      <c r="O602" s="28"/>
      <c r="S602" s="28"/>
      <c r="T602" s="26"/>
      <c r="U602" s="26"/>
      <c r="V602" s="26"/>
      <c r="W602" s="26"/>
      <c r="Y602" s="26"/>
      <c r="Z602" s="26"/>
    </row>
    <row r="603" spans="1:26" s="94" customFormat="1" x14ac:dyDescent="0.5">
      <c r="A603" s="22">
        <v>158</v>
      </c>
      <c r="B603" s="23" t="s">
        <v>62</v>
      </c>
      <c r="C603" s="22">
        <v>5918</v>
      </c>
      <c r="D603" s="22">
        <v>0</v>
      </c>
      <c r="E603" s="22">
        <v>1</v>
      </c>
      <c r="F603" s="22">
        <v>50</v>
      </c>
      <c r="G603" s="22">
        <v>2</v>
      </c>
      <c r="H603" s="92">
        <f t="shared" si="64"/>
        <v>150</v>
      </c>
      <c r="I603" s="93">
        <v>150</v>
      </c>
      <c r="J603" s="93">
        <f t="shared" si="65"/>
        <v>22500</v>
      </c>
      <c r="L603" s="22" t="s">
        <v>68</v>
      </c>
      <c r="M603" s="22" t="s">
        <v>69</v>
      </c>
      <c r="N603" s="22">
        <v>2</v>
      </c>
      <c r="O603" s="22">
        <v>221</v>
      </c>
      <c r="P603" s="39">
        <v>100</v>
      </c>
      <c r="Q603" s="39">
        <v>6800</v>
      </c>
      <c r="R603" s="22">
        <f t="shared" ref="R603:R605" si="72">O603*Q603</f>
        <v>1502800</v>
      </c>
      <c r="S603" s="22">
        <v>30</v>
      </c>
      <c r="T603" s="39"/>
      <c r="U603" s="22">
        <f t="shared" si="66"/>
        <v>1502800</v>
      </c>
      <c r="V603" s="39">
        <f t="shared" si="67"/>
        <v>1525300</v>
      </c>
      <c r="W603" s="22">
        <f t="shared" si="68"/>
        <v>1525300</v>
      </c>
      <c r="Y603" s="39">
        <f t="shared" si="69"/>
        <v>1525300</v>
      </c>
      <c r="Z603" s="39"/>
    </row>
    <row r="604" spans="1:26" s="94" customFormat="1" x14ac:dyDescent="0.5">
      <c r="A604" s="22"/>
      <c r="B604" s="23"/>
      <c r="C604" s="22"/>
      <c r="D604" s="22"/>
      <c r="E604" s="22"/>
      <c r="F604" s="22"/>
      <c r="G604" s="22"/>
      <c r="H604" s="92">
        <f t="shared" si="64"/>
        <v>0</v>
      </c>
      <c r="I604" s="93"/>
      <c r="J604" s="93">
        <f t="shared" si="65"/>
        <v>0</v>
      </c>
      <c r="L604" s="22"/>
      <c r="M604" s="22" t="s">
        <v>69</v>
      </c>
      <c r="N604" s="22">
        <v>2</v>
      </c>
      <c r="O604" s="22">
        <v>36</v>
      </c>
      <c r="P604" s="39">
        <v>100</v>
      </c>
      <c r="Q604" s="39">
        <v>6800</v>
      </c>
      <c r="R604" s="22">
        <f t="shared" si="72"/>
        <v>244800</v>
      </c>
      <c r="S604" s="22">
        <v>30</v>
      </c>
      <c r="T604" s="39"/>
      <c r="U604" s="22">
        <f t="shared" si="66"/>
        <v>244800</v>
      </c>
      <c r="V604" s="39">
        <f t="shared" si="67"/>
        <v>244800</v>
      </c>
      <c r="W604" s="22">
        <f t="shared" si="68"/>
        <v>244800</v>
      </c>
      <c r="Y604" s="39">
        <f t="shared" si="69"/>
        <v>244800</v>
      </c>
      <c r="Z604" s="39"/>
    </row>
    <row r="605" spans="1:26" s="94" customFormat="1" x14ac:dyDescent="0.5">
      <c r="A605" s="22"/>
      <c r="B605" s="23"/>
      <c r="C605" s="22"/>
      <c r="D605" s="22"/>
      <c r="E605" s="22"/>
      <c r="F605" s="22"/>
      <c r="G605" s="22"/>
      <c r="H605" s="92">
        <f t="shared" si="64"/>
        <v>0</v>
      </c>
      <c r="I605" s="93"/>
      <c r="J605" s="93">
        <f t="shared" si="65"/>
        <v>0</v>
      </c>
      <c r="L605" s="22"/>
      <c r="M605" s="22" t="s">
        <v>71</v>
      </c>
      <c r="N605" s="22">
        <v>2</v>
      </c>
      <c r="O605" s="22">
        <v>10</v>
      </c>
      <c r="P605" s="39">
        <v>100</v>
      </c>
      <c r="Q605" s="39">
        <v>6800</v>
      </c>
      <c r="R605" s="22">
        <f t="shared" si="72"/>
        <v>68000</v>
      </c>
      <c r="S605" s="22">
        <v>30</v>
      </c>
      <c r="T605" s="39"/>
      <c r="U605" s="22">
        <f t="shared" si="66"/>
        <v>68000</v>
      </c>
      <c r="V605" s="39">
        <f t="shared" si="67"/>
        <v>68000</v>
      </c>
      <c r="W605" s="22">
        <f t="shared" si="68"/>
        <v>68000</v>
      </c>
      <c r="Y605" s="39">
        <f t="shared" si="69"/>
        <v>68000</v>
      </c>
      <c r="Z605" s="39"/>
    </row>
    <row r="606" spans="1:26" s="94" customFormat="1" x14ac:dyDescent="0.5">
      <c r="A606" s="22"/>
      <c r="B606" s="23" t="s">
        <v>62</v>
      </c>
      <c r="C606" s="22">
        <v>16612</v>
      </c>
      <c r="D606" s="22">
        <v>1</v>
      </c>
      <c r="E606" s="22">
        <v>1</v>
      </c>
      <c r="F606" s="22">
        <v>44</v>
      </c>
      <c r="G606" s="22">
        <v>1</v>
      </c>
      <c r="H606" s="92">
        <f t="shared" si="64"/>
        <v>544</v>
      </c>
      <c r="I606" s="93">
        <v>100</v>
      </c>
      <c r="J606" s="93">
        <f t="shared" si="65"/>
        <v>54400</v>
      </c>
      <c r="L606" s="22"/>
      <c r="M606" s="22"/>
      <c r="N606" s="22"/>
      <c r="O606" s="22"/>
      <c r="S606" s="22"/>
      <c r="T606" s="39"/>
      <c r="U606" s="22">
        <f t="shared" si="66"/>
        <v>0</v>
      </c>
      <c r="V606" s="39">
        <f t="shared" si="67"/>
        <v>54400</v>
      </c>
      <c r="W606" s="22">
        <f t="shared" si="68"/>
        <v>0</v>
      </c>
      <c r="Y606" s="39">
        <f t="shared" si="69"/>
        <v>54400</v>
      </c>
      <c r="Z606" s="39"/>
    </row>
    <row r="607" spans="1:26" s="94" customFormat="1" x14ac:dyDescent="0.5">
      <c r="A607" s="22"/>
      <c r="B607" s="23" t="s">
        <v>62</v>
      </c>
      <c r="C607" s="22">
        <v>18665</v>
      </c>
      <c r="D607" s="22">
        <v>1</v>
      </c>
      <c r="E607" s="22">
        <v>3</v>
      </c>
      <c r="F607" s="22">
        <v>47</v>
      </c>
      <c r="G607" s="22">
        <v>1</v>
      </c>
      <c r="H607" s="92">
        <f t="shared" si="64"/>
        <v>747</v>
      </c>
      <c r="I607" s="93">
        <v>130</v>
      </c>
      <c r="J607" s="93">
        <f t="shared" si="65"/>
        <v>97110</v>
      </c>
      <c r="L607" s="22"/>
      <c r="M607" s="22"/>
      <c r="N607" s="22"/>
      <c r="O607" s="22"/>
      <c r="S607" s="22"/>
      <c r="T607" s="39"/>
      <c r="U607" s="22">
        <f t="shared" si="66"/>
        <v>0</v>
      </c>
      <c r="V607" s="39">
        <f t="shared" si="67"/>
        <v>97110</v>
      </c>
      <c r="W607" s="22">
        <f t="shared" si="68"/>
        <v>0</v>
      </c>
      <c r="Y607" s="39">
        <f t="shared" si="69"/>
        <v>97110</v>
      </c>
      <c r="Z607" s="39"/>
    </row>
    <row r="608" spans="1:26" s="94" customFormat="1" x14ac:dyDescent="0.5">
      <c r="A608" s="22"/>
      <c r="B608" s="23" t="s">
        <v>62</v>
      </c>
      <c r="C608" s="22">
        <v>18552</v>
      </c>
      <c r="D608" s="22">
        <v>0</v>
      </c>
      <c r="E608" s="22">
        <v>3</v>
      </c>
      <c r="F608" s="22">
        <v>69</v>
      </c>
      <c r="G608" s="22">
        <v>1</v>
      </c>
      <c r="H608" s="92">
        <f t="shared" si="64"/>
        <v>369</v>
      </c>
      <c r="I608" s="93">
        <v>130</v>
      </c>
      <c r="J608" s="93">
        <f t="shared" si="65"/>
        <v>47970</v>
      </c>
      <c r="L608" s="22"/>
      <c r="M608" s="22"/>
      <c r="N608" s="22"/>
      <c r="O608" s="22"/>
      <c r="S608" s="22"/>
      <c r="T608" s="39"/>
      <c r="U608" s="22">
        <f t="shared" si="66"/>
        <v>0</v>
      </c>
      <c r="V608" s="39">
        <f t="shared" si="67"/>
        <v>47970</v>
      </c>
      <c r="W608" s="22">
        <f t="shared" si="68"/>
        <v>0</v>
      </c>
      <c r="Y608" s="39">
        <f t="shared" si="69"/>
        <v>47970</v>
      </c>
      <c r="Z608" s="39"/>
    </row>
    <row r="609" spans="1:26" s="95" customFormat="1" x14ac:dyDescent="0.5">
      <c r="A609" s="26"/>
      <c r="B609" s="27"/>
      <c r="C609" s="26"/>
      <c r="D609" s="26"/>
      <c r="E609" s="26"/>
      <c r="F609" s="26"/>
      <c r="G609" s="26"/>
      <c r="H609" s="75"/>
      <c r="I609" s="75"/>
      <c r="J609" s="75"/>
      <c r="L609" s="26"/>
      <c r="M609" s="26"/>
      <c r="N609" s="26"/>
      <c r="O609" s="26"/>
      <c r="S609" s="26"/>
      <c r="T609" s="26"/>
      <c r="U609" s="26"/>
      <c r="V609" s="26"/>
      <c r="W609" s="26"/>
      <c r="Y609" s="26"/>
      <c r="Z609" s="26"/>
    </row>
    <row r="610" spans="1:26" s="94" customFormat="1" x14ac:dyDescent="0.5">
      <c r="A610" s="22">
        <v>159</v>
      </c>
      <c r="B610" s="23" t="s">
        <v>62</v>
      </c>
      <c r="C610" s="22">
        <v>18146</v>
      </c>
      <c r="D610" s="22">
        <v>0</v>
      </c>
      <c r="E610" s="22">
        <v>1</v>
      </c>
      <c r="F610" s="22">
        <v>63</v>
      </c>
      <c r="G610" s="22">
        <v>2</v>
      </c>
      <c r="H610" s="92">
        <f t="shared" si="64"/>
        <v>163</v>
      </c>
      <c r="I610" s="93">
        <v>150</v>
      </c>
      <c r="J610" s="93">
        <f t="shared" si="65"/>
        <v>24450</v>
      </c>
      <c r="L610" s="22" t="s">
        <v>209</v>
      </c>
      <c r="M610" s="22" t="s">
        <v>69</v>
      </c>
      <c r="N610" s="22">
        <v>2</v>
      </c>
      <c r="O610" s="22">
        <v>120</v>
      </c>
      <c r="P610" s="39">
        <v>100</v>
      </c>
      <c r="Q610" s="39">
        <v>6800</v>
      </c>
      <c r="R610" s="22">
        <f>O610*Q610</f>
        <v>816000</v>
      </c>
      <c r="S610" s="22">
        <v>40</v>
      </c>
      <c r="T610" s="39"/>
      <c r="U610" s="22">
        <f t="shared" si="66"/>
        <v>816000</v>
      </c>
      <c r="V610" s="39">
        <f t="shared" si="67"/>
        <v>840450</v>
      </c>
      <c r="W610" s="22">
        <f t="shared" si="68"/>
        <v>840450</v>
      </c>
      <c r="Y610" s="39">
        <f t="shared" si="69"/>
        <v>840450</v>
      </c>
      <c r="Z610" s="39"/>
    </row>
    <row r="611" spans="1:26" s="94" customFormat="1" x14ac:dyDescent="0.5">
      <c r="A611" s="22"/>
      <c r="B611" s="23"/>
      <c r="C611" s="22"/>
      <c r="D611" s="22"/>
      <c r="E611" s="22"/>
      <c r="F611" s="22"/>
      <c r="G611" s="22"/>
      <c r="H611" s="92">
        <f t="shared" si="64"/>
        <v>0</v>
      </c>
      <c r="I611" s="93"/>
      <c r="J611" s="93">
        <f t="shared" si="65"/>
        <v>0</v>
      </c>
      <c r="L611" s="22"/>
      <c r="M611" s="22" t="s">
        <v>71</v>
      </c>
      <c r="N611" s="22">
        <v>2</v>
      </c>
      <c r="O611" s="22">
        <v>10</v>
      </c>
      <c r="P611" s="39">
        <v>100</v>
      </c>
      <c r="Q611" s="39">
        <v>6800</v>
      </c>
      <c r="R611" s="22">
        <f>O611*Q611</f>
        <v>68000</v>
      </c>
      <c r="S611" s="22">
        <v>40</v>
      </c>
      <c r="T611" s="39"/>
      <c r="U611" s="22">
        <f t="shared" si="66"/>
        <v>68000</v>
      </c>
      <c r="V611" s="39">
        <f t="shared" si="67"/>
        <v>68000</v>
      </c>
      <c r="W611" s="22">
        <f t="shared" si="68"/>
        <v>68000</v>
      </c>
      <c r="Y611" s="39">
        <f t="shared" si="69"/>
        <v>68000</v>
      </c>
      <c r="Z611" s="39"/>
    </row>
    <row r="612" spans="1:26" s="95" customFormat="1" x14ac:dyDescent="0.5">
      <c r="A612" s="26"/>
      <c r="B612" s="27"/>
      <c r="C612" s="26"/>
      <c r="D612" s="26"/>
      <c r="E612" s="26"/>
      <c r="F612" s="26"/>
      <c r="G612" s="26"/>
      <c r="H612" s="75"/>
      <c r="I612" s="75"/>
      <c r="J612" s="75"/>
      <c r="L612" s="26"/>
      <c r="M612" s="26"/>
      <c r="N612" s="26"/>
      <c r="O612" s="26"/>
      <c r="S612" s="26"/>
      <c r="T612" s="26"/>
      <c r="U612" s="26"/>
      <c r="V612" s="26"/>
      <c r="W612" s="26"/>
      <c r="Y612" s="26"/>
      <c r="Z612" s="26"/>
    </row>
    <row r="613" spans="1:26" s="94" customFormat="1" x14ac:dyDescent="0.5">
      <c r="A613" s="22">
        <v>160</v>
      </c>
      <c r="B613" s="23" t="s">
        <v>62</v>
      </c>
      <c r="C613" s="22">
        <v>14257</v>
      </c>
      <c r="D613" s="22">
        <v>0</v>
      </c>
      <c r="E613" s="22">
        <v>1</v>
      </c>
      <c r="F613" s="22">
        <v>34</v>
      </c>
      <c r="G613" s="22">
        <v>2</v>
      </c>
      <c r="H613" s="92">
        <f t="shared" si="64"/>
        <v>134</v>
      </c>
      <c r="I613" s="93">
        <v>200</v>
      </c>
      <c r="J613" s="93">
        <f t="shared" si="65"/>
        <v>26800</v>
      </c>
      <c r="L613" s="22"/>
      <c r="M613" s="24" t="s">
        <v>415</v>
      </c>
      <c r="N613" s="22">
        <v>2</v>
      </c>
      <c r="O613" s="22">
        <v>54</v>
      </c>
      <c r="P613" s="39">
        <v>100</v>
      </c>
      <c r="Q613" s="39">
        <v>6800</v>
      </c>
      <c r="R613" s="22">
        <f>O613*Q613</f>
        <v>367200</v>
      </c>
      <c r="S613" s="22">
        <v>20</v>
      </c>
      <c r="T613" s="39"/>
      <c r="U613" s="22">
        <f t="shared" si="66"/>
        <v>367200</v>
      </c>
      <c r="V613" s="39">
        <f t="shared" si="67"/>
        <v>394000</v>
      </c>
      <c r="W613" s="22">
        <f t="shared" si="68"/>
        <v>394000</v>
      </c>
      <c r="Y613" s="39">
        <f t="shared" si="69"/>
        <v>394000</v>
      </c>
      <c r="Z613" s="39"/>
    </row>
    <row r="614" spans="1:26" s="95" customFormat="1" x14ac:dyDescent="0.5">
      <c r="A614" s="26"/>
      <c r="B614" s="27"/>
      <c r="C614" s="26"/>
      <c r="D614" s="26"/>
      <c r="E614" s="26"/>
      <c r="F614" s="26"/>
      <c r="G614" s="26"/>
      <c r="H614" s="75"/>
      <c r="I614" s="75"/>
      <c r="J614" s="75"/>
      <c r="L614" s="26"/>
      <c r="M614" s="28"/>
      <c r="N614" s="26"/>
      <c r="O614" s="26"/>
      <c r="S614" s="26"/>
      <c r="T614" s="26"/>
      <c r="U614" s="26"/>
      <c r="V614" s="26"/>
      <c r="W614" s="26"/>
      <c r="Y614" s="26"/>
      <c r="Z614" s="26"/>
    </row>
    <row r="615" spans="1:26" s="94" customFormat="1" x14ac:dyDescent="0.5">
      <c r="A615" s="22">
        <v>161</v>
      </c>
      <c r="B615" s="23" t="s">
        <v>62</v>
      </c>
      <c r="C615" s="22">
        <v>5837</v>
      </c>
      <c r="D615" s="22">
        <v>0</v>
      </c>
      <c r="E615" s="22">
        <v>0</v>
      </c>
      <c r="F615" s="22">
        <v>92</v>
      </c>
      <c r="G615" s="22">
        <v>2</v>
      </c>
      <c r="H615" s="92">
        <f t="shared" si="64"/>
        <v>92</v>
      </c>
      <c r="I615" s="93">
        <v>200</v>
      </c>
      <c r="J615" s="93">
        <f t="shared" si="65"/>
        <v>18400</v>
      </c>
      <c r="L615" s="22" t="s">
        <v>68</v>
      </c>
      <c r="M615" s="22" t="s">
        <v>69</v>
      </c>
      <c r="N615" s="22">
        <v>2</v>
      </c>
      <c r="O615" s="22">
        <v>187.5</v>
      </c>
      <c r="P615" s="39">
        <v>100</v>
      </c>
      <c r="Q615" s="39">
        <v>6800</v>
      </c>
      <c r="R615" s="22">
        <f t="shared" ref="R615:R617" si="73">O615*Q615</f>
        <v>1275000</v>
      </c>
      <c r="S615" s="22">
        <v>30</v>
      </c>
      <c r="T615" s="39"/>
      <c r="U615" s="22">
        <f t="shared" si="66"/>
        <v>1275000</v>
      </c>
      <c r="V615" s="39">
        <f t="shared" si="67"/>
        <v>1293400</v>
      </c>
      <c r="W615" s="22">
        <f t="shared" si="68"/>
        <v>1293400</v>
      </c>
      <c r="Y615" s="39">
        <f t="shared" si="69"/>
        <v>1293400</v>
      </c>
      <c r="Z615" s="39"/>
    </row>
    <row r="616" spans="1:26" s="94" customFormat="1" x14ac:dyDescent="0.5">
      <c r="A616" s="22"/>
      <c r="B616" s="23"/>
      <c r="C616" s="22"/>
      <c r="D616" s="22"/>
      <c r="E616" s="22"/>
      <c r="F616" s="22"/>
      <c r="G616" s="22"/>
      <c r="H616" s="92">
        <f t="shared" si="64"/>
        <v>0</v>
      </c>
      <c r="I616" s="93"/>
      <c r="J616" s="93">
        <f t="shared" si="65"/>
        <v>0</v>
      </c>
      <c r="L616" s="22"/>
      <c r="M616" s="22" t="s">
        <v>173</v>
      </c>
      <c r="N616" s="22">
        <v>2</v>
      </c>
      <c r="O616" s="22">
        <v>18</v>
      </c>
      <c r="P616" s="39">
        <v>100</v>
      </c>
      <c r="Q616" s="39">
        <v>6800</v>
      </c>
      <c r="R616" s="22">
        <f t="shared" si="73"/>
        <v>122400</v>
      </c>
      <c r="S616" s="22">
        <v>30</v>
      </c>
      <c r="T616" s="39"/>
      <c r="U616" s="22">
        <f t="shared" si="66"/>
        <v>122400</v>
      </c>
      <c r="V616" s="39">
        <f t="shared" si="67"/>
        <v>122400</v>
      </c>
      <c r="W616" s="22">
        <f t="shared" si="68"/>
        <v>122400</v>
      </c>
      <c r="Y616" s="39">
        <f t="shared" si="69"/>
        <v>122400</v>
      </c>
      <c r="Z616" s="39"/>
    </row>
    <row r="617" spans="1:26" s="94" customFormat="1" x14ac:dyDescent="0.5">
      <c r="A617" s="22"/>
      <c r="B617" s="23"/>
      <c r="C617" s="22"/>
      <c r="D617" s="22"/>
      <c r="E617" s="22"/>
      <c r="F617" s="22"/>
      <c r="G617" s="22"/>
      <c r="H617" s="92">
        <f t="shared" si="64"/>
        <v>0</v>
      </c>
      <c r="I617" s="93"/>
      <c r="J617" s="93">
        <f t="shared" si="65"/>
        <v>0</v>
      </c>
      <c r="L617" s="22"/>
      <c r="M617" s="22" t="s">
        <v>71</v>
      </c>
      <c r="N617" s="22">
        <v>2</v>
      </c>
      <c r="O617" s="22">
        <v>6</v>
      </c>
      <c r="P617" s="39">
        <v>100</v>
      </c>
      <c r="Q617" s="39">
        <v>6800</v>
      </c>
      <c r="R617" s="22">
        <f t="shared" si="73"/>
        <v>40800</v>
      </c>
      <c r="S617" s="22">
        <v>30</v>
      </c>
      <c r="T617" s="39"/>
      <c r="U617" s="22">
        <f t="shared" si="66"/>
        <v>40800</v>
      </c>
      <c r="V617" s="39">
        <f t="shared" si="67"/>
        <v>40800</v>
      </c>
      <c r="W617" s="22">
        <f t="shared" si="68"/>
        <v>40800</v>
      </c>
      <c r="Y617" s="39">
        <f t="shared" si="69"/>
        <v>40800</v>
      </c>
      <c r="Z617" s="39"/>
    </row>
    <row r="618" spans="1:26" s="94" customFormat="1" x14ac:dyDescent="0.5">
      <c r="A618" s="22"/>
      <c r="B618" s="23" t="s">
        <v>62</v>
      </c>
      <c r="C618" s="22">
        <v>16553</v>
      </c>
      <c r="D618" s="22">
        <v>2</v>
      </c>
      <c r="E618" s="22">
        <v>2</v>
      </c>
      <c r="F618" s="22">
        <v>20</v>
      </c>
      <c r="G618" s="22">
        <v>1</v>
      </c>
      <c r="H618" s="92">
        <f t="shared" si="64"/>
        <v>1020</v>
      </c>
      <c r="I618" s="93">
        <v>100</v>
      </c>
      <c r="J618" s="93">
        <f t="shared" si="65"/>
        <v>102000</v>
      </c>
      <c r="L618" s="22"/>
      <c r="M618" s="22"/>
      <c r="N618" s="22"/>
      <c r="O618" s="22"/>
      <c r="S618" s="22"/>
      <c r="T618" s="39"/>
      <c r="U618" s="22">
        <f t="shared" si="66"/>
        <v>0</v>
      </c>
      <c r="V618" s="39">
        <f t="shared" si="67"/>
        <v>102000</v>
      </c>
      <c r="W618" s="22">
        <f t="shared" si="68"/>
        <v>0</v>
      </c>
      <c r="Y618" s="39">
        <f t="shared" si="69"/>
        <v>102000</v>
      </c>
      <c r="Z618" s="39"/>
    </row>
    <row r="619" spans="1:26" s="94" customFormat="1" x14ac:dyDescent="0.5">
      <c r="A619" s="22"/>
      <c r="B619" s="23" t="s">
        <v>62</v>
      </c>
      <c r="C619" s="22">
        <v>18658</v>
      </c>
      <c r="D619" s="22">
        <v>2</v>
      </c>
      <c r="E619" s="22">
        <v>2</v>
      </c>
      <c r="F619" s="22">
        <v>26</v>
      </c>
      <c r="G619" s="22">
        <v>1</v>
      </c>
      <c r="H619" s="92">
        <f t="shared" si="64"/>
        <v>1026</v>
      </c>
      <c r="I619" s="93">
        <v>130</v>
      </c>
      <c r="J619" s="93">
        <f t="shared" si="65"/>
        <v>133380</v>
      </c>
      <c r="L619" s="22"/>
      <c r="M619" s="22"/>
      <c r="N619" s="22"/>
      <c r="O619" s="22"/>
      <c r="S619" s="22"/>
      <c r="T619" s="39"/>
      <c r="U619" s="22">
        <f t="shared" si="66"/>
        <v>0</v>
      </c>
      <c r="V619" s="39">
        <f t="shared" si="67"/>
        <v>133380</v>
      </c>
      <c r="W619" s="22">
        <f t="shared" si="68"/>
        <v>0</v>
      </c>
      <c r="Y619" s="39">
        <f t="shared" si="69"/>
        <v>133380</v>
      </c>
      <c r="Z619" s="39"/>
    </row>
    <row r="620" spans="1:26" s="95" customFormat="1" x14ac:dyDescent="0.5">
      <c r="A620" s="26"/>
      <c r="B620" s="27"/>
      <c r="C620" s="26"/>
      <c r="D620" s="26"/>
      <c r="E620" s="26"/>
      <c r="F620" s="26"/>
      <c r="G620" s="26"/>
      <c r="H620" s="75"/>
      <c r="I620" s="75"/>
      <c r="J620" s="75"/>
      <c r="L620" s="26"/>
      <c r="M620" s="26"/>
      <c r="N620" s="26"/>
      <c r="O620" s="26"/>
      <c r="S620" s="26"/>
      <c r="T620" s="26"/>
      <c r="U620" s="26"/>
      <c r="V620" s="26"/>
      <c r="W620" s="26"/>
      <c r="Y620" s="26"/>
      <c r="Z620" s="26"/>
    </row>
    <row r="621" spans="1:26" s="94" customFormat="1" x14ac:dyDescent="0.5">
      <c r="A621" s="22">
        <v>162</v>
      </c>
      <c r="B621" s="23" t="s">
        <v>62</v>
      </c>
      <c r="C621" s="22">
        <v>19203</v>
      </c>
      <c r="D621" s="22">
        <v>2</v>
      </c>
      <c r="E621" s="22">
        <v>3</v>
      </c>
      <c r="F621" s="22">
        <v>21</v>
      </c>
      <c r="G621" s="22">
        <v>1</v>
      </c>
      <c r="H621" s="92">
        <f t="shared" si="64"/>
        <v>1121</v>
      </c>
      <c r="I621" s="93">
        <v>130</v>
      </c>
      <c r="J621" s="93">
        <f t="shared" si="65"/>
        <v>145730</v>
      </c>
      <c r="L621" s="22"/>
      <c r="M621" s="22"/>
      <c r="N621" s="22"/>
      <c r="O621" s="22"/>
      <c r="S621" s="22"/>
      <c r="T621" s="39"/>
      <c r="U621" s="22">
        <f t="shared" si="66"/>
        <v>0</v>
      </c>
      <c r="V621" s="39">
        <f t="shared" si="67"/>
        <v>145730</v>
      </c>
      <c r="W621" s="22">
        <f t="shared" si="68"/>
        <v>0</v>
      </c>
      <c r="Y621" s="39">
        <f t="shared" si="69"/>
        <v>145730</v>
      </c>
      <c r="Z621" s="39"/>
    </row>
    <row r="622" spans="1:26" s="95" customFormat="1" x14ac:dyDescent="0.5">
      <c r="A622" s="26"/>
      <c r="B622" s="27"/>
      <c r="C622" s="26"/>
      <c r="D622" s="26"/>
      <c r="E622" s="26"/>
      <c r="F622" s="26"/>
      <c r="G622" s="26"/>
      <c r="H622" s="75"/>
      <c r="I622" s="75"/>
      <c r="J622" s="75"/>
      <c r="L622" s="26"/>
      <c r="M622" s="26"/>
      <c r="N622" s="26"/>
      <c r="O622" s="26"/>
      <c r="S622" s="26"/>
      <c r="T622" s="26"/>
      <c r="U622" s="26"/>
      <c r="V622" s="26"/>
      <c r="W622" s="26"/>
      <c r="Y622" s="26"/>
      <c r="Z622" s="26"/>
    </row>
    <row r="623" spans="1:26" s="94" customFormat="1" x14ac:dyDescent="0.5">
      <c r="A623" s="22">
        <v>163</v>
      </c>
      <c r="B623" s="23" t="s">
        <v>62</v>
      </c>
      <c r="C623" s="22">
        <v>18532</v>
      </c>
      <c r="D623" s="22">
        <v>0</v>
      </c>
      <c r="E623" s="22">
        <v>2</v>
      </c>
      <c r="F623" s="22">
        <v>45</v>
      </c>
      <c r="G623" s="22">
        <v>1</v>
      </c>
      <c r="H623" s="92">
        <f t="shared" si="64"/>
        <v>245</v>
      </c>
      <c r="I623" s="93">
        <v>130</v>
      </c>
      <c r="J623" s="93">
        <f t="shared" si="65"/>
        <v>31850</v>
      </c>
      <c r="L623" s="22"/>
      <c r="M623" s="22"/>
      <c r="N623" s="22"/>
      <c r="O623" s="22"/>
      <c r="S623" s="22"/>
      <c r="T623" s="39"/>
      <c r="U623" s="22">
        <f t="shared" si="66"/>
        <v>0</v>
      </c>
      <c r="V623" s="39">
        <f t="shared" si="67"/>
        <v>31850</v>
      </c>
      <c r="W623" s="22">
        <f t="shared" si="68"/>
        <v>0</v>
      </c>
      <c r="Y623" s="39">
        <f t="shared" si="69"/>
        <v>31850</v>
      </c>
      <c r="Z623" s="39"/>
    </row>
    <row r="624" spans="1:26" s="94" customFormat="1" x14ac:dyDescent="0.5">
      <c r="A624" s="22"/>
      <c r="B624" s="23" t="s">
        <v>62</v>
      </c>
      <c r="C624" s="22">
        <v>11749</v>
      </c>
      <c r="D624" s="22">
        <v>0</v>
      </c>
      <c r="E624" s="22">
        <v>1</v>
      </c>
      <c r="F624" s="22">
        <v>25</v>
      </c>
      <c r="G624" s="22">
        <v>1</v>
      </c>
      <c r="H624" s="92">
        <f t="shared" si="64"/>
        <v>125</v>
      </c>
      <c r="I624" s="93">
        <v>100</v>
      </c>
      <c r="J624" s="93">
        <f t="shared" si="65"/>
        <v>12500</v>
      </c>
      <c r="L624" s="22"/>
      <c r="M624" s="22"/>
      <c r="N624" s="22"/>
      <c r="O624" s="22"/>
      <c r="S624" s="22"/>
      <c r="T624" s="39"/>
      <c r="U624" s="22">
        <f t="shared" si="66"/>
        <v>0</v>
      </c>
      <c r="V624" s="39">
        <f t="shared" si="67"/>
        <v>12500</v>
      </c>
      <c r="W624" s="22">
        <f t="shared" si="68"/>
        <v>0</v>
      </c>
      <c r="Y624" s="39">
        <f t="shared" si="69"/>
        <v>12500</v>
      </c>
      <c r="Z624" s="39"/>
    </row>
    <row r="625" spans="1:26" s="95" customFormat="1" x14ac:dyDescent="0.5">
      <c r="A625" s="26"/>
      <c r="B625" s="27"/>
      <c r="C625" s="26"/>
      <c r="D625" s="26"/>
      <c r="E625" s="26"/>
      <c r="F625" s="26"/>
      <c r="G625" s="26"/>
      <c r="H625" s="75"/>
      <c r="I625" s="75"/>
      <c r="J625" s="75"/>
      <c r="L625" s="26"/>
      <c r="M625" s="26"/>
      <c r="N625" s="26"/>
      <c r="O625" s="26"/>
      <c r="S625" s="26"/>
      <c r="T625" s="26"/>
      <c r="U625" s="26"/>
      <c r="V625" s="26"/>
      <c r="W625" s="26"/>
      <c r="Y625" s="26"/>
      <c r="Z625" s="26"/>
    </row>
    <row r="626" spans="1:26" s="94" customFormat="1" x14ac:dyDescent="0.5">
      <c r="A626" s="22">
        <v>164</v>
      </c>
      <c r="B626" s="23" t="s">
        <v>62</v>
      </c>
      <c r="C626" s="22">
        <v>5830</v>
      </c>
      <c r="D626" s="22">
        <v>0</v>
      </c>
      <c r="E626" s="22">
        <v>1</v>
      </c>
      <c r="F626" s="22">
        <v>57</v>
      </c>
      <c r="G626" s="22">
        <v>2</v>
      </c>
      <c r="H626" s="92">
        <f t="shared" si="64"/>
        <v>157</v>
      </c>
      <c r="I626" s="93">
        <v>100</v>
      </c>
      <c r="J626" s="93">
        <f t="shared" si="65"/>
        <v>15700</v>
      </c>
      <c r="L626" s="22" t="s">
        <v>68</v>
      </c>
      <c r="M626" s="22" t="s">
        <v>69</v>
      </c>
      <c r="N626" s="22">
        <v>2</v>
      </c>
      <c r="O626" s="22">
        <v>216</v>
      </c>
      <c r="P626" s="39">
        <v>100</v>
      </c>
      <c r="Q626" s="39">
        <v>6800</v>
      </c>
      <c r="R626" s="22">
        <f>O626*Q626</f>
        <v>1468800</v>
      </c>
      <c r="S626" s="22">
        <v>30</v>
      </c>
      <c r="T626" s="39"/>
      <c r="U626" s="22">
        <f t="shared" si="66"/>
        <v>1468800</v>
      </c>
      <c r="V626" s="39">
        <f t="shared" si="67"/>
        <v>1484500</v>
      </c>
      <c r="W626" s="22">
        <f t="shared" si="68"/>
        <v>1484500</v>
      </c>
      <c r="Y626" s="39">
        <f t="shared" si="69"/>
        <v>1484500</v>
      </c>
      <c r="Z626" s="39"/>
    </row>
    <row r="627" spans="1:26" s="94" customFormat="1" x14ac:dyDescent="0.5">
      <c r="A627" s="22"/>
      <c r="B627" s="23"/>
      <c r="C627" s="22"/>
      <c r="D627" s="22"/>
      <c r="E627" s="22"/>
      <c r="F627" s="22"/>
      <c r="G627" s="22"/>
      <c r="H627" s="92">
        <f t="shared" si="64"/>
        <v>0</v>
      </c>
      <c r="I627" s="93"/>
      <c r="J627" s="93">
        <f t="shared" si="65"/>
        <v>0</v>
      </c>
      <c r="L627" s="22"/>
      <c r="M627" s="22" t="s">
        <v>69</v>
      </c>
      <c r="N627" s="22">
        <v>2</v>
      </c>
      <c r="O627" s="22">
        <v>6</v>
      </c>
      <c r="P627" s="39">
        <v>100</v>
      </c>
      <c r="Q627" s="39">
        <v>6800</v>
      </c>
      <c r="R627" s="22">
        <f t="shared" ref="R627:R628" si="74">O627*Q627</f>
        <v>40800</v>
      </c>
      <c r="S627" s="22">
        <v>30</v>
      </c>
      <c r="T627" s="39"/>
      <c r="U627" s="22">
        <f t="shared" si="66"/>
        <v>40800</v>
      </c>
      <c r="V627" s="39">
        <f t="shared" si="67"/>
        <v>40800</v>
      </c>
      <c r="W627" s="22">
        <f t="shared" si="68"/>
        <v>40800</v>
      </c>
      <c r="Y627" s="39">
        <f t="shared" si="69"/>
        <v>40800</v>
      </c>
      <c r="Z627" s="39"/>
    </row>
    <row r="628" spans="1:26" s="94" customFormat="1" x14ac:dyDescent="0.5">
      <c r="A628" s="22"/>
      <c r="B628" s="23"/>
      <c r="C628" s="22"/>
      <c r="D628" s="22"/>
      <c r="E628" s="22"/>
      <c r="F628" s="22"/>
      <c r="G628" s="22"/>
      <c r="H628" s="92">
        <f t="shared" si="64"/>
        <v>0</v>
      </c>
      <c r="I628" s="93"/>
      <c r="J628" s="93">
        <f t="shared" si="65"/>
        <v>0</v>
      </c>
      <c r="L628" s="22"/>
      <c r="M628" s="22" t="s">
        <v>71</v>
      </c>
      <c r="N628" s="22">
        <v>2</v>
      </c>
      <c r="O628" s="22">
        <v>6</v>
      </c>
      <c r="P628" s="39">
        <v>100</v>
      </c>
      <c r="Q628" s="39">
        <v>6800</v>
      </c>
      <c r="R628" s="22">
        <f t="shared" si="74"/>
        <v>40800</v>
      </c>
      <c r="S628" s="22">
        <v>30</v>
      </c>
      <c r="T628" s="39"/>
      <c r="U628" s="22">
        <f t="shared" si="66"/>
        <v>40800</v>
      </c>
      <c r="V628" s="39">
        <f t="shared" si="67"/>
        <v>40800</v>
      </c>
      <c r="W628" s="22">
        <f t="shared" si="68"/>
        <v>40800</v>
      </c>
      <c r="Y628" s="39">
        <f t="shared" si="69"/>
        <v>40800</v>
      </c>
      <c r="Z628" s="39"/>
    </row>
    <row r="629" spans="1:26" s="94" customFormat="1" x14ac:dyDescent="0.5">
      <c r="A629" s="22"/>
      <c r="B629" s="23" t="s">
        <v>62</v>
      </c>
      <c r="C629" s="22">
        <v>17229</v>
      </c>
      <c r="D629" s="22">
        <v>1</v>
      </c>
      <c r="E629" s="22">
        <v>3</v>
      </c>
      <c r="F629" s="22">
        <v>65</v>
      </c>
      <c r="G629" s="22">
        <v>1</v>
      </c>
      <c r="H629" s="92">
        <f t="shared" si="64"/>
        <v>765</v>
      </c>
      <c r="I629" s="93">
        <v>100</v>
      </c>
      <c r="J629" s="93">
        <f t="shared" si="65"/>
        <v>76500</v>
      </c>
      <c r="L629" s="22"/>
      <c r="M629" s="22"/>
      <c r="N629" s="22"/>
      <c r="O629" s="22"/>
      <c r="S629" s="22"/>
      <c r="T629" s="39"/>
      <c r="U629" s="22">
        <f t="shared" si="66"/>
        <v>0</v>
      </c>
      <c r="V629" s="39">
        <f t="shared" si="67"/>
        <v>76500</v>
      </c>
      <c r="W629" s="22">
        <f t="shared" si="68"/>
        <v>0</v>
      </c>
      <c r="Y629" s="39">
        <f t="shared" si="69"/>
        <v>76500</v>
      </c>
      <c r="Z629" s="39"/>
    </row>
    <row r="630" spans="1:26" s="94" customFormat="1" x14ac:dyDescent="0.5">
      <c r="A630" s="22"/>
      <c r="B630" s="23" t="s">
        <v>62</v>
      </c>
      <c r="C630" s="22">
        <v>17537</v>
      </c>
      <c r="D630" s="22">
        <v>0</v>
      </c>
      <c r="E630" s="22">
        <v>1</v>
      </c>
      <c r="F630" s="22">
        <v>56</v>
      </c>
      <c r="G630" s="22">
        <v>1</v>
      </c>
      <c r="H630" s="92">
        <f t="shared" si="64"/>
        <v>156</v>
      </c>
      <c r="I630" s="93">
        <v>100</v>
      </c>
      <c r="J630" s="93">
        <f t="shared" si="65"/>
        <v>15600</v>
      </c>
      <c r="L630" s="22"/>
      <c r="M630" s="22"/>
      <c r="N630" s="22"/>
      <c r="O630" s="22"/>
      <c r="S630" s="22"/>
      <c r="T630" s="39"/>
      <c r="U630" s="22">
        <f t="shared" si="66"/>
        <v>0</v>
      </c>
      <c r="V630" s="39">
        <f t="shared" si="67"/>
        <v>15600</v>
      </c>
      <c r="W630" s="22">
        <f t="shared" si="68"/>
        <v>0</v>
      </c>
      <c r="Y630" s="39">
        <f t="shared" si="69"/>
        <v>15600</v>
      </c>
      <c r="Z630" s="39"/>
    </row>
    <row r="631" spans="1:26" s="94" customFormat="1" x14ac:dyDescent="0.5">
      <c r="A631" s="22"/>
      <c r="B631" s="23" t="s">
        <v>62</v>
      </c>
      <c r="C631" s="22">
        <v>5437</v>
      </c>
      <c r="D631" s="22">
        <v>1</v>
      </c>
      <c r="E631" s="22">
        <v>3</v>
      </c>
      <c r="F631" s="22">
        <v>76</v>
      </c>
      <c r="G631" s="22">
        <v>1</v>
      </c>
      <c r="H631" s="92">
        <f t="shared" si="64"/>
        <v>776</v>
      </c>
      <c r="I631" s="93">
        <v>100</v>
      </c>
      <c r="J631" s="93">
        <f t="shared" si="65"/>
        <v>77600</v>
      </c>
      <c r="L631" s="22"/>
      <c r="M631" s="22"/>
      <c r="N631" s="22"/>
      <c r="O631" s="22"/>
      <c r="S631" s="22"/>
      <c r="T631" s="39"/>
      <c r="U631" s="22">
        <f t="shared" si="66"/>
        <v>0</v>
      </c>
      <c r="V631" s="39">
        <f t="shared" si="67"/>
        <v>77600</v>
      </c>
      <c r="W631" s="22">
        <f t="shared" si="68"/>
        <v>0</v>
      </c>
      <c r="Y631" s="39">
        <f t="shared" si="69"/>
        <v>77600</v>
      </c>
      <c r="Z631" s="39"/>
    </row>
    <row r="632" spans="1:26" s="95" customFormat="1" x14ac:dyDescent="0.5">
      <c r="A632" s="26"/>
      <c r="B632" s="27"/>
      <c r="C632" s="26"/>
      <c r="D632" s="26"/>
      <c r="E632" s="26"/>
      <c r="F632" s="26"/>
      <c r="G632" s="26"/>
      <c r="H632" s="75"/>
      <c r="I632" s="75"/>
      <c r="J632" s="75"/>
      <c r="L632" s="26"/>
      <c r="M632" s="26"/>
      <c r="N632" s="26"/>
      <c r="O632" s="26"/>
      <c r="S632" s="26"/>
      <c r="T632" s="26"/>
      <c r="U632" s="26"/>
      <c r="V632" s="26"/>
      <c r="W632" s="26"/>
      <c r="Y632" s="26"/>
      <c r="Z632" s="26"/>
    </row>
    <row r="633" spans="1:26" s="94" customFormat="1" x14ac:dyDescent="0.5">
      <c r="A633" s="22">
        <v>165</v>
      </c>
      <c r="B633" s="23" t="s">
        <v>62</v>
      </c>
      <c r="C633" s="22">
        <v>17535</v>
      </c>
      <c r="D633" s="22">
        <v>1</v>
      </c>
      <c r="E633" s="22">
        <v>2</v>
      </c>
      <c r="F633" s="22">
        <v>94</v>
      </c>
      <c r="G633" s="22">
        <v>1</v>
      </c>
      <c r="H633" s="92">
        <f t="shared" si="64"/>
        <v>694</v>
      </c>
      <c r="I633" s="93">
        <v>100</v>
      </c>
      <c r="J633" s="93">
        <f t="shared" si="65"/>
        <v>69400</v>
      </c>
      <c r="L633" s="22"/>
      <c r="M633" s="22"/>
      <c r="N633" s="22"/>
      <c r="O633" s="22"/>
      <c r="S633" s="22"/>
      <c r="T633" s="39"/>
      <c r="U633" s="22">
        <f t="shared" si="66"/>
        <v>0</v>
      </c>
      <c r="V633" s="39">
        <f t="shared" si="67"/>
        <v>69400</v>
      </c>
      <c r="W633" s="22">
        <f t="shared" si="68"/>
        <v>0</v>
      </c>
      <c r="Y633" s="39">
        <f t="shared" si="69"/>
        <v>69400</v>
      </c>
      <c r="Z633" s="39"/>
    </row>
    <row r="634" spans="1:26" s="94" customFormat="1" x14ac:dyDescent="0.5">
      <c r="A634" s="22"/>
      <c r="B634" s="23" t="s">
        <v>62</v>
      </c>
      <c r="C634" s="22">
        <v>14949</v>
      </c>
      <c r="D634" s="22">
        <v>3</v>
      </c>
      <c r="E634" s="22">
        <v>0</v>
      </c>
      <c r="F634" s="22">
        <v>72</v>
      </c>
      <c r="G634" s="22">
        <v>1</v>
      </c>
      <c r="H634" s="92">
        <f t="shared" si="64"/>
        <v>1272</v>
      </c>
      <c r="I634" s="93">
        <v>100</v>
      </c>
      <c r="J634" s="93">
        <f t="shared" si="65"/>
        <v>127200</v>
      </c>
      <c r="L634" s="22"/>
      <c r="M634" s="22"/>
      <c r="N634" s="22"/>
      <c r="O634" s="22"/>
      <c r="S634" s="22"/>
      <c r="T634" s="39"/>
      <c r="U634" s="22">
        <f t="shared" si="66"/>
        <v>0</v>
      </c>
      <c r="V634" s="39">
        <f t="shared" si="67"/>
        <v>127200</v>
      </c>
      <c r="W634" s="22">
        <f t="shared" si="68"/>
        <v>0</v>
      </c>
      <c r="Y634" s="39">
        <f t="shared" si="69"/>
        <v>127200</v>
      </c>
      <c r="Z634" s="39"/>
    </row>
    <row r="635" spans="1:26" s="95" customFormat="1" x14ac:dyDescent="0.5">
      <c r="A635" s="26"/>
      <c r="B635" s="27"/>
      <c r="C635" s="26"/>
      <c r="D635" s="26"/>
      <c r="E635" s="26"/>
      <c r="F635" s="26"/>
      <c r="G635" s="26"/>
      <c r="H635" s="75"/>
      <c r="I635" s="75"/>
      <c r="J635" s="75"/>
      <c r="L635" s="26"/>
      <c r="M635" s="26"/>
      <c r="N635" s="26"/>
      <c r="O635" s="26"/>
      <c r="S635" s="26"/>
      <c r="T635" s="26"/>
      <c r="U635" s="26"/>
      <c r="V635" s="26"/>
      <c r="W635" s="26"/>
      <c r="Y635" s="26"/>
      <c r="Z635" s="26"/>
    </row>
    <row r="636" spans="1:26" s="94" customFormat="1" x14ac:dyDescent="0.5">
      <c r="A636" s="22">
        <v>166</v>
      </c>
      <c r="B636" s="23" t="s">
        <v>62</v>
      </c>
      <c r="C636" s="22">
        <v>14624</v>
      </c>
      <c r="D636" s="22">
        <v>1</v>
      </c>
      <c r="E636" s="22">
        <v>1</v>
      </c>
      <c r="F636" s="22">
        <v>44</v>
      </c>
      <c r="G636" s="22">
        <v>1</v>
      </c>
      <c r="H636" s="92">
        <f t="shared" si="64"/>
        <v>544</v>
      </c>
      <c r="I636" s="93">
        <v>130</v>
      </c>
      <c r="J636" s="93">
        <f t="shared" si="65"/>
        <v>70720</v>
      </c>
      <c r="L636" s="22"/>
      <c r="M636" s="22"/>
      <c r="N636" s="22"/>
      <c r="O636" s="22"/>
      <c r="S636" s="22"/>
      <c r="T636" s="39"/>
      <c r="U636" s="22">
        <f t="shared" si="66"/>
        <v>0</v>
      </c>
      <c r="V636" s="39">
        <f t="shared" si="67"/>
        <v>70720</v>
      </c>
      <c r="W636" s="22">
        <f t="shared" si="68"/>
        <v>0</v>
      </c>
      <c r="Y636" s="39">
        <f t="shared" si="69"/>
        <v>70720</v>
      </c>
      <c r="Z636" s="39"/>
    </row>
    <row r="637" spans="1:26" s="95" customFormat="1" x14ac:dyDescent="0.5">
      <c r="A637" s="26"/>
      <c r="B637" s="27"/>
      <c r="C637" s="26"/>
      <c r="D637" s="26"/>
      <c r="E637" s="26"/>
      <c r="F637" s="26"/>
      <c r="G637" s="26"/>
      <c r="H637" s="75"/>
      <c r="I637" s="75"/>
      <c r="J637" s="75"/>
      <c r="L637" s="26"/>
      <c r="M637" s="26"/>
      <c r="N637" s="26"/>
      <c r="O637" s="26"/>
      <c r="S637" s="26"/>
      <c r="T637" s="26"/>
      <c r="U637" s="26"/>
      <c r="V637" s="26"/>
      <c r="W637" s="26"/>
      <c r="Y637" s="26"/>
      <c r="Z637" s="26"/>
    </row>
    <row r="638" spans="1:26" s="94" customFormat="1" x14ac:dyDescent="0.5">
      <c r="A638" s="22">
        <v>167</v>
      </c>
      <c r="B638" s="23" t="s">
        <v>62</v>
      </c>
      <c r="C638" s="22">
        <v>14261</v>
      </c>
      <c r="D638" s="22">
        <v>0</v>
      </c>
      <c r="E638" s="22">
        <v>0</v>
      </c>
      <c r="F638" s="22">
        <v>52</v>
      </c>
      <c r="G638" s="22">
        <v>1</v>
      </c>
      <c r="H638" s="92">
        <f t="shared" si="64"/>
        <v>52</v>
      </c>
      <c r="I638" s="93">
        <v>150</v>
      </c>
      <c r="J638" s="93">
        <f t="shared" si="65"/>
        <v>7800</v>
      </c>
      <c r="L638" s="22"/>
      <c r="M638" s="22"/>
      <c r="N638" s="22"/>
      <c r="O638" s="22"/>
      <c r="S638" s="22"/>
      <c r="T638" s="39"/>
      <c r="U638" s="22">
        <f t="shared" si="66"/>
        <v>0</v>
      </c>
      <c r="V638" s="39">
        <f t="shared" si="67"/>
        <v>7800</v>
      </c>
      <c r="W638" s="22">
        <f t="shared" si="68"/>
        <v>0</v>
      </c>
      <c r="Y638" s="39">
        <f t="shared" si="69"/>
        <v>7800</v>
      </c>
      <c r="Z638" s="39"/>
    </row>
    <row r="639" spans="1:26" s="95" customFormat="1" x14ac:dyDescent="0.5">
      <c r="A639" s="26"/>
      <c r="B639" s="27"/>
      <c r="C639" s="26"/>
      <c r="D639" s="26"/>
      <c r="E639" s="26"/>
      <c r="F639" s="26"/>
      <c r="G639" s="26"/>
      <c r="H639" s="75"/>
      <c r="I639" s="75"/>
      <c r="J639" s="75"/>
      <c r="L639" s="26"/>
      <c r="M639" s="26"/>
      <c r="N639" s="26"/>
      <c r="O639" s="26"/>
      <c r="S639" s="26"/>
      <c r="T639" s="26"/>
      <c r="U639" s="26"/>
      <c r="V639" s="26"/>
      <c r="W639" s="26"/>
      <c r="Y639" s="26"/>
      <c r="Z639" s="26"/>
    </row>
    <row r="640" spans="1:26" s="94" customFormat="1" x14ac:dyDescent="0.5">
      <c r="A640" s="22">
        <v>168</v>
      </c>
      <c r="B640" s="23" t="s">
        <v>62</v>
      </c>
      <c r="C640" s="22">
        <v>5928</v>
      </c>
      <c r="D640" s="22">
        <v>0</v>
      </c>
      <c r="E640" s="22">
        <v>1</v>
      </c>
      <c r="F640" s="22">
        <v>64</v>
      </c>
      <c r="G640" s="22">
        <v>2</v>
      </c>
      <c r="H640" s="92">
        <f t="shared" si="64"/>
        <v>164</v>
      </c>
      <c r="I640" s="93">
        <v>150</v>
      </c>
      <c r="J640" s="93">
        <f t="shared" si="65"/>
        <v>24600</v>
      </c>
      <c r="L640" s="22" t="s">
        <v>68</v>
      </c>
      <c r="M640" s="22" t="s">
        <v>71</v>
      </c>
      <c r="N640" s="22">
        <v>2</v>
      </c>
      <c r="O640" s="22">
        <v>216</v>
      </c>
      <c r="P640" s="39">
        <v>100</v>
      </c>
      <c r="Q640" s="39">
        <v>6800</v>
      </c>
      <c r="R640" s="22">
        <f>O640*Q640</f>
        <v>1468800</v>
      </c>
      <c r="S640" s="22">
        <v>50</v>
      </c>
      <c r="T640" s="39"/>
      <c r="U640" s="22">
        <f t="shared" si="66"/>
        <v>1468800</v>
      </c>
      <c r="V640" s="39">
        <f t="shared" si="67"/>
        <v>1493400</v>
      </c>
      <c r="W640" s="22">
        <f t="shared" si="68"/>
        <v>1493400</v>
      </c>
      <c r="Y640" s="39">
        <f t="shared" si="69"/>
        <v>1493400</v>
      </c>
      <c r="Z640" s="39"/>
    </row>
    <row r="641" spans="1:26" s="94" customFormat="1" x14ac:dyDescent="0.5">
      <c r="A641" s="22"/>
      <c r="B641" s="23"/>
      <c r="C641" s="22"/>
      <c r="D641" s="22"/>
      <c r="E641" s="22"/>
      <c r="F641" s="22"/>
      <c r="G641" s="22"/>
      <c r="H641" s="92">
        <f t="shared" si="64"/>
        <v>0</v>
      </c>
      <c r="I641" s="93"/>
      <c r="J641" s="93">
        <f t="shared" si="65"/>
        <v>0</v>
      </c>
      <c r="L641" s="22"/>
      <c r="M641" s="22" t="s">
        <v>71</v>
      </c>
      <c r="N641" s="22">
        <v>2</v>
      </c>
      <c r="O641" s="22">
        <v>6</v>
      </c>
      <c r="P641" s="39">
        <v>100</v>
      </c>
      <c r="Q641" s="39">
        <v>6800</v>
      </c>
      <c r="R641" s="22">
        <f>O641*Q641</f>
        <v>40800</v>
      </c>
      <c r="S641" s="22">
        <v>50</v>
      </c>
      <c r="T641" s="39"/>
      <c r="U641" s="22">
        <f t="shared" si="66"/>
        <v>40800</v>
      </c>
      <c r="V641" s="39">
        <f t="shared" si="67"/>
        <v>40800</v>
      </c>
      <c r="W641" s="22">
        <f t="shared" si="68"/>
        <v>40800</v>
      </c>
      <c r="Y641" s="39">
        <f t="shared" si="69"/>
        <v>40800</v>
      </c>
      <c r="Z641" s="39"/>
    </row>
    <row r="642" spans="1:26" s="94" customFormat="1" x14ac:dyDescent="0.5">
      <c r="A642" s="22"/>
      <c r="B642" s="23" t="s">
        <v>62</v>
      </c>
      <c r="C642" s="22">
        <v>5219</v>
      </c>
      <c r="D642" s="22">
        <v>3</v>
      </c>
      <c r="E642" s="22">
        <v>2</v>
      </c>
      <c r="F642" s="22">
        <v>65</v>
      </c>
      <c r="G642" s="22">
        <v>1</v>
      </c>
      <c r="H642" s="92">
        <f t="shared" si="64"/>
        <v>1465</v>
      </c>
      <c r="I642" s="93">
        <v>130</v>
      </c>
      <c r="J642" s="93">
        <f t="shared" si="65"/>
        <v>190450</v>
      </c>
      <c r="L642" s="22"/>
      <c r="M642" s="22"/>
      <c r="N642" s="22"/>
      <c r="O642" s="22"/>
      <c r="S642" s="22"/>
      <c r="T642" s="39"/>
      <c r="U642" s="22">
        <f t="shared" si="66"/>
        <v>0</v>
      </c>
      <c r="V642" s="39">
        <f t="shared" si="67"/>
        <v>190450</v>
      </c>
      <c r="W642" s="22">
        <f t="shared" si="68"/>
        <v>0</v>
      </c>
      <c r="Y642" s="39">
        <f t="shared" si="69"/>
        <v>190450</v>
      </c>
      <c r="Z642" s="39"/>
    </row>
    <row r="643" spans="1:26" s="94" customFormat="1" x14ac:dyDescent="0.5">
      <c r="A643" s="22"/>
      <c r="B643" s="23" t="s">
        <v>62</v>
      </c>
      <c r="C643" s="22">
        <v>5225</v>
      </c>
      <c r="D643" s="22">
        <v>4</v>
      </c>
      <c r="E643" s="22">
        <v>1</v>
      </c>
      <c r="F643" s="22">
        <v>12</v>
      </c>
      <c r="G643" s="22">
        <v>1</v>
      </c>
      <c r="H643" s="92">
        <f t="shared" si="64"/>
        <v>1712</v>
      </c>
      <c r="I643" s="93">
        <v>130</v>
      </c>
      <c r="J643" s="93">
        <f t="shared" si="65"/>
        <v>222560</v>
      </c>
      <c r="L643" s="22"/>
      <c r="M643" s="22"/>
      <c r="N643" s="22"/>
      <c r="O643" s="22"/>
      <c r="S643" s="22"/>
      <c r="T643" s="39"/>
      <c r="U643" s="22">
        <f t="shared" si="66"/>
        <v>0</v>
      </c>
      <c r="V643" s="39">
        <f t="shared" si="67"/>
        <v>222560</v>
      </c>
      <c r="W643" s="22">
        <f t="shared" si="68"/>
        <v>0</v>
      </c>
      <c r="Y643" s="39">
        <f t="shared" si="69"/>
        <v>222560</v>
      </c>
      <c r="Z643" s="39"/>
    </row>
    <row r="644" spans="1:26" s="94" customFormat="1" x14ac:dyDescent="0.5">
      <c r="A644" s="22"/>
      <c r="B644" s="23" t="s">
        <v>62</v>
      </c>
      <c r="C644" s="22">
        <v>5228</v>
      </c>
      <c r="D644" s="22">
        <v>2</v>
      </c>
      <c r="E644" s="22">
        <v>2</v>
      </c>
      <c r="F644" s="22">
        <v>13</v>
      </c>
      <c r="G644" s="22">
        <v>1</v>
      </c>
      <c r="H644" s="92">
        <f t="shared" si="64"/>
        <v>1013</v>
      </c>
      <c r="I644" s="93">
        <v>130</v>
      </c>
      <c r="J644" s="93">
        <f t="shared" si="65"/>
        <v>131690</v>
      </c>
      <c r="L644" s="22"/>
      <c r="M644" s="22"/>
      <c r="N644" s="22"/>
      <c r="O644" s="22"/>
      <c r="S644" s="22"/>
      <c r="T644" s="39"/>
      <c r="U644" s="22">
        <f t="shared" si="66"/>
        <v>0</v>
      </c>
      <c r="V644" s="39">
        <f t="shared" si="67"/>
        <v>131690</v>
      </c>
      <c r="W644" s="22">
        <f t="shared" si="68"/>
        <v>0</v>
      </c>
      <c r="Y644" s="39">
        <f t="shared" si="69"/>
        <v>131690</v>
      </c>
      <c r="Z644" s="39"/>
    </row>
    <row r="645" spans="1:26" s="94" customFormat="1" x14ac:dyDescent="0.5">
      <c r="A645" s="22"/>
      <c r="B645" s="23" t="s">
        <v>62</v>
      </c>
      <c r="C645" s="22">
        <v>5471</v>
      </c>
      <c r="D645" s="22">
        <v>0</v>
      </c>
      <c r="E645" s="22">
        <v>3</v>
      </c>
      <c r="F645" s="22">
        <v>22</v>
      </c>
      <c r="G645" s="22">
        <v>1</v>
      </c>
      <c r="H645" s="92">
        <f t="shared" si="64"/>
        <v>322</v>
      </c>
      <c r="I645" s="93">
        <v>100</v>
      </c>
      <c r="J645" s="93">
        <f t="shared" si="65"/>
        <v>32200</v>
      </c>
      <c r="L645" s="22"/>
      <c r="M645" s="22"/>
      <c r="N645" s="22"/>
      <c r="O645" s="22"/>
      <c r="S645" s="22"/>
      <c r="T645" s="39"/>
      <c r="U645" s="22">
        <f t="shared" si="66"/>
        <v>0</v>
      </c>
      <c r="V645" s="39">
        <f t="shared" si="67"/>
        <v>32200</v>
      </c>
      <c r="W645" s="22">
        <f t="shared" si="68"/>
        <v>0</v>
      </c>
      <c r="Y645" s="39">
        <f t="shared" si="69"/>
        <v>32200</v>
      </c>
      <c r="Z645" s="39"/>
    </row>
    <row r="646" spans="1:26" s="94" customFormat="1" x14ac:dyDescent="0.5">
      <c r="A646" s="22"/>
      <c r="B646" s="23" t="s">
        <v>62</v>
      </c>
      <c r="C646" s="22">
        <v>5487</v>
      </c>
      <c r="D646" s="22">
        <v>0</v>
      </c>
      <c r="E646" s="22">
        <v>2</v>
      </c>
      <c r="F646" s="22">
        <v>67</v>
      </c>
      <c r="G646" s="22">
        <v>1</v>
      </c>
      <c r="H646" s="92">
        <f t="shared" si="64"/>
        <v>267</v>
      </c>
      <c r="I646" s="93">
        <v>100</v>
      </c>
      <c r="J646" s="93">
        <f t="shared" si="65"/>
        <v>26700</v>
      </c>
      <c r="L646" s="22"/>
      <c r="M646" s="22"/>
      <c r="N646" s="22"/>
      <c r="O646" s="22"/>
      <c r="S646" s="22"/>
      <c r="T646" s="39"/>
      <c r="U646" s="22">
        <f t="shared" si="66"/>
        <v>0</v>
      </c>
      <c r="V646" s="39">
        <f t="shared" si="67"/>
        <v>26700</v>
      </c>
      <c r="W646" s="22">
        <f t="shared" si="68"/>
        <v>0</v>
      </c>
      <c r="Y646" s="39">
        <f t="shared" si="69"/>
        <v>26700</v>
      </c>
      <c r="Z646" s="39"/>
    </row>
    <row r="647" spans="1:26" s="94" customFormat="1" x14ac:dyDescent="0.5">
      <c r="A647" s="22"/>
      <c r="B647" s="23" t="s">
        <v>62</v>
      </c>
      <c r="C647" s="22">
        <v>5583</v>
      </c>
      <c r="D647" s="22">
        <v>2</v>
      </c>
      <c r="E647" s="22">
        <v>0</v>
      </c>
      <c r="F647" s="22">
        <v>76</v>
      </c>
      <c r="G647" s="22">
        <v>1</v>
      </c>
      <c r="H647" s="92">
        <f t="shared" si="64"/>
        <v>876</v>
      </c>
      <c r="I647" s="93">
        <v>130</v>
      </c>
      <c r="J647" s="93">
        <f t="shared" si="65"/>
        <v>113880</v>
      </c>
      <c r="L647" s="22"/>
      <c r="M647" s="22"/>
      <c r="N647" s="22"/>
      <c r="O647" s="22"/>
      <c r="S647" s="22"/>
      <c r="T647" s="39"/>
      <c r="U647" s="22">
        <f t="shared" si="66"/>
        <v>0</v>
      </c>
      <c r="V647" s="39">
        <f t="shared" si="67"/>
        <v>113880</v>
      </c>
      <c r="W647" s="22">
        <f t="shared" si="68"/>
        <v>0</v>
      </c>
      <c r="Y647" s="39">
        <f t="shared" si="69"/>
        <v>113880</v>
      </c>
      <c r="Z647" s="39"/>
    </row>
    <row r="648" spans="1:26" s="95" customFormat="1" x14ac:dyDescent="0.5">
      <c r="A648" s="26"/>
      <c r="B648" s="27"/>
      <c r="C648" s="26"/>
      <c r="D648" s="26"/>
      <c r="E648" s="26"/>
      <c r="F648" s="26"/>
      <c r="G648" s="26"/>
      <c r="H648" s="75"/>
      <c r="I648" s="75"/>
      <c r="J648" s="75"/>
      <c r="L648" s="26"/>
      <c r="M648" s="26"/>
      <c r="N648" s="26"/>
      <c r="O648" s="26"/>
      <c r="S648" s="26"/>
      <c r="T648" s="26"/>
      <c r="U648" s="26"/>
      <c r="V648" s="26"/>
      <c r="W648" s="26"/>
      <c r="Y648" s="26"/>
      <c r="Z648" s="26"/>
    </row>
    <row r="649" spans="1:26" s="94" customFormat="1" x14ac:dyDescent="0.5">
      <c r="A649" s="22">
        <v>169</v>
      </c>
      <c r="B649" s="23" t="s">
        <v>62</v>
      </c>
      <c r="C649" s="22">
        <v>5932</v>
      </c>
      <c r="D649" s="22">
        <v>0</v>
      </c>
      <c r="E649" s="22">
        <v>0</v>
      </c>
      <c r="F649" s="22">
        <v>91</v>
      </c>
      <c r="G649" s="22">
        <v>2</v>
      </c>
      <c r="H649" s="92">
        <f t="shared" ref="H649:H711" si="75">+(D649*400)+(E649*100)+F649</f>
        <v>91</v>
      </c>
      <c r="I649" s="93">
        <v>150</v>
      </c>
      <c r="J649" s="93">
        <f t="shared" ref="J649:J711" si="76">H649*I649</f>
        <v>13650</v>
      </c>
      <c r="L649" s="22" t="s">
        <v>68</v>
      </c>
      <c r="M649" s="22" t="s">
        <v>69</v>
      </c>
      <c r="N649" s="22">
        <v>2</v>
      </c>
      <c r="O649" s="22">
        <v>180</v>
      </c>
      <c r="P649" s="39">
        <v>100</v>
      </c>
      <c r="Q649" s="39">
        <v>6800</v>
      </c>
      <c r="R649" s="22">
        <f>O649*Q649</f>
        <v>1224000</v>
      </c>
      <c r="S649" s="22">
        <v>30</v>
      </c>
      <c r="T649" s="39"/>
      <c r="U649" s="22">
        <f t="shared" si="66"/>
        <v>1224000</v>
      </c>
      <c r="V649" s="39">
        <f t="shared" si="67"/>
        <v>1237650</v>
      </c>
      <c r="W649" s="22">
        <f t="shared" si="68"/>
        <v>1237650</v>
      </c>
      <c r="Y649" s="39">
        <f t="shared" si="69"/>
        <v>1237650</v>
      </c>
      <c r="Z649" s="39"/>
    </row>
    <row r="650" spans="1:26" s="94" customFormat="1" x14ac:dyDescent="0.5">
      <c r="A650" s="22"/>
      <c r="B650" s="23"/>
      <c r="C650" s="22"/>
      <c r="D650" s="22"/>
      <c r="E650" s="22"/>
      <c r="F650" s="22"/>
      <c r="G650" s="22"/>
      <c r="H650" s="92">
        <f t="shared" si="75"/>
        <v>0</v>
      </c>
      <c r="I650" s="93"/>
      <c r="J650" s="93">
        <f t="shared" si="76"/>
        <v>0</v>
      </c>
      <c r="L650" s="22"/>
      <c r="M650" s="22" t="s">
        <v>173</v>
      </c>
      <c r="N650" s="22">
        <v>2</v>
      </c>
      <c r="O650" s="22">
        <v>36</v>
      </c>
      <c r="P650" s="39">
        <v>100</v>
      </c>
      <c r="Q650" s="39">
        <v>6800</v>
      </c>
      <c r="R650" s="22">
        <f>O650*Q650</f>
        <v>244800</v>
      </c>
      <c r="S650" s="22">
        <v>30</v>
      </c>
      <c r="T650" s="39"/>
      <c r="U650" s="22">
        <f t="shared" si="66"/>
        <v>244800</v>
      </c>
      <c r="V650" s="39">
        <f t="shared" si="67"/>
        <v>244800</v>
      </c>
      <c r="W650" s="22">
        <f t="shared" si="68"/>
        <v>244800</v>
      </c>
      <c r="Y650" s="39">
        <f t="shared" si="69"/>
        <v>244800</v>
      </c>
      <c r="Z650" s="39"/>
    </row>
    <row r="651" spans="1:26" s="95" customFormat="1" x14ac:dyDescent="0.5">
      <c r="A651" s="26"/>
      <c r="B651" s="27"/>
      <c r="C651" s="26"/>
      <c r="D651" s="26"/>
      <c r="E651" s="26"/>
      <c r="F651" s="26"/>
      <c r="G651" s="26"/>
      <c r="H651" s="75"/>
      <c r="I651" s="75"/>
      <c r="J651" s="75"/>
      <c r="L651" s="26"/>
      <c r="M651" s="26"/>
      <c r="N651" s="26"/>
      <c r="O651" s="26"/>
      <c r="S651" s="26"/>
      <c r="T651" s="26"/>
      <c r="U651" s="26"/>
      <c r="V651" s="26"/>
      <c r="W651" s="26"/>
      <c r="Y651" s="26"/>
      <c r="Z651" s="26"/>
    </row>
    <row r="652" spans="1:26" s="94" customFormat="1" x14ac:dyDescent="0.5">
      <c r="A652" s="22">
        <v>170</v>
      </c>
      <c r="B652" s="23" t="s">
        <v>62</v>
      </c>
      <c r="C652" s="22">
        <v>16737</v>
      </c>
      <c r="D652" s="22">
        <v>2</v>
      </c>
      <c r="E652" s="22">
        <v>0</v>
      </c>
      <c r="F652" s="22">
        <v>56</v>
      </c>
      <c r="G652" s="22">
        <v>1</v>
      </c>
      <c r="H652" s="92">
        <f t="shared" si="75"/>
        <v>856</v>
      </c>
      <c r="I652" s="93">
        <v>130</v>
      </c>
      <c r="J652" s="93">
        <f t="shared" si="76"/>
        <v>111280</v>
      </c>
      <c r="L652" s="22"/>
      <c r="M652" s="22"/>
      <c r="N652" s="22"/>
      <c r="O652" s="22"/>
      <c r="S652" s="22"/>
      <c r="T652" s="39"/>
      <c r="U652" s="22">
        <f t="shared" ref="U652:U713" si="77">R652*(100-T652)/100</f>
        <v>0</v>
      </c>
      <c r="V652" s="39">
        <f t="shared" ref="V652:V715" si="78">J652+U652</f>
        <v>111280</v>
      </c>
      <c r="W652" s="22">
        <f t="shared" ref="W652:W715" si="79">V652*P652/100</f>
        <v>0</v>
      </c>
      <c r="Y652" s="39">
        <f t="shared" ref="Y652:Y715" si="80">J652+U652</f>
        <v>111280</v>
      </c>
      <c r="Z652" s="39"/>
    </row>
    <row r="653" spans="1:26" s="95" customFormat="1" x14ac:dyDescent="0.5">
      <c r="A653" s="26"/>
      <c r="B653" s="27"/>
      <c r="C653" s="26"/>
      <c r="D653" s="26"/>
      <c r="E653" s="26"/>
      <c r="F653" s="26"/>
      <c r="G653" s="26"/>
      <c r="H653" s="75"/>
      <c r="I653" s="75"/>
      <c r="J653" s="75"/>
      <c r="L653" s="26"/>
      <c r="M653" s="26"/>
      <c r="N653" s="26"/>
      <c r="O653" s="26"/>
      <c r="S653" s="26"/>
      <c r="T653" s="26"/>
      <c r="U653" s="26"/>
      <c r="V653" s="26"/>
      <c r="W653" s="26"/>
      <c r="Y653" s="26"/>
      <c r="Z653" s="26"/>
    </row>
    <row r="654" spans="1:26" s="94" customFormat="1" x14ac:dyDescent="0.5">
      <c r="A654" s="22">
        <v>171</v>
      </c>
      <c r="B654" s="23" t="s">
        <v>62</v>
      </c>
      <c r="C654" s="22">
        <v>5890</v>
      </c>
      <c r="D654" s="22">
        <v>0</v>
      </c>
      <c r="E654" s="22">
        <v>0</v>
      </c>
      <c r="F654" s="22">
        <v>91</v>
      </c>
      <c r="G654" s="22">
        <v>2</v>
      </c>
      <c r="H654" s="92">
        <f t="shared" si="75"/>
        <v>91</v>
      </c>
      <c r="I654" s="93">
        <v>150</v>
      </c>
      <c r="J654" s="93">
        <f t="shared" si="76"/>
        <v>13650</v>
      </c>
      <c r="L654" s="22" t="s">
        <v>68</v>
      </c>
      <c r="M654" s="22" t="s">
        <v>69</v>
      </c>
      <c r="N654" s="22">
        <v>2</v>
      </c>
      <c r="O654" s="22">
        <v>144</v>
      </c>
      <c r="P654" s="39">
        <v>100</v>
      </c>
      <c r="Q654" s="39">
        <v>6800</v>
      </c>
      <c r="R654" s="22">
        <f t="shared" ref="R654:R656" si="81">O654*Q654</f>
        <v>979200</v>
      </c>
      <c r="S654" s="22">
        <v>40</v>
      </c>
      <c r="T654" s="39"/>
      <c r="U654" s="22">
        <f t="shared" si="77"/>
        <v>979200</v>
      </c>
      <c r="V654" s="39">
        <f t="shared" si="78"/>
        <v>992850</v>
      </c>
      <c r="W654" s="22">
        <f t="shared" si="79"/>
        <v>992850</v>
      </c>
      <c r="Y654" s="39">
        <f t="shared" si="80"/>
        <v>992850</v>
      </c>
      <c r="Z654" s="39"/>
    </row>
    <row r="655" spans="1:26" s="94" customFormat="1" x14ac:dyDescent="0.5">
      <c r="A655" s="22"/>
      <c r="B655" s="23"/>
      <c r="C655" s="22"/>
      <c r="D655" s="22"/>
      <c r="E655" s="22"/>
      <c r="F655" s="22"/>
      <c r="G655" s="22"/>
      <c r="H655" s="92">
        <f t="shared" si="75"/>
        <v>0</v>
      </c>
      <c r="I655" s="93"/>
      <c r="J655" s="93">
        <f t="shared" si="76"/>
        <v>0</v>
      </c>
      <c r="L655" s="22"/>
      <c r="M655" s="22" t="s">
        <v>69</v>
      </c>
      <c r="N655" s="22">
        <v>2</v>
      </c>
      <c r="O655" s="22">
        <v>36</v>
      </c>
      <c r="P655" s="39">
        <v>100</v>
      </c>
      <c r="Q655" s="39">
        <v>6800</v>
      </c>
      <c r="R655" s="22">
        <f t="shared" si="81"/>
        <v>244800</v>
      </c>
      <c r="S655" s="22">
        <v>40</v>
      </c>
      <c r="T655" s="39"/>
      <c r="U655" s="22">
        <f t="shared" si="77"/>
        <v>244800</v>
      </c>
      <c r="V655" s="39">
        <f t="shared" si="78"/>
        <v>244800</v>
      </c>
      <c r="W655" s="22">
        <f t="shared" si="79"/>
        <v>244800</v>
      </c>
      <c r="Y655" s="39">
        <f t="shared" si="80"/>
        <v>244800</v>
      </c>
      <c r="Z655" s="39"/>
    </row>
    <row r="656" spans="1:26" s="94" customFormat="1" x14ac:dyDescent="0.5">
      <c r="A656" s="22"/>
      <c r="B656" s="23"/>
      <c r="C656" s="22"/>
      <c r="D656" s="22"/>
      <c r="E656" s="22"/>
      <c r="F656" s="22"/>
      <c r="G656" s="22"/>
      <c r="H656" s="92">
        <f t="shared" si="75"/>
        <v>0</v>
      </c>
      <c r="I656" s="93"/>
      <c r="J656" s="93">
        <f t="shared" si="76"/>
        <v>0</v>
      </c>
      <c r="L656" s="22"/>
      <c r="M656" s="22" t="s">
        <v>71</v>
      </c>
      <c r="N656" s="22">
        <v>2</v>
      </c>
      <c r="O656" s="22">
        <v>36</v>
      </c>
      <c r="P656" s="39">
        <v>100</v>
      </c>
      <c r="Q656" s="39">
        <v>6800</v>
      </c>
      <c r="R656" s="22">
        <f t="shared" si="81"/>
        <v>244800</v>
      </c>
      <c r="S656" s="22">
        <v>40</v>
      </c>
      <c r="T656" s="39"/>
      <c r="U656" s="22">
        <f t="shared" si="77"/>
        <v>244800</v>
      </c>
      <c r="V656" s="39">
        <f t="shared" si="78"/>
        <v>244800</v>
      </c>
      <c r="W656" s="22">
        <f t="shared" si="79"/>
        <v>244800</v>
      </c>
      <c r="Y656" s="39">
        <f t="shared" si="80"/>
        <v>244800</v>
      </c>
      <c r="Z656" s="39"/>
    </row>
    <row r="657" spans="1:26" s="95" customFormat="1" x14ac:dyDescent="0.5">
      <c r="A657" s="31"/>
      <c r="B657" s="26"/>
      <c r="C657" s="26"/>
      <c r="D657" s="26"/>
      <c r="E657" s="26"/>
      <c r="F657" s="26"/>
      <c r="G657" s="26"/>
      <c r="H657" s="75"/>
      <c r="I657" s="75"/>
      <c r="J657" s="75"/>
      <c r="L657" s="26"/>
      <c r="M657" s="26"/>
      <c r="N657" s="26"/>
      <c r="O657" s="26"/>
      <c r="S657" s="26"/>
      <c r="T657" s="26"/>
      <c r="U657" s="26"/>
      <c r="V657" s="26"/>
      <c r="W657" s="26"/>
      <c r="Y657" s="26"/>
      <c r="Z657" s="26"/>
    </row>
    <row r="658" spans="1:26" s="94" customFormat="1" x14ac:dyDescent="0.5">
      <c r="A658" s="22">
        <v>172</v>
      </c>
      <c r="B658" s="23" t="s">
        <v>62</v>
      </c>
      <c r="C658" s="22">
        <v>5902</v>
      </c>
      <c r="D658" s="22">
        <v>1</v>
      </c>
      <c r="E658" s="22">
        <v>2</v>
      </c>
      <c r="F658" s="22">
        <v>43</v>
      </c>
      <c r="G658" s="22">
        <v>2</v>
      </c>
      <c r="H658" s="92">
        <f t="shared" si="75"/>
        <v>643</v>
      </c>
      <c r="I658" s="93">
        <v>150</v>
      </c>
      <c r="J658" s="93">
        <f t="shared" si="76"/>
        <v>96450</v>
      </c>
      <c r="L658" s="22" t="s">
        <v>68</v>
      </c>
      <c r="M658" s="22" t="s">
        <v>69</v>
      </c>
      <c r="N658" s="22">
        <v>2</v>
      </c>
      <c r="O658" s="22">
        <v>204</v>
      </c>
      <c r="P658" s="39">
        <v>100</v>
      </c>
      <c r="Q658" s="39">
        <v>6800</v>
      </c>
      <c r="R658" s="22">
        <f t="shared" ref="R658:R660" si="82">O658*Q658</f>
        <v>1387200</v>
      </c>
      <c r="S658" s="22">
        <v>34</v>
      </c>
      <c r="T658" s="39"/>
      <c r="U658" s="22">
        <f t="shared" si="77"/>
        <v>1387200</v>
      </c>
      <c r="V658" s="39">
        <f t="shared" si="78"/>
        <v>1483650</v>
      </c>
      <c r="W658" s="22">
        <f t="shared" si="79"/>
        <v>1483650</v>
      </c>
      <c r="Y658" s="39">
        <f t="shared" si="80"/>
        <v>1483650</v>
      </c>
      <c r="Z658" s="39"/>
    </row>
    <row r="659" spans="1:26" s="94" customFormat="1" x14ac:dyDescent="0.5">
      <c r="A659" s="22"/>
      <c r="B659" s="23"/>
      <c r="C659" s="22"/>
      <c r="D659" s="22"/>
      <c r="E659" s="22"/>
      <c r="F659" s="22"/>
      <c r="G659" s="22"/>
      <c r="H659" s="92">
        <f t="shared" si="75"/>
        <v>0</v>
      </c>
      <c r="I659" s="93"/>
      <c r="J659" s="93">
        <f t="shared" si="76"/>
        <v>0</v>
      </c>
      <c r="L659" s="22"/>
      <c r="M659" s="22" t="s">
        <v>69</v>
      </c>
      <c r="N659" s="22">
        <v>2</v>
      </c>
      <c r="O659" s="22">
        <v>54</v>
      </c>
      <c r="P659" s="39">
        <v>100</v>
      </c>
      <c r="Q659" s="39">
        <v>6800</v>
      </c>
      <c r="R659" s="22">
        <f t="shared" si="82"/>
        <v>367200</v>
      </c>
      <c r="S659" s="22">
        <v>30</v>
      </c>
      <c r="T659" s="39"/>
      <c r="U659" s="22">
        <f t="shared" si="77"/>
        <v>367200</v>
      </c>
      <c r="V659" s="39">
        <f t="shared" si="78"/>
        <v>367200</v>
      </c>
      <c r="W659" s="22">
        <f t="shared" si="79"/>
        <v>367200</v>
      </c>
      <c r="Y659" s="39">
        <f t="shared" si="80"/>
        <v>367200</v>
      </c>
      <c r="Z659" s="39"/>
    </row>
    <row r="660" spans="1:26" s="94" customFormat="1" x14ac:dyDescent="0.5">
      <c r="A660" s="22"/>
      <c r="B660" s="23"/>
      <c r="C660" s="22"/>
      <c r="D660" s="22"/>
      <c r="E660" s="22"/>
      <c r="F660" s="22"/>
      <c r="G660" s="22"/>
      <c r="H660" s="92">
        <f t="shared" si="75"/>
        <v>0</v>
      </c>
      <c r="I660" s="93"/>
      <c r="J660" s="93">
        <f t="shared" si="76"/>
        <v>0</v>
      </c>
      <c r="L660" s="22"/>
      <c r="M660" s="22" t="s">
        <v>71</v>
      </c>
      <c r="N660" s="22">
        <v>2</v>
      </c>
      <c r="O660" s="22">
        <v>12</v>
      </c>
      <c r="P660" s="39">
        <v>100</v>
      </c>
      <c r="Q660" s="39">
        <v>6800</v>
      </c>
      <c r="R660" s="22">
        <f t="shared" si="82"/>
        <v>81600</v>
      </c>
      <c r="S660" s="22">
        <v>34</v>
      </c>
      <c r="T660" s="39"/>
      <c r="U660" s="22">
        <f t="shared" si="77"/>
        <v>81600</v>
      </c>
      <c r="V660" s="39">
        <f t="shared" si="78"/>
        <v>81600</v>
      </c>
      <c r="W660" s="22">
        <f t="shared" si="79"/>
        <v>81600</v>
      </c>
      <c r="Y660" s="39">
        <f t="shared" si="80"/>
        <v>81600</v>
      </c>
      <c r="Z660" s="39"/>
    </row>
    <row r="661" spans="1:26" s="94" customFormat="1" x14ac:dyDescent="0.5">
      <c r="A661" s="22"/>
      <c r="B661" s="23" t="s">
        <v>62</v>
      </c>
      <c r="C661" s="22">
        <v>16243</v>
      </c>
      <c r="D661" s="22">
        <v>2</v>
      </c>
      <c r="E661" s="22">
        <v>3</v>
      </c>
      <c r="F661" s="22">
        <v>84</v>
      </c>
      <c r="G661" s="22">
        <v>1</v>
      </c>
      <c r="H661" s="92">
        <f t="shared" si="75"/>
        <v>1184</v>
      </c>
      <c r="I661" s="93">
        <v>100</v>
      </c>
      <c r="J661" s="93">
        <f t="shared" si="76"/>
        <v>118400</v>
      </c>
      <c r="L661" s="22"/>
      <c r="M661" s="22"/>
      <c r="N661" s="22"/>
      <c r="O661" s="22"/>
      <c r="S661" s="22"/>
      <c r="T661" s="39"/>
      <c r="U661" s="22">
        <f t="shared" si="77"/>
        <v>0</v>
      </c>
      <c r="V661" s="39">
        <f t="shared" si="78"/>
        <v>118400</v>
      </c>
      <c r="W661" s="22">
        <f t="shared" si="79"/>
        <v>0</v>
      </c>
      <c r="Y661" s="39">
        <f t="shared" si="80"/>
        <v>118400</v>
      </c>
      <c r="Z661" s="39"/>
    </row>
    <row r="662" spans="1:26" s="94" customFormat="1" x14ac:dyDescent="0.5">
      <c r="A662" s="22"/>
      <c r="B662" s="23" t="s">
        <v>62</v>
      </c>
      <c r="C662" s="22">
        <v>5913</v>
      </c>
      <c r="D662" s="22">
        <v>0</v>
      </c>
      <c r="E662" s="22">
        <v>0</v>
      </c>
      <c r="F662" s="22">
        <v>85</v>
      </c>
      <c r="G662" s="22">
        <v>1</v>
      </c>
      <c r="H662" s="92">
        <f t="shared" si="75"/>
        <v>85</v>
      </c>
      <c r="I662" s="93">
        <v>150</v>
      </c>
      <c r="J662" s="93">
        <f t="shared" si="76"/>
        <v>12750</v>
      </c>
      <c r="L662" s="22"/>
      <c r="M662" s="22"/>
      <c r="N662" s="22"/>
      <c r="O662" s="22"/>
      <c r="S662" s="22"/>
      <c r="T662" s="39"/>
      <c r="U662" s="22">
        <f t="shared" si="77"/>
        <v>0</v>
      </c>
      <c r="V662" s="39">
        <f t="shared" si="78"/>
        <v>12750</v>
      </c>
      <c r="W662" s="22">
        <f t="shared" si="79"/>
        <v>0</v>
      </c>
      <c r="Y662" s="39">
        <f t="shared" si="80"/>
        <v>12750</v>
      </c>
      <c r="Z662" s="39"/>
    </row>
    <row r="663" spans="1:26" s="94" customFormat="1" x14ac:dyDescent="0.5">
      <c r="A663" s="22"/>
      <c r="B663" s="23" t="s">
        <v>62</v>
      </c>
      <c r="C663" s="22">
        <v>5434</v>
      </c>
      <c r="D663" s="22">
        <v>5</v>
      </c>
      <c r="E663" s="22">
        <v>3</v>
      </c>
      <c r="F663" s="22">
        <v>38</v>
      </c>
      <c r="G663" s="22">
        <v>1</v>
      </c>
      <c r="H663" s="92">
        <f t="shared" si="75"/>
        <v>2338</v>
      </c>
      <c r="I663" s="93">
        <v>100</v>
      </c>
      <c r="J663" s="93">
        <f t="shared" si="76"/>
        <v>233800</v>
      </c>
      <c r="L663" s="22"/>
      <c r="M663" s="22"/>
      <c r="N663" s="22"/>
      <c r="O663" s="22"/>
      <c r="S663" s="22"/>
      <c r="T663" s="39"/>
      <c r="U663" s="22">
        <f t="shared" si="77"/>
        <v>0</v>
      </c>
      <c r="V663" s="39">
        <f t="shared" si="78"/>
        <v>233800</v>
      </c>
      <c r="W663" s="22">
        <f t="shared" si="79"/>
        <v>0</v>
      </c>
      <c r="Y663" s="39">
        <f t="shared" si="80"/>
        <v>233800</v>
      </c>
      <c r="Z663" s="39"/>
    </row>
    <row r="664" spans="1:26" s="94" customFormat="1" x14ac:dyDescent="0.5">
      <c r="A664" s="22"/>
      <c r="B664" s="23" t="s">
        <v>62</v>
      </c>
      <c r="C664" s="22">
        <v>5526</v>
      </c>
      <c r="D664" s="22">
        <v>0</v>
      </c>
      <c r="E664" s="22">
        <v>1</v>
      </c>
      <c r="F664" s="22">
        <v>14</v>
      </c>
      <c r="G664" s="22">
        <v>1</v>
      </c>
      <c r="H664" s="92">
        <f t="shared" si="75"/>
        <v>114</v>
      </c>
      <c r="I664" s="93">
        <v>100</v>
      </c>
      <c r="J664" s="93">
        <f t="shared" si="76"/>
        <v>11400</v>
      </c>
      <c r="L664" s="22"/>
      <c r="M664" s="22"/>
      <c r="N664" s="22"/>
      <c r="O664" s="22"/>
      <c r="S664" s="22"/>
      <c r="T664" s="39"/>
      <c r="U664" s="22">
        <f t="shared" si="77"/>
        <v>0</v>
      </c>
      <c r="V664" s="39">
        <f t="shared" si="78"/>
        <v>11400</v>
      </c>
      <c r="W664" s="22">
        <f t="shared" si="79"/>
        <v>0</v>
      </c>
      <c r="Y664" s="39">
        <f t="shared" si="80"/>
        <v>11400</v>
      </c>
      <c r="Z664" s="39"/>
    </row>
    <row r="665" spans="1:26" s="94" customFormat="1" x14ac:dyDescent="0.5">
      <c r="A665" s="22"/>
      <c r="B665" s="23" t="s">
        <v>62</v>
      </c>
      <c r="C665" s="22">
        <v>18639</v>
      </c>
      <c r="D665" s="22">
        <v>1</v>
      </c>
      <c r="E665" s="22">
        <v>0</v>
      </c>
      <c r="F665" s="22">
        <v>68</v>
      </c>
      <c r="G665" s="22">
        <v>1</v>
      </c>
      <c r="H665" s="92">
        <f t="shared" si="75"/>
        <v>468</v>
      </c>
      <c r="I665" s="93">
        <v>130</v>
      </c>
      <c r="J665" s="93">
        <f t="shared" si="76"/>
        <v>60840</v>
      </c>
      <c r="L665" s="22"/>
      <c r="M665" s="22"/>
      <c r="N665" s="22"/>
      <c r="O665" s="22"/>
      <c r="S665" s="22"/>
      <c r="T665" s="39"/>
      <c r="U665" s="22">
        <f t="shared" si="77"/>
        <v>0</v>
      </c>
      <c r="V665" s="39">
        <f t="shared" si="78"/>
        <v>60840</v>
      </c>
      <c r="W665" s="22">
        <f t="shared" si="79"/>
        <v>0</v>
      </c>
      <c r="Y665" s="39">
        <f t="shared" si="80"/>
        <v>60840</v>
      </c>
      <c r="Z665" s="39"/>
    </row>
    <row r="666" spans="1:26" s="94" customFormat="1" x14ac:dyDescent="0.5">
      <c r="A666" s="22"/>
      <c r="B666" s="23" t="s">
        <v>62</v>
      </c>
      <c r="C666" s="22">
        <v>18651</v>
      </c>
      <c r="D666" s="22">
        <v>0</v>
      </c>
      <c r="E666" s="22">
        <v>1</v>
      </c>
      <c r="F666" s="22">
        <v>52</v>
      </c>
      <c r="G666" s="22">
        <v>1</v>
      </c>
      <c r="H666" s="92">
        <f t="shared" si="75"/>
        <v>152</v>
      </c>
      <c r="I666" s="93">
        <v>130</v>
      </c>
      <c r="J666" s="93">
        <f t="shared" si="76"/>
        <v>19760</v>
      </c>
      <c r="L666" s="22"/>
      <c r="M666" s="22"/>
      <c r="N666" s="22"/>
      <c r="O666" s="22"/>
      <c r="S666" s="22"/>
      <c r="T666" s="39"/>
      <c r="U666" s="22">
        <f t="shared" si="77"/>
        <v>0</v>
      </c>
      <c r="V666" s="39">
        <f t="shared" si="78"/>
        <v>19760</v>
      </c>
      <c r="W666" s="22">
        <f t="shared" si="79"/>
        <v>0</v>
      </c>
      <c r="Y666" s="39">
        <f t="shared" si="80"/>
        <v>19760</v>
      </c>
      <c r="Z666" s="39"/>
    </row>
    <row r="667" spans="1:26" s="94" customFormat="1" x14ac:dyDescent="0.5">
      <c r="A667" s="22"/>
      <c r="B667" s="23" t="s">
        <v>62</v>
      </c>
      <c r="C667" s="22">
        <v>18640</v>
      </c>
      <c r="D667" s="22">
        <v>0</v>
      </c>
      <c r="E667" s="22">
        <v>2</v>
      </c>
      <c r="F667" s="22">
        <v>22</v>
      </c>
      <c r="G667" s="22">
        <v>1</v>
      </c>
      <c r="H667" s="92">
        <f t="shared" si="75"/>
        <v>222</v>
      </c>
      <c r="I667" s="93">
        <v>130</v>
      </c>
      <c r="J667" s="93">
        <f t="shared" si="76"/>
        <v>28860</v>
      </c>
      <c r="L667" s="22"/>
      <c r="M667" s="22"/>
      <c r="N667" s="22"/>
      <c r="O667" s="22"/>
      <c r="S667" s="22"/>
      <c r="T667" s="39"/>
      <c r="U667" s="22">
        <f t="shared" si="77"/>
        <v>0</v>
      </c>
      <c r="V667" s="39">
        <f t="shared" si="78"/>
        <v>28860</v>
      </c>
      <c r="W667" s="22">
        <f t="shared" si="79"/>
        <v>0</v>
      </c>
      <c r="Y667" s="39">
        <f t="shared" si="80"/>
        <v>28860</v>
      </c>
      <c r="Z667" s="39"/>
    </row>
    <row r="668" spans="1:26" s="94" customFormat="1" x14ac:dyDescent="0.5">
      <c r="A668" s="22"/>
      <c r="B668" s="23" t="s">
        <v>62</v>
      </c>
      <c r="C668" s="22">
        <v>18647</v>
      </c>
      <c r="D668" s="22">
        <v>12</v>
      </c>
      <c r="E668" s="22">
        <v>1</v>
      </c>
      <c r="F668" s="22">
        <v>22</v>
      </c>
      <c r="G668" s="22">
        <v>1</v>
      </c>
      <c r="H668" s="92">
        <f t="shared" si="75"/>
        <v>4922</v>
      </c>
      <c r="I668" s="93">
        <v>130</v>
      </c>
      <c r="J668" s="93">
        <f t="shared" si="76"/>
        <v>639860</v>
      </c>
      <c r="L668" s="22"/>
      <c r="M668" s="22"/>
      <c r="N668" s="22"/>
      <c r="O668" s="22"/>
      <c r="S668" s="22"/>
      <c r="T668" s="39"/>
      <c r="U668" s="22">
        <f t="shared" si="77"/>
        <v>0</v>
      </c>
      <c r="V668" s="39">
        <f t="shared" si="78"/>
        <v>639860</v>
      </c>
      <c r="W668" s="22">
        <f t="shared" si="79"/>
        <v>0</v>
      </c>
      <c r="Y668" s="39">
        <f t="shared" si="80"/>
        <v>639860</v>
      </c>
      <c r="Z668" s="39"/>
    </row>
    <row r="669" spans="1:26" s="95" customFormat="1" x14ac:dyDescent="0.5">
      <c r="A669" s="26"/>
      <c r="B669" s="27"/>
      <c r="C669" s="26"/>
      <c r="D669" s="26"/>
      <c r="E669" s="26"/>
      <c r="F669" s="26"/>
      <c r="G669" s="26"/>
      <c r="H669" s="75"/>
      <c r="I669" s="75"/>
      <c r="J669" s="75"/>
      <c r="L669" s="26"/>
      <c r="M669" s="26"/>
      <c r="N669" s="26"/>
      <c r="O669" s="26"/>
      <c r="S669" s="26"/>
      <c r="T669" s="26"/>
      <c r="U669" s="26"/>
      <c r="V669" s="26"/>
      <c r="W669" s="26"/>
      <c r="Y669" s="26"/>
      <c r="Z669" s="26"/>
    </row>
    <row r="670" spans="1:26" s="94" customFormat="1" x14ac:dyDescent="0.5">
      <c r="A670" s="22">
        <v>173</v>
      </c>
      <c r="B670" s="23" t="s">
        <v>62</v>
      </c>
      <c r="C670" s="22">
        <v>5930</v>
      </c>
      <c r="D670" s="22">
        <v>0</v>
      </c>
      <c r="E670" s="22">
        <v>1</v>
      </c>
      <c r="F670" s="22">
        <v>30</v>
      </c>
      <c r="G670" s="22">
        <v>2</v>
      </c>
      <c r="H670" s="92">
        <f t="shared" si="75"/>
        <v>130</v>
      </c>
      <c r="I670" s="93">
        <v>150</v>
      </c>
      <c r="J670" s="93">
        <f t="shared" si="76"/>
        <v>19500</v>
      </c>
      <c r="L670" s="22" t="s">
        <v>209</v>
      </c>
      <c r="M670" s="22" t="s">
        <v>69</v>
      </c>
      <c r="N670" s="22">
        <v>2</v>
      </c>
      <c r="O670" s="22">
        <v>204</v>
      </c>
      <c r="P670" s="39">
        <v>100</v>
      </c>
      <c r="Q670" s="39">
        <v>6800</v>
      </c>
      <c r="R670" s="22">
        <f>O670*Q670</f>
        <v>1387200</v>
      </c>
      <c r="S670" s="22">
        <v>35</v>
      </c>
      <c r="T670" s="39"/>
      <c r="U670" s="22">
        <f t="shared" si="77"/>
        <v>1387200</v>
      </c>
      <c r="V670" s="39">
        <f t="shared" si="78"/>
        <v>1406700</v>
      </c>
      <c r="W670" s="22">
        <f t="shared" si="79"/>
        <v>1406700</v>
      </c>
      <c r="Y670" s="39">
        <f t="shared" si="80"/>
        <v>1406700</v>
      </c>
      <c r="Z670" s="39"/>
    </row>
    <row r="671" spans="1:26" s="94" customFormat="1" x14ac:dyDescent="0.5">
      <c r="A671" s="22"/>
      <c r="B671" s="23"/>
      <c r="C671" s="22"/>
      <c r="D671" s="22"/>
      <c r="E671" s="22"/>
      <c r="F671" s="22"/>
      <c r="G671" s="22"/>
      <c r="H671" s="92">
        <f t="shared" si="75"/>
        <v>0</v>
      </c>
      <c r="I671" s="93"/>
      <c r="J671" s="93">
        <f t="shared" si="76"/>
        <v>0</v>
      </c>
      <c r="L671" s="22"/>
      <c r="M671" s="22" t="s">
        <v>71</v>
      </c>
      <c r="N671" s="22">
        <v>2</v>
      </c>
      <c r="O671" s="22">
        <v>12</v>
      </c>
      <c r="P671" s="39">
        <v>100</v>
      </c>
      <c r="Q671" s="39">
        <v>6800</v>
      </c>
      <c r="R671" s="22">
        <f>O671*Q671</f>
        <v>81600</v>
      </c>
      <c r="S671" s="22">
        <v>35</v>
      </c>
      <c r="T671" s="39"/>
      <c r="U671" s="22">
        <f t="shared" si="77"/>
        <v>81600</v>
      </c>
      <c r="V671" s="39">
        <f t="shared" si="78"/>
        <v>81600</v>
      </c>
      <c r="W671" s="22">
        <f t="shared" si="79"/>
        <v>81600</v>
      </c>
      <c r="Y671" s="39">
        <f t="shared" si="80"/>
        <v>81600</v>
      </c>
      <c r="Z671" s="39"/>
    </row>
    <row r="672" spans="1:26" s="95" customFormat="1" x14ac:dyDescent="0.5">
      <c r="A672" s="26"/>
      <c r="B672" s="27"/>
      <c r="C672" s="26"/>
      <c r="D672" s="26"/>
      <c r="E672" s="26"/>
      <c r="F672" s="26"/>
      <c r="G672" s="26"/>
      <c r="H672" s="75"/>
      <c r="I672" s="75"/>
      <c r="J672" s="75"/>
      <c r="L672" s="26"/>
      <c r="M672" s="26"/>
      <c r="N672" s="26"/>
      <c r="O672" s="26"/>
      <c r="S672" s="26"/>
      <c r="T672" s="26"/>
      <c r="U672" s="26"/>
      <c r="V672" s="26"/>
      <c r="W672" s="26"/>
      <c r="Y672" s="26"/>
      <c r="Z672" s="26"/>
    </row>
    <row r="673" spans="1:26" s="94" customFormat="1" x14ac:dyDescent="0.5">
      <c r="A673" s="22">
        <v>174</v>
      </c>
      <c r="B673" s="23" t="s">
        <v>62</v>
      </c>
      <c r="C673" s="22">
        <v>5832</v>
      </c>
      <c r="D673" s="22">
        <v>0</v>
      </c>
      <c r="E673" s="22">
        <v>1</v>
      </c>
      <c r="F673" s="22">
        <v>27</v>
      </c>
      <c r="G673" s="22">
        <v>2</v>
      </c>
      <c r="H673" s="92">
        <f t="shared" si="75"/>
        <v>127</v>
      </c>
      <c r="I673" s="93">
        <v>100</v>
      </c>
      <c r="J673" s="93">
        <f t="shared" si="76"/>
        <v>12700</v>
      </c>
      <c r="L673" s="22" t="s">
        <v>209</v>
      </c>
      <c r="M673" s="22" t="s">
        <v>173</v>
      </c>
      <c r="N673" s="22">
        <v>2</v>
      </c>
      <c r="O673" s="22">
        <v>171</v>
      </c>
      <c r="P673" s="39">
        <v>100</v>
      </c>
      <c r="Q673" s="39">
        <v>6800</v>
      </c>
      <c r="R673" s="22">
        <f>O673*Q673</f>
        <v>1162800</v>
      </c>
      <c r="S673" s="22">
        <v>20</v>
      </c>
      <c r="T673" s="39"/>
      <c r="U673" s="22">
        <f t="shared" si="77"/>
        <v>1162800</v>
      </c>
      <c r="V673" s="39">
        <f t="shared" si="78"/>
        <v>1175500</v>
      </c>
      <c r="W673" s="22">
        <f t="shared" si="79"/>
        <v>1175500</v>
      </c>
      <c r="Y673" s="39">
        <f t="shared" si="80"/>
        <v>1175500</v>
      </c>
      <c r="Z673" s="39"/>
    </row>
    <row r="674" spans="1:26" s="94" customFormat="1" x14ac:dyDescent="0.5">
      <c r="A674" s="22"/>
      <c r="B674" s="23"/>
      <c r="C674" s="22"/>
      <c r="D674" s="22"/>
      <c r="E674" s="22"/>
      <c r="F674" s="22"/>
      <c r="G674" s="22"/>
      <c r="H674" s="92">
        <f t="shared" si="75"/>
        <v>0</v>
      </c>
      <c r="I674" s="93"/>
      <c r="J674" s="93">
        <f t="shared" si="76"/>
        <v>0</v>
      </c>
      <c r="L674" s="22"/>
      <c r="M674" s="22" t="s">
        <v>71</v>
      </c>
      <c r="N674" s="22">
        <v>2</v>
      </c>
      <c r="O674" s="22">
        <v>6</v>
      </c>
      <c r="P674" s="39">
        <v>100</v>
      </c>
      <c r="Q674" s="39">
        <v>6800</v>
      </c>
      <c r="R674" s="22">
        <f>O674*Q674</f>
        <v>40800</v>
      </c>
      <c r="S674" s="22">
        <v>20</v>
      </c>
      <c r="T674" s="39"/>
      <c r="U674" s="22">
        <f t="shared" si="77"/>
        <v>40800</v>
      </c>
      <c r="V674" s="39">
        <f t="shared" si="78"/>
        <v>40800</v>
      </c>
      <c r="W674" s="22">
        <f t="shared" si="79"/>
        <v>40800</v>
      </c>
      <c r="Y674" s="39">
        <f t="shared" si="80"/>
        <v>40800</v>
      </c>
      <c r="Z674" s="39"/>
    </row>
    <row r="675" spans="1:26" s="94" customFormat="1" x14ac:dyDescent="0.5">
      <c r="A675" s="22"/>
      <c r="B675" s="23" t="s">
        <v>62</v>
      </c>
      <c r="C675" s="22">
        <v>5573</v>
      </c>
      <c r="D675" s="22">
        <v>1</v>
      </c>
      <c r="E675" s="22">
        <v>1</v>
      </c>
      <c r="F675" s="22">
        <v>50</v>
      </c>
      <c r="G675" s="22">
        <v>1</v>
      </c>
      <c r="H675" s="92">
        <f t="shared" si="75"/>
        <v>550</v>
      </c>
      <c r="I675" s="93">
        <v>100</v>
      </c>
      <c r="J675" s="93">
        <f t="shared" si="76"/>
        <v>55000</v>
      </c>
      <c r="L675" s="22"/>
      <c r="M675" s="22"/>
      <c r="N675" s="22"/>
      <c r="O675" s="22"/>
      <c r="S675" s="22"/>
      <c r="T675" s="39"/>
      <c r="U675" s="22">
        <f t="shared" si="77"/>
        <v>0</v>
      </c>
      <c r="V675" s="39">
        <f t="shared" si="78"/>
        <v>55000</v>
      </c>
      <c r="W675" s="22">
        <f t="shared" si="79"/>
        <v>0</v>
      </c>
      <c r="Y675" s="39">
        <f t="shared" si="80"/>
        <v>55000</v>
      </c>
      <c r="Z675" s="39"/>
    </row>
    <row r="676" spans="1:26" s="94" customFormat="1" x14ac:dyDescent="0.5">
      <c r="A676" s="22"/>
      <c r="B676" s="23" t="s">
        <v>62</v>
      </c>
      <c r="C676" s="22">
        <v>5575</v>
      </c>
      <c r="D676" s="22">
        <v>1</v>
      </c>
      <c r="E676" s="22">
        <v>3</v>
      </c>
      <c r="F676" s="22">
        <v>97</v>
      </c>
      <c r="G676" s="22">
        <v>1</v>
      </c>
      <c r="H676" s="92">
        <f t="shared" si="75"/>
        <v>797</v>
      </c>
      <c r="I676" s="93">
        <v>100</v>
      </c>
      <c r="J676" s="93">
        <f t="shared" si="76"/>
        <v>79700</v>
      </c>
      <c r="L676" s="22"/>
      <c r="M676" s="22"/>
      <c r="N676" s="22"/>
      <c r="O676" s="22"/>
      <c r="S676" s="22"/>
      <c r="T676" s="39"/>
      <c r="U676" s="22">
        <f t="shared" si="77"/>
        <v>0</v>
      </c>
      <c r="V676" s="39">
        <f t="shared" si="78"/>
        <v>79700</v>
      </c>
      <c r="W676" s="22">
        <f t="shared" si="79"/>
        <v>0</v>
      </c>
      <c r="Y676" s="39">
        <f t="shared" si="80"/>
        <v>79700</v>
      </c>
      <c r="Z676" s="39"/>
    </row>
    <row r="677" spans="1:26" s="94" customFormat="1" x14ac:dyDescent="0.5">
      <c r="A677" s="22"/>
      <c r="B677" s="23" t="s">
        <v>62</v>
      </c>
      <c r="C677" s="22">
        <v>18550</v>
      </c>
      <c r="D677" s="22">
        <v>0</v>
      </c>
      <c r="E677" s="22">
        <v>1</v>
      </c>
      <c r="F677" s="22">
        <v>6</v>
      </c>
      <c r="G677" s="22">
        <v>1</v>
      </c>
      <c r="H677" s="92">
        <f t="shared" si="75"/>
        <v>106</v>
      </c>
      <c r="I677" s="93">
        <v>130</v>
      </c>
      <c r="J677" s="93">
        <f t="shared" si="76"/>
        <v>13780</v>
      </c>
      <c r="L677" s="22"/>
      <c r="M677" s="22"/>
      <c r="N677" s="22"/>
      <c r="O677" s="22"/>
      <c r="S677" s="22"/>
      <c r="T677" s="39"/>
      <c r="U677" s="22">
        <f t="shared" si="77"/>
        <v>0</v>
      </c>
      <c r="V677" s="39">
        <f t="shared" si="78"/>
        <v>13780</v>
      </c>
      <c r="W677" s="22">
        <f t="shared" si="79"/>
        <v>0</v>
      </c>
      <c r="Y677" s="39">
        <f t="shared" si="80"/>
        <v>13780</v>
      </c>
      <c r="Z677" s="39"/>
    </row>
    <row r="678" spans="1:26" s="94" customFormat="1" x14ac:dyDescent="0.5">
      <c r="A678" s="22"/>
      <c r="B678" s="23" t="s">
        <v>62</v>
      </c>
      <c r="C678" s="22">
        <v>18554</v>
      </c>
      <c r="D678" s="22">
        <v>0</v>
      </c>
      <c r="E678" s="22">
        <v>1</v>
      </c>
      <c r="F678" s="22">
        <v>48</v>
      </c>
      <c r="G678" s="22">
        <v>1</v>
      </c>
      <c r="H678" s="92">
        <f t="shared" si="75"/>
        <v>148</v>
      </c>
      <c r="I678" s="93">
        <v>130</v>
      </c>
      <c r="J678" s="93">
        <f t="shared" si="76"/>
        <v>19240</v>
      </c>
      <c r="L678" s="22"/>
      <c r="M678" s="22"/>
      <c r="N678" s="22"/>
      <c r="O678" s="22"/>
      <c r="S678" s="22"/>
      <c r="T678" s="39"/>
      <c r="U678" s="22">
        <f t="shared" si="77"/>
        <v>0</v>
      </c>
      <c r="V678" s="39">
        <f t="shared" si="78"/>
        <v>19240</v>
      </c>
      <c r="W678" s="22">
        <f t="shared" si="79"/>
        <v>0</v>
      </c>
      <c r="Y678" s="39">
        <f t="shared" si="80"/>
        <v>19240</v>
      </c>
      <c r="Z678" s="39"/>
    </row>
    <row r="679" spans="1:26" s="95" customFormat="1" x14ac:dyDescent="0.5">
      <c r="A679" s="26"/>
      <c r="B679" s="27"/>
      <c r="C679" s="26"/>
      <c r="D679" s="26"/>
      <c r="E679" s="26"/>
      <c r="F679" s="26"/>
      <c r="G679" s="26"/>
      <c r="H679" s="75"/>
      <c r="I679" s="75"/>
      <c r="J679" s="75"/>
      <c r="L679" s="26"/>
      <c r="M679" s="26"/>
      <c r="N679" s="26"/>
      <c r="O679" s="26"/>
      <c r="S679" s="26"/>
      <c r="T679" s="26"/>
      <c r="U679" s="26"/>
      <c r="V679" s="26"/>
      <c r="W679" s="26"/>
      <c r="Y679" s="26"/>
      <c r="Z679" s="26"/>
    </row>
    <row r="680" spans="1:26" s="94" customFormat="1" x14ac:dyDescent="0.5">
      <c r="A680" s="22">
        <v>175</v>
      </c>
      <c r="B680" s="23" t="s">
        <v>62</v>
      </c>
      <c r="C680" s="22">
        <v>5200</v>
      </c>
      <c r="D680" s="22">
        <v>4</v>
      </c>
      <c r="E680" s="22">
        <v>0</v>
      </c>
      <c r="F680" s="22">
        <v>55</v>
      </c>
      <c r="G680" s="22">
        <v>1</v>
      </c>
      <c r="H680" s="92">
        <f t="shared" si="75"/>
        <v>1655</v>
      </c>
      <c r="I680" s="93">
        <v>130</v>
      </c>
      <c r="J680" s="93">
        <f t="shared" si="76"/>
        <v>215150</v>
      </c>
      <c r="L680" s="22"/>
      <c r="M680" s="22"/>
      <c r="N680" s="22"/>
      <c r="O680" s="22"/>
      <c r="S680" s="22"/>
      <c r="T680" s="39"/>
      <c r="U680" s="22">
        <f t="shared" si="77"/>
        <v>0</v>
      </c>
      <c r="V680" s="39">
        <f t="shared" si="78"/>
        <v>215150</v>
      </c>
      <c r="W680" s="22">
        <f t="shared" si="79"/>
        <v>0</v>
      </c>
      <c r="Y680" s="39">
        <f t="shared" si="80"/>
        <v>215150</v>
      </c>
      <c r="Z680" s="39"/>
    </row>
    <row r="681" spans="1:26" s="95" customFormat="1" x14ac:dyDescent="0.5">
      <c r="A681" s="26"/>
      <c r="B681" s="27"/>
      <c r="C681" s="26"/>
      <c r="D681" s="26"/>
      <c r="E681" s="26"/>
      <c r="F681" s="26"/>
      <c r="G681" s="26"/>
      <c r="H681" s="75"/>
      <c r="I681" s="75"/>
      <c r="J681" s="75"/>
      <c r="L681" s="26"/>
      <c r="M681" s="26"/>
      <c r="N681" s="26"/>
      <c r="O681" s="26"/>
      <c r="S681" s="26"/>
      <c r="T681" s="26"/>
      <c r="U681" s="26"/>
      <c r="V681" s="26"/>
      <c r="W681" s="26"/>
      <c r="Y681" s="26"/>
      <c r="Z681" s="26"/>
    </row>
    <row r="682" spans="1:26" s="94" customFormat="1" x14ac:dyDescent="0.5">
      <c r="A682" s="22">
        <v>176</v>
      </c>
      <c r="B682" s="23" t="s">
        <v>62</v>
      </c>
      <c r="C682" s="22">
        <v>16727</v>
      </c>
      <c r="D682" s="22">
        <v>2</v>
      </c>
      <c r="E682" s="22">
        <v>2</v>
      </c>
      <c r="F682" s="22">
        <v>66</v>
      </c>
      <c r="G682" s="22">
        <v>1</v>
      </c>
      <c r="H682" s="92">
        <f t="shared" si="75"/>
        <v>1066</v>
      </c>
      <c r="I682" s="93">
        <v>100</v>
      </c>
      <c r="J682" s="93">
        <f t="shared" si="76"/>
        <v>106600</v>
      </c>
      <c r="L682" s="22"/>
      <c r="M682" s="22"/>
      <c r="N682" s="22"/>
      <c r="O682" s="22"/>
      <c r="S682" s="22"/>
      <c r="T682" s="39"/>
      <c r="U682" s="22">
        <f t="shared" si="77"/>
        <v>0</v>
      </c>
      <c r="V682" s="39">
        <f t="shared" si="78"/>
        <v>106600</v>
      </c>
      <c r="W682" s="22">
        <f t="shared" si="79"/>
        <v>0</v>
      </c>
      <c r="Y682" s="39">
        <f t="shared" si="80"/>
        <v>106600</v>
      </c>
      <c r="Z682" s="39"/>
    </row>
    <row r="683" spans="1:26" s="94" customFormat="1" x14ac:dyDescent="0.5">
      <c r="A683" s="22"/>
      <c r="B683" s="23" t="s">
        <v>62</v>
      </c>
      <c r="C683" s="22">
        <v>18553</v>
      </c>
      <c r="D683" s="22">
        <v>1</v>
      </c>
      <c r="E683" s="22">
        <v>0</v>
      </c>
      <c r="F683" s="22">
        <v>41</v>
      </c>
      <c r="G683" s="22">
        <v>1</v>
      </c>
      <c r="H683" s="92">
        <f t="shared" si="75"/>
        <v>441</v>
      </c>
      <c r="I683" s="93">
        <v>130</v>
      </c>
      <c r="J683" s="93">
        <f t="shared" si="76"/>
        <v>57330</v>
      </c>
      <c r="L683" s="22"/>
      <c r="M683" s="22"/>
      <c r="N683" s="22"/>
      <c r="O683" s="22"/>
      <c r="S683" s="22"/>
      <c r="T683" s="39"/>
      <c r="U683" s="22">
        <f t="shared" si="77"/>
        <v>0</v>
      </c>
      <c r="V683" s="39">
        <f t="shared" si="78"/>
        <v>57330</v>
      </c>
      <c r="W683" s="22">
        <f t="shared" si="79"/>
        <v>0</v>
      </c>
      <c r="Y683" s="39">
        <f t="shared" si="80"/>
        <v>57330</v>
      </c>
      <c r="Z683" s="39"/>
    </row>
    <row r="684" spans="1:26" s="95" customFormat="1" x14ac:dyDescent="0.5">
      <c r="A684" s="26"/>
      <c r="B684" s="27"/>
      <c r="C684" s="26"/>
      <c r="D684" s="26"/>
      <c r="E684" s="26"/>
      <c r="F684" s="26"/>
      <c r="G684" s="26"/>
      <c r="H684" s="75"/>
      <c r="I684" s="75"/>
      <c r="J684" s="75"/>
      <c r="L684" s="26"/>
      <c r="M684" s="26"/>
      <c r="N684" s="26"/>
      <c r="O684" s="26"/>
      <c r="S684" s="26"/>
      <c r="T684" s="26"/>
      <c r="U684" s="26"/>
      <c r="V684" s="26"/>
      <c r="W684" s="26"/>
      <c r="Y684" s="26"/>
      <c r="Z684" s="26"/>
    </row>
    <row r="685" spans="1:26" s="94" customFormat="1" x14ac:dyDescent="0.5">
      <c r="A685" s="22">
        <v>177</v>
      </c>
      <c r="B685" s="23" t="s">
        <v>62</v>
      </c>
      <c r="C685" s="22">
        <v>14849</v>
      </c>
      <c r="D685" s="22">
        <v>0</v>
      </c>
      <c r="E685" s="22">
        <v>3</v>
      </c>
      <c r="F685" s="22">
        <v>38</v>
      </c>
      <c r="G685" s="22">
        <v>2</v>
      </c>
      <c r="H685" s="92">
        <f t="shared" si="75"/>
        <v>338</v>
      </c>
      <c r="I685" s="93">
        <v>130</v>
      </c>
      <c r="J685" s="93">
        <f t="shared" si="76"/>
        <v>43940</v>
      </c>
      <c r="L685" s="22"/>
      <c r="M685" s="22"/>
      <c r="N685" s="22"/>
      <c r="O685" s="22"/>
      <c r="S685" s="22"/>
      <c r="T685" s="39"/>
      <c r="U685" s="22">
        <f t="shared" si="77"/>
        <v>0</v>
      </c>
      <c r="V685" s="39">
        <f t="shared" si="78"/>
        <v>43940</v>
      </c>
      <c r="W685" s="22">
        <f t="shared" si="79"/>
        <v>0</v>
      </c>
      <c r="Y685" s="39">
        <f t="shared" si="80"/>
        <v>43940</v>
      </c>
      <c r="Z685" s="39"/>
    </row>
    <row r="686" spans="1:26" s="94" customFormat="1" x14ac:dyDescent="0.5">
      <c r="A686" s="22"/>
      <c r="B686" s="23" t="s">
        <v>62</v>
      </c>
      <c r="C686" s="22">
        <v>15266</v>
      </c>
      <c r="D686" s="22">
        <v>1</v>
      </c>
      <c r="E686" s="22">
        <v>0</v>
      </c>
      <c r="F686" s="22">
        <v>99</v>
      </c>
      <c r="G686" s="22">
        <v>1</v>
      </c>
      <c r="H686" s="92">
        <f t="shared" si="75"/>
        <v>499</v>
      </c>
      <c r="I686" s="93">
        <v>150</v>
      </c>
      <c r="J686" s="93">
        <f t="shared" si="76"/>
        <v>74850</v>
      </c>
      <c r="L686" s="22"/>
      <c r="M686" s="22"/>
      <c r="N686" s="22"/>
      <c r="O686" s="22"/>
      <c r="S686" s="22"/>
      <c r="T686" s="39"/>
      <c r="U686" s="22">
        <f t="shared" si="77"/>
        <v>0</v>
      </c>
      <c r="V686" s="39">
        <f t="shared" si="78"/>
        <v>74850</v>
      </c>
      <c r="W686" s="22">
        <f t="shared" si="79"/>
        <v>0</v>
      </c>
      <c r="Y686" s="39">
        <f t="shared" si="80"/>
        <v>74850</v>
      </c>
      <c r="Z686" s="39"/>
    </row>
    <row r="687" spans="1:26" s="94" customFormat="1" x14ac:dyDescent="0.5">
      <c r="A687" s="22"/>
      <c r="B687" s="23" t="s">
        <v>62</v>
      </c>
      <c r="C687" s="22">
        <v>5939</v>
      </c>
      <c r="D687" s="22">
        <v>0</v>
      </c>
      <c r="E687" s="22">
        <v>2</v>
      </c>
      <c r="F687" s="22">
        <v>29</v>
      </c>
      <c r="G687" s="22">
        <v>1</v>
      </c>
      <c r="H687" s="92">
        <f t="shared" si="75"/>
        <v>229</v>
      </c>
      <c r="I687" s="93">
        <v>150</v>
      </c>
      <c r="J687" s="93">
        <f t="shared" si="76"/>
        <v>34350</v>
      </c>
      <c r="L687" s="22"/>
      <c r="M687" s="22"/>
      <c r="N687" s="22"/>
      <c r="O687" s="22"/>
      <c r="S687" s="22"/>
      <c r="T687" s="39"/>
      <c r="U687" s="22">
        <f t="shared" si="77"/>
        <v>0</v>
      </c>
      <c r="V687" s="39">
        <f t="shared" si="78"/>
        <v>34350</v>
      </c>
      <c r="W687" s="22">
        <f t="shared" si="79"/>
        <v>0</v>
      </c>
      <c r="Y687" s="39">
        <f t="shared" si="80"/>
        <v>34350</v>
      </c>
      <c r="Z687" s="39"/>
    </row>
    <row r="688" spans="1:26" s="94" customFormat="1" x14ac:dyDescent="0.5">
      <c r="A688" s="22"/>
      <c r="B688" s="23" t="s">
        <v>62</v>
      </c>
      <c r="C688" s="22">
        <v>15214</v>
      </c>
      <c r="D688" s="22">
        <v>1</v>
      </c>
      <c r="E688" s="22">
        <v>2</v>
      </c>
      <c r="F688" s="22">
        <v>58</v>
      </c>
      <c r="G688" s="22">
        <v>1</v>
      </c>
      <c r="H688" s="92">
        <f t="shared" si="75"/>
        <v>658</v>
      </c>
      <c r="I688" s="93">
        <v>100</v>
      </c>
      <c r="J688" s="93">
        <f t="shared" si="76"/>
        <v>65800</v>
      </c>
      <c r="L688" s="22"/>
      <c r="M688" s="22"/>
      <c r="N688" s="22"/>
      <c r="O688" s="22"/>
      <c r="S688" s="22"/>
      <c r="T688" s="39"/>
      <c r="U688" s="22">
        <f t="shared" si="77"/>
        <v>0</v>
      </c>
      <c r="V688" s="39">
        <f t="shared" si="78"/>
        <v>65800</v>
      </c>
      <c r="W688" s="22">
        <f t="shared" si="79"/>
        <v>0</v>
      </c>
      <c r="Y688" s="39">
        <f t="shared" si="80"/>
        <v>65800</v>
      </c>
      <c r="Z688" s="39"/>
    </row>
    <row r="689" spans="1:26" s="95" customFormat="1" x14ac:dyDescent="0.5">
      <c r="A689" s="26"/>
      <c r="B689" s="27"/>
      <c r="C689" s="26"/>
      <c r="D689" s="26"/>
      <c r="E689" s="26"/>
      <c r="F689" s="26"/>
      <c r="G689" s="26"/>
      <c r="H689" s="75"/>
      <c r="I689" s="75"/>
      <c r="J689" s="75"/>
      <c r="L689" s="26"/>
      <c r="M689" s="26"/>
      <c r="N689" s="26"/>
      <c r="O689" s="26"/>
      <c r="S689" s="26"/>
      <c r="T689" s="26"/>
      <c r="U689" s="26"/>
      <c r="V689" s="26"/>
      <c r="W689" s="26"/>
      <c r="Y689" s="26"/>
      <c r="Z689" s="26"/>
    </row>
    <row r="690" spans="1:26" s="94" customFormat="1" x14ac:dyDescent="0.5">
      <c r="A690" s="22">
        <v>178</v>
      </c>
      <c r="B690" s="23" t="s">
        <v>62</v>
      </c>
      <c r="C690" s="22">
        <v>14258</v>
      </c>
      <c r="D690" s="22">
        <v>0</v>
      </c>
      <c r="E690" s="22">
        <v>2</v>
      </c>
      <c r="F690" s="22">
        <v>0</v>
      </c>
      <c r="G690" s="22">
        <v>2</v>
      </c>
      <c r="H690" s="92">
        <f t="shared" si="75"/>
        <v>200</v>
      </c>
      <c r="I690" s="93">
        <v>180</v>
      </c>
      <c r="J690" s="93">
        <f t="shared" si="76"/>
        <v>36000</v>
      </c>
      <c r="L690" s="22" t="s">
        <v>68</v>
      </c>
      <c r="M690" s="22" t="s">
        <v>69</v>
      </c>
      <c r="N690" s="22">
        <v>2</v>
      </c>
      <c r="O690" s="22">
        <v>260</v>
      </c>
      <c r="P690" s="39">
        <v>100</v>
      </c>
      <c r="Q690" s="39">
        <v>6800</v>
      </c>
      <c r="R690" s="22">
        <f t="shared" ref="R690:R692" si="83">O690*Q690</f>
        <v>1768000</v>
      </c>
      <c r="S690" s="22">
        <v>50</v>
      </c>
      <c r="T690" s="39"/>
      <c r="U690" s="22">
        <f t="shared" si="77"/>
        <v>1768000</v>
      </c>
      <c r="V690" s="39">
        <f t="shared" si="78"/>
        <v>1804000</v>
      </c>
      <c r="W690" s="22">
        <f t="shared" si="79"/>
        <v>1804000</v>
      </c>
      <c r="Y690" s="39">
        <f t="shared" si="80"/>
        <v>1804000</v>
      </c>
      <c r="Z690" s="39"/>
    </row>
    <row r="691" spans="1:26" s="94" customFormat="1" x14ac:dyDescent="0.5">
      <c r="A691" s="22"/>
      <c r="B691" s="23"/>
      <c r="C691" s="22"/>
      <c r="D691" s="22"/>
      <c r="E691" s="22"/>
      <c r="F691" s="22"/>
      <c r="G691" s="22"/>
      <c r="H691" s="92">
        <f t="shared" si="75"/>
        <v>0</v>
      </c>
      <c r="I691" s="93"/>
      <c r="J691" s="93">
        <f t="shared" si="76"/>
        <v>0</v>
      </c>
      <c r="L691" s="22"/>
      <c r="M691" s="22" t="s">
        <v>69</v>
      </c>
      <c r="N691" s="22">
        <v>2</v>
      </c>
      <c r="O691" s="22">
        <v>18</v>
      </c>
      <c r="P691" s="39">
        <v>100</v>
      </c>
      <c r="Q691" s="39">
        <v>6800</v>
      </c>
      <c r="R691" s="22">
        <f t="shared" si="83"/>
        <v>122400</v>
      </c>
      <c r="S691" s="22">
        <v>50</v>
      </c>
      <c r="T691" s="39"/>
      <c r="U691" s="22">
        <f t="shared" si="77"/>
        <v>122400</v>
      </c>
      <c r="V691" s="39">
        <f t="shared" si="78"/>
        <v>122400</v>
      </c>
      <c r="W691" s="22">
        <f t="shared" si="79"/>
        <v>122400</v>
      </c>
      <c r="Y691" s="39">
        <f t="shared" si="80"/>
        <v>122400</v>
      </c>
      <c r="Z691" s="39"/>
    </row>
    <row r="692" spans="1:26" s="94" customFormat="1" x14ac:dyDescent="0.5">
      <c r="A692" s="22"/>
      <c r="B692" s="23"/>
      <c r="C692" s="22"/>
      <c r="D692" s="22"/>
      <c r="E692" s="22"/>
      <c r="F692" s="22"/>
      <c r="G692" s="22"/>
      <c r="H692" s="92">
        <f t="shared" si="75"/>
        <v>0</v>
      </c>
      <c r="I692" s="93"/>
      <c r="J692" s="93">
        <f t="shared" si="76"/>
        <v>0</v>
      </c>
      <c r="L692" s="22"/>
      <c r="M692" s="22" t="s">
        <v>71</v>
      </c>
      <c r="N692" s="22">
        <v>2</v>
      </c>
      <c r="O692" s="22">
        <v>8</v>
      </c>
      <c r="P692" s="39">
        <v>100</v>
      </c>
      <c r="Q692" s="39">
        <v>6800</v>
      </c>
      <c r="R692" s="22">
        <f t="shared" si="83"/>
        <v>54400</v>
      </c>
      <c r="S692" s="22">
        <v>50</v>
      </c>
      <c r="T692" s="39"/>
      <c r="U692" s="22">
        <f t="shared" si="77"/>
        <v>54400</v>
      </c>
      <c r="V692" s="39">
        <f t="shared" si="78"/>
        <v>54400</v>
      </c>
      <c r="W692" s="22">
        <f t="shared" si="79"/>
        <v>54400</v>
      </c>
      <c r="Y692" s="39">
        <f t="shared" si="80"/>
        <v>54400</v>
      </c>
      <c r="Z692" s="39"/>
    </row>
    <row r="693" spans="1:26" s="94" customFormat="1" x14ac:dyDescent="0.5">
      <c r="A693" s="22"/>
      <c r="B693" s="23" t="s">
        <v>62</v>
      </c>
      <c r="C693" s="22">
        <v>17414</v>
      </c>
      <c r="D693" s="22">
        <v>2</v>
      </c>
      <c r="E693" s="22">
        <v>0</v>
      </c>
      <c r="F693" s="22">
        <v>96</v>
      </c>
      <c r="G693" s="22">
        <v>1</v>
      </c>
      <c r="H693" s="92">
        <f t="shared" si="75"/>
        <v>896</v>
      </c>
      <c r="I693" s="93">
        <v>100</v>
      </c>
      <c r="J693" s="93">
        <f t="shared" si="76"/>
        <v>89600</v>
      </c>
      <c r="L693" s="22"/>
      <c r="M693" s="22"/>
      <c r="N693" s="22"/>
      <c r="O693" s="22"/>
      <c r="S693" s="22"/>
      <c r="T693" s="39"/>
      <c r="U693" s="22">
        <f t="shared" si="77"/>
        <v>0</v>
      </c>
      <c r="V693" s="39">
        <f t="shared" si="78"/>
        <v>89600</v>
      </c>
      <c r="W693" s="22">
        <f t="shared" si="79"/>
        <v>0</v>
      </c>
      <c r="Y693" s="39">
        <f t="shared" si="80"/>
        <v>89600</v>
      </c>
      <c r="Z693" s="39"/>
    </row>
    <row r="694" spans="1:26" s="94" customFormat="1" x14ac:dyDescent="0.5">
      <c r="A694" s="22"/>
      <c r="B694" s="23" t="s">
        <v>62</v>
      </c>
      <c r="C694" s="22">
        <v>17415</v>
      </c>
      <c r="D694" s="22">
        <v>2</v>
      </c>
      <c r="E694" s="22">
        <v>0</v>
      </c>
      <c r="F694" s="22">
        <v>11</v>
      </c>
      <c r="G694" s="22">
        <v>1</v>
      </c>
      <c r="H694" s="92">
        <f t="shared" si="75"/>
        <v>811</v>
      </c>
      <c r="I694" s="93">
        <v>100</v>
      </c>
      <c r="J694" s="93">
        <f t="shared" si="76"/>
        <v>81100</v>
      </c>
      <c r="L694" s="22"/>
      <c r="M694" s="22"/>
      <c r="N694" s="22"/>
      <c r="O694" s="22"/>
      <c r="S694" s="22"/>
      <c r="T694" s="39"/>
      <c r="U694" s="22">
        <f t="shared" si="77"/>
        <v>0</v>
      </c>
      <c r="V694" s="39">
        <f t="shared" si="78"/>
        <v>81100</v>
      </c>
      <c r="W694" s="22">
        <f t="shared" si="79"/>
        <v>0</v>
      </c>
      <c r="Y694" s="39">
        <f t="shared" si="80"/>
        <v>81100</v>
      </c>
      <c r="Z694" s="39"/>
    </row>
    <row r="695" spans="1:26" s="94" customFormat="1" x14ac:dyDescent="0.5">
      <c r="A695" s="22"/>
      <c r="B695" s="23" t="s">
        <v>62</v>
      </c>
      <c r="C695" s="22">
        <v>5463</v>
      </c>
      <c r="D695" s="22">
        <v>1</v>
      </c>
      <c r="E695" s="22">
        <v>0</v>
      </c>
      <c r="F695" s="22">
        <v>45</v>
      </c>
      <c r="G695" s="22">
        <v>1</v>
      </c>
      <c r="H695" s="92">
        <f t="shared" si="75"/>
        <v>445</v>
      </c>
      <c r="I695" s="93">
        <v>100</v>
      </c>
      <c r="J695" s="93">
        <f t="shared" si="76"/>
        <v>44500</v>
      </c>
      <c r="L695" s="22"/>
      <c r="M695" s="22"/>
      <c r="N695" s="22"/>
      <c r="O695" s="22"/>
      <c r="S695" s="22"/>
      <c r="T695" s="39"/>
      <c r="U695" s="22">
        <f t="shared" si="77"/>
        <v>0</v>
      </c>
      <c r="V695" s="39">
        <f t="shared" si="78"/>
        <v>44500</v>
      </c>
      <c r="W695" s="22">
        <f t="shared" si="79"/>
        <v>0</v>
      </c>
      <c r="Y695" s="39">
        <f t="shared" si="80"/>
        <v>44500</v>
      </c>
      <c r="Z695" s="39"/>
    </row>
    <row r="696" spans="1:26" s="94" customFormat="1" x14ac:dyDescent="0.5">
      <c r="A696" s="22"/>
      <c r="B696" s="23" t="s">
        <v>62</v>
      </c>
      <c r="C696" s="22">
        <v>5464</v>
      </c>
      <c r="D696" s="22">
        <v>2</v>
      </c>
      <c r="E696" s="22">
        <v>2</v>
      </c>
      <c r="F696" s="22">
        <v>72</v>
      </c>
      <c r="G696" s="22">
        <v>1</v>
      </c>
      <c r="H696" s="92">
        <f t="shared" si="75"/>
        <v>1072</v>
      </c>
      <c r="I696" s="93">
        <v>100</v>
      </c>
      <c r="J696" s="93">
        <f t="shared" si="76"/>
        <v>107200</v>
      </c>
      <c r="L696" s="22"/>
      <c r="M696" s="22"/>
      <c r="N696" s="22"/>
      <c r="O696" s="22"/>
      <c r="S696" s="22"/>
      <c r="T696" s="39"/>
      <c r="U696" s="22">
        <f t="shared" si="77"/>
        <v>0</v>
      </c>
      <c r="V696" s="39">
        <f t="shared" si="78"/>
        <v>107200</v>
      </c>
      <c r="W696" s="22">
        <f t="shared" si="79"/>
        <v>0</v>
      </c>
      <c r="Y696" s="39">
        <f t="shared" si="80"/>
        <v>107200</v>
      </c>
      <c r="Z696" s="39"/>
    </row>
    <row r="697" spans="1:26" s="94" customFormat="1" x14ac:dyDescent="0.5">
      <c r="A697" s="22"/>
      <c r="B697" s="23" t="s">
        <v>62</v>
      </c>
      <c r="C697" s="22">
        <v>5535</v>
      </c>
      <c r="D697" s="22">
        <v>2</v>
      </c>
      <c r="E697" s="22">
        <v>1</v>
      </c>
      <c r="F697" s="22">
        <v>64</v>
      </c>
      <c r="G697" s="22">
        <v>1</v>
      </c>
      <c r="H697" s="92">
        <f t="shared" si="75"/>
        <v>964</v>
      </c>
      <c r="I697" s="93">
        <v>100</v>
      </c>
      <c r="J697" s="93">
        <f t="shared" si="76"/>
        <v>96400</v>
      </c>
      <c r="L697" s="22"/>
      <c r="M697" s="22"/>
      <c r="N697" s="22"/>
      <c r="O697" s="22"/>
      <c r="S697" s="22"/>
      <c r="T697" s="39"/>
      <c r="U697" s="22">
        <f t="shared" si="77"/>
        <v>0</v>
      </c>
      <c r="V697" s="39">
        <f t="shared" si="78"/>
        <v>96400</v>
      </c>
      <c r="W697" s="22">
        <f t="shared" si="79"/>
        <v>0</v>
      </c>
      <c r="Y697" s="39">
        <f t="shared" si="80"/>
        <v>96400</v>
      </c>
      <c r="Z697" s="39"/>
    </row>
    <row r="698" spans="1:26" s="99" customFormat="1" x14ac:dyDescent="0.5">
      <c r="A698" s="96"/>
      <c r="B698" s="97" t="s">
        <v>450</v>
      </c>
      <c r="C698" s="96">
        <v>592</v>
      </c>
      <c r="D698" s="96">
        <v>4</v>
      </c>
      <c r="E698" s="96">
        <v>1</v>
      </c>
      <c r="F698" s="96">
        <v>40</v>
      </c>
      <c r="G698" s="96">
        <v>1</v>
      </c>
      <c r="H698" s="98">
        <f t="shared" si="75"/>
        <v>1740</v>
      </c>
      <c r="I698" s="98">
        <v>100</v>
      </c>
      <c r="J698" s="98">
        <f t="shared" si="76"/>
        <v>174000</v>
      </c>
      <c r="L698" s="96"/>
      <c r="M698" s="96"/>
      <c r="N698" s="96"/>
      <c r="O698" s="96"/>
      <c r="S698" s="96"/>
      <c r="T698" s="96"/>
      <c r="U698" s="96">
        <f t="shared" si="77"/>
        <v>0</v>
      </c>
      <c r="V698" s="96">
        <f t="shared" si="78"/>
        <v>174000</v>
      </c>
      <c r="W698" s="96">
        <f t="shared" si="79"/>
        <v>0</v>
      </c>
      <c r="Y698" s="96">
        <f t="shared" si="80"/>
        <v>174000</v>
      </c>
      <c r="Z698" s="96">
        <v>0.01</v>
      </c>
    </row>
    <row r="699" spans="1:26" s="95" customFormat="1" x14ac:dyDescent="0.5">
      <c r="A699" s="26"/>
      <c r="B699" s="27"/>
      <c r="C699" s="26"/>
      <c r="D699" s="26"/>
      <c r="E699" s="26"/>
      <c r="F699" s="26"/>
      <c r="G699" s="26"/>
      <c r="H699" s="75"/>
      <c r="I699" s="75"/>
      <c r="J699" s="75"/>
      <c r="L699" s="26"/>
      <c r="M699" s="26"/>
      <c r="N699" s="26"/>
      <c r="O699" s="26"/>
      <c r="S699" s="26"/>
      <c r="T699" s="26"/>
      <c r="U699" s="26"/>
      <c r="V699" s="26"/>
      <c r="W699" s="26"/>
      <c r="Y699" s="26"/>
      <c r="Z699" s="26"/>
    </row>
    <row r="700" spans="1:26" s="94" customFormat="1" x14ac:dyDescent="0.5">
      <c r="A700" s="22">
        <v>179</v>
      </c>
      <c r="B700" s="23" t="s">
        <v>62</v>
      </c>
      <c r="C700" s="22">
        <v>18531</v>
      </c>
      <c r="D700" s="22">
        <v>2</v>
      </c>
      <c r="E700" s="22">
        <v>0</v>
      </c>
      <c r="F700" s="22">
        <v>61</v>
      </c>
      <c r="G700" s="22">
        <v>1</v>
      </c>
      <c r="H700" s="92">
        <f t="shared" si="75"/>
        <v>861</v>
      </c>
      <c r="I700" s="93">
        <v>130</v>
      </c>
      <c r="J700" s="93">
        <f t="shared" si="76"/>
        <v>111930</v>
      </c>
      <c r="L700" s="22"/>
      <c r="M700" s="22"/>
      <c r="N700" s="22"/>
      <c r="O700" s="22"/>
      <c r="S700" s="22"/>
      <c r="T700" s="39"/>
      <c r="U700" s="22">
        <f t="shared" si="77"/>
        <v>0</v>
      </c>
      <c r="V700" s="39">
        <f t="shared" si="78"/>
        <v>111930</v>
      </c>
      <c r="W700" s="22">
        <f t="shared" si="79"/>
        <v>0</v>
      </c>
      <c r="Y700" s="39">
        <f t="shared" si="80"/>
        <v>111930</v>
      </c>
      <c r="Z700" s="39"/>
    </row>
    <row r="701" spans="1:26" s="95" customFormat="1" x14ac:dyDescent="0.5">
      <c r="A701" s="26"/>
      <c r="B701" s="27"/>
      <c r="C701" s="26"/>
      <c r="D701" s="26"/>
      <c r="E701" s="26"/>
      <c r="F701" s="26"/>
      <c r="G701" s="26"/>
      <c r="H701" s="75"/>
      <c r="I701" s="75"/>
      <c r="J701" s="75"/>
      <c r="L701" s="26"/>
      <c r="M701" s="26"/>
      <c r="N701" s="26"/>
      <c r="O701" s="26"/>
      <c r="S701" s="26"/>
      <c r="T701" s="26"/>
      <c r="U701" s="26"/>
      <c r="V701" s="26"/>
      <c r="W701" s="26"/>
      <c r="Y701" s="26"/>
      <c r="Z701" s="26"/>
    </row>
    <row r="702" spans="1:26" s="94" customFormat="1" x14ac:dyDescent="0.5">
      <c r="A702" s="22">
        <v>180</v>
      </c>
      <c r="B702" s="23" t="s">
        <v>62</v>
      </c>
      <c r="C702" s="22">
        <v>5848</v>
      </c>
      <c r="D702" s="22">
        <v>0</v>
      </c>
      <c r="E702" s="22">
        <v>1</v>
      </c>
      <c r="F702" s="22">
        <v>59</v>
      </c>
      <c r="G702" s="22">
        <v>2</v>
      </c>
      <c r="H702" s="92">
        <f t="shared" si="75"/>
        <v>159</v>
      </c>
      <c r="I702" s="93">
        <v>150</v>
      </c>
      <c r="J702" s="93">
        <f t="shared" si="76"/>
        <v>23850</v>
      </c>
      <c r="L702" s="22" t="s">
        <v>68</v>
      </c>
      <c r="M702" s="22" t="s">
        <v>69</v>
      </c>
      <c r="N702" s="22">
        <v>2</v>
      </c>
      <c r="O702" s="22">
        <v>300</v>
      </c>
      <c r="P702" s="39">
        <v>100</v>
      </c>
      <c r="Q702" s="39">
        <v>6800</v>
      </c>
      <c r="R702" s="22">
        <f t="shared" ref="R702:R704" si="84">O702*Q702</f>
        <v>2040000</v>
      </c>
      <c r="S702" s="22">
        <v>30</v>
      </c>
      <c r="T702" s="39"/>
      <c r="U702" s="22">
        <f t="shared" si="77"/>
        <v>2040000</v>
      </c>
      <c r="V702" s="39">
        <f t="shared" si="78"/>
        <v>2063850</v>
      </c>
      <c r="W702" s="22">
        <f t="shared" si="79"/>
        <v>2063850</v>
      </c>
      <c r="Y702" s="39">
        <f t="shared" si="80"/>
        <v>2063850</v>
      </c>
      <c r="Z702" s="39"/>
    </row>
    <row r="703" spans="1:26" s="94" customFormat="1" x14ac:dyDescent="0.5">
      <c r="A703" s="22"/>
      <c r="B703" s="23"/>
      <c r="C703" s="22"/>
      <c r="D703" s="22"/>
      <c r="E703" s="22"/>
      <c r="F703" s="22"/>
      <c r="G703" s="22"/>
      <c r="H703" s="92">
        <f t="shared" si="75"/>
        <v>0</v>
      </c>
      <c r="I703" s="93"/>
      <c r="J703" s="93">
        <f t="shared" si="76"/>
        <v>0</v>
      </c>
      <c r="L703" s="22"/>
      <c r="M703" s="22" t="s">
        <v>69</v>
      </c>
      <c r="N703" s="22">
        <v>2</v>
      </c>
      <c r="O703" s="22">
        <v>72</v>
      </c>
      <c r="P703" s="39">
        <v>100</v>
      </c>
      <c r="Q703" s="39">
        <v>6800</v>
      </c>
      <c r="R703" s="22">
        <f t="shared" si="84"/>
        <v>489600</v>
      </c>
      <c r="S703" s="22">
        <v>30</v>
      </c>
      <c r="T703" s="39"/>
      <c r="U703" s="22">
        <f t="shared" si="77"/>
        <v>489600</v>
      </c>
      <c r="V703" s="39">
        <f t="shared" si="78"/>
        <v>489600</v>
      </c>
      <c r="W703" s="22">
        <f t="shared" si="79"/>
        <v>489600</v>
      </c>
      <c r="Y703" s="39">
        <f t="shared" si="80"/>
        <v>489600</v>
      </c>
      <c r="Z703" s="39"/>
    </row>
    <row r="704" spans="1:26" s="94" customFormat="1" x14ac:dyDescent="0.5">
      <c r="A704" s="22"/>
      <c r="B704" s="23"/>
      <c r="C704" s="22"/>
      <c r="D704" s="22"/>
      <c r="E704" s="22"/>
      <c r="F704" s="22"/>
      <c r="G704" s="22"/>
      <c r="H704" s="92">
        <f t="shared" si="75"/>
        <v>0</v>
      </c>
      <c r="I704" s="93"/>
      <c r="J704" s="93">
        <f t="shared" si="76"/>
        <v>0</v>
      </c>
      <c r="L704" s="22"/>
      <c r="M704" s="22" t="s">
        <v>71</v>
      </c>
      <c r="N704" s="22">
        <v>2</v>
      </c>
      <c r="O704" s="22">
        <v>6</v>
      </c>
      <c r="P704" s="39">
        <v>100</v>
      </c>
      <c r="Q704" s="39">
        <v>6800</v>
      </c>
      <c r="R704" s="22">
        <f t="shared" si="84"/>
        <v>40800</v>
      </c>
      <c r="S704" s="22">
        <v>30</v>
      </c>
      <c r="T704" s="39"/>
      <c r="U704" s="22">
        <f t="shared" si="77"/>
        <v>40800</v>
      </c>
      <c r="V704" s="39">
        <f t="shared" si="78"/>
        <v>40800</v>
      </c>
      <c r="W704" s="22">
        <f t="shared" si="79"/>
        <v>40800</v>
      </c>
      <c r="Y704" s="39">
        <f t="shared" si="80"/>
        <v>40800</v>
      </c>
      <c r="Z704" s="39"/>
    </row>
    <row r="705" spans="1:26" s="95" customFormat="1" x14ac:dyDescent="0.5">
      <c r="A705" s="26"/>
      <c r="B705" s="27"/>
      <c r="C705" s="26"/>
      <c r="D705" s="26"/>
      <c r="E705" s="26"/>
      <c r="F705" s="26"/>
      <c r="G705" s="26"/>
      <c r="H705" s="75"/>
      <c r="I705" s="75"/>
      <c r="J705" s="75"/>
      <c r="L705" s="26"/>
      <c r="M705" s="26"/>
      <c r="N705" s="26"/>
      <c r="O705" s="26"/>
      <c r="S705" s="26"/>
      <c r="T705" s="26"/>
      <c r="U705" s="26"/>
      <c r="V705" s="26"/>
      <c r="W705" s="26"/>
      <c r="Y705" s="26"/>
      <c r="Z705" s="26"/>
    </row>
    <row r="706" spans="1:26" s="94" customFormat="1" x14ac:dyDescent="0.5">
      <c r="A706" s="22">
        <v>181</v>
      </c>
      <c r="B706" s="23" t="s">
        <v>62</v>
      </c>
      <c r="C706" s="22">
        <v>14259</v>
      </c>
      <c r="D706" s="22">
        <v>0</v>
      </c>
      <c r="E706" s="22">
        <v>1</v>
      </c>
      <c r="F706" s="22">
        <v>5</v>
      </c>
      <c r="G706" s="22">
        <v>2</v>
      </c>
      <c r="H706" s="92">
        <f t="shared" si="75"/>
        <v>105</v>
      </c>
      <c r="I706" s="93">
        <v>200</v>
      </c>
      <c r="J706" s="93">
        <f t="shared" si="76"/>
        <v>21000</v>
      </c>
      <c r="L706" s="22" t="s">
        <v>68</v>
      </c>
      <c r="M706" s="22" t="s">
        <v>69</v>
      </c>
      <c r="N706" s="22">
        <v>2</v>
      </c>
      <c r="O706" s="22">
        <v>153</v>
      </c>
      <c r="P706" s="39">
        <v>100</v>
      </c>
      <c r="Q706" s="39">
        <v>6800</v>
      </c>
      <c r="R706" s="22">
        <f t="shared" ref="R706:R708" si="85">O706*Q706</f>
        <v>1040400</v>
      </c>
      <c r="S706" s="22">
        <v>40</v>
      </c>
      <c r="T706" s="39"/>
      <c r="U706" s="22">
        <f t="shared" si="77"/>
        <v>1040400</v>
      </c>
      <c r="V706" s="39">
        <f t="shared" si="78"/>
        <v>1061400</v>
      </c>
      <c r="W706" s="22">
        <f t="shared" si="79"/>
        <v>1061400</v>
      </c>
      <c r="Y706" s="39">
        <f t="shared" si="80"/>
        <v>1061400</v>
      </c>
      <c r="Z706" s="39"/>
    </row>
    <row r="707" spans="1:26" s="94" customFormat="1" x14ac:dyDescent="0.5">
      <c r="A707" s="22"/>
      <c r="B707" s="23"/>
      <c r="C707" s="22"/>
      <c r="D707" s="22"/>
      <c r="E707" s="22"/>
      <c r="F707" s="22"/>
      <c r="G707" s="22"/>
      <c r="H707" s="92">
        <f t="shared" si="75"/>
        <v>0</v>
      </c>
      <c r="I707" s="93"/>
      <c r="J707" s="93">
        <f t="shared" si="76"/>
        <v>0</v>
      </c>
      <c r="L707" s="22"/>
      <c r="M707" s="22" t="s">
        <v>69</v>
      </c>
      <c r="N707" s="22">
        <v>2</v>
      </c>
      <c r="O707" s="22">
        <v>18</v>
      </c>
      <c r="P707" s="39">
        <v>100</v>
      </c>
      <c r="Q707" s="39">
        <v>6800</v>
      </c>
      <c r="R707" s="22">
        <f t="shared" si="85"/>
        <v>122400</v>
      </c>
      <c r="S707" s="22">
        <v>40</v>
      </c>
      <c r="T707" s="39"/>
      <c r="U707" s="22">
        <f t="shared" si="77"/>
        <v>122400</v>
      </c>
      <c r="V707" s="39">
        <f t="shared" si="78"/>
        <v>122400</v>
      </c>
      <c r="W707" s="22">
        <f t="shared" si="79"/>
        <v>122400</v>
      </c>
      <c r="Y707" s="39">
        <f t="shared" si="80"/>
        <v>122400</v>
      </c>
      <c r="Z707" s="39"/>
    </row>
    <row r="708" spans="1:26" s="94" customFormat="1" x14ac:dyDescent="0.5">
      <c r="A708" s="22"/>
      <c r="B708" s="23"/>
      <c r="C708" s="22"/>
      <c r="D708" s="22"/>
      <c r="E708" s="22"/>
      <c r="F708" s="22"/>
      <c r="G708" s="22"/>
      <c r="H708" s="92">
        <f t="shared" si="75"/>
        <v>0</v>
      </c>
      <c r="I708" s="93"/>
      <c r="J708" s="93">
        <f t="shared" si="76"/>
        <v>0</v>
      </c>
      <c r="L708" s="22"/>
      <c r="M708" s="22" t="s">
        <v>71</v>
      </c>
      <c r="N708" s="22">
        <v>2</v>
      </c>
      <c r="O708" s="22">
        <v>6</v>
      </c>
      <c r="P708" s="39">
        <v>100</v>
      </c>
      <c r="Q708" s="39">
        <v>6800</v>
      </c>
      <c r="R708" s="22">
        <f t="shared" si="85"/>
        <v>40800</v>
      </c>
      <c r="S708" s="22">
        <v>40</v>
      </c>
      <c r="T708" s="39"/>
      <c r="U708" s="22">
        <f t="shared" si="77"/>
        <v>40800</v>
      </c>
      <c r="V708" s="39">
        <f t="shared" si="78"/>
        <v>40800</v>
      </c>
      <c r="W708" s="22">
        <f t="shared" si="79"/>
        <v>40800</v>
      </c>
      <c r="Y708" s="39">
        <f t="shared" si="80"/>
        <v>40800</v>
      </c>
      <c r="Z708" s="39"/>
    </row>
    <row r="709" spans="1:26" s="94" customFormat="1" x14ac:dyDescent="0.5">
      <c r="A709" s="22"/>
      <c r="B709" s="23" t="s">
        <v>62</v>
      </c>
      <c r="C709" s="22">
        <v>14260</v>
      </c>
      <c r="D709" s="22">
        <v>0</v>
      </c>
      <c r="E709" s="22">
        <v>1</v>
      </c>
      <c r="F709" s="22">
        <v>46</v>
      </c>
      <c r="G709" s="22">
        <v>1</v>
      </c>
      <c r="H709" s="92">
        <f t="shared" si="75"/>
        <v>146</v>
      </c>
      <c r="I709" s="93">
        <v>200</v>
      </c>
      <c r="J709" s="93">
        <f t="shared" si="76"/>
        <v>29200</v>
      </c>
      <c r="L709" s="22"/>
      <c r="M709" s="22"/>
      <c r="N709" s="22"/>
      <c r="O709" s="22"/>
      <c r="S709" s="22"/>
      <c r="T709" s="39"/>
      <c r="U709" s="22">
        <f t="shared" si="77"/>
        <v>0</v>
      </c>
      <c r="V709" s="39">
        <f t="shared" si="78"/>
        <v>29200</v>
      </c>
      <c r="W709" s="22">
        <f t="shared" si="79"/>
        <v>0</v>
      </c>
      <c r="Y709" s="39">
        <f t="shared" si="80"/>
        <v>29200</v>
      </c>
      <c r="Z709" s="39"/>
    </row>
    <row r="710" spans="1:26" s="95" customFormat="1" x14ac:dyDescent="0.5">
      <c r="A710" s="26"/>
      <c r="B710" s="27"/>
      <c r="C710" s="26"/>
      <c r="D710" s="26"/>
      <c r="E710" s="26"/>
      <c r="F710" s="26"/>
      <c r="G710" s="26"/>
      <c r="H710" s="75"/>
      <c r="I710" s="75"/>
      <c r="J710" s="75"/>
      <c r="L710" s="26"/>
      <c r="M710" s="26"/>
      <c r="N710" s="26"/>
      <c r="O710" s="26"/>
      <c r="S710" s="26"/>
      <c r="T710" s="26"/>
      <c r="U710" s="26"/>
      <c r="V710" s="26"/>
      <c r="W710" s="26"/>
      <c r="Y710" s="26"/>
      <c r="Z710" s="26"/>
    </row>
    <row r="711" spans="1:26" s="94" customFormat="1" x14ac:dyDescent="0.5">
      <c r="A711" s="22">
        <v>182</v>
      </c>
      <c r="B711" s="23" t="s">
        <v>62</v>
      </c>
      <c r="C711" s="22">
        <v>16611</v>
      </c>
      <c r="D711" s="22">
        <v>1</v>
      </c>
      <c r="E711" s="22">
        <v>0</v>
      </c>
      <c r="F711" s="22">
        <v>23</v>
      </c>
      <c r="G711" s="22">
        <v>1</v>
      </c>
      <c r="H711" s="92">
        <f t="shared" si="75"/>
        <v>423</v>
      </c>
      <c r="I711" s="93">
        <v>100</v>
      </c>
      <c r="J711" s="93">
        <f t="shared" si="76"/>
        <v>42300</v>
      </c>
      <c r="L711" s="22"/>
      <c r="M711" s="22"/>
      <c r="N711" s="22"/>
      <c r="O711" s="22"/>
      <c r="S711" s="22"/>
      <c r="T711" s="39"/>
      <c r="U711" s="22">
        <f t="shared" si="77"/>
        <v>0</v>
      </c>
      <c r="V711" s="39">
        <f t="shared" si="78"/>
        <v>42300</v>
      </c>
      <c r="W711" s="22">
        <f t="shared" si="79"/>
        <v>0</v>
      </c>
      <c r="Y711" s="39">
        <f t="shared" si="80"/>
        <v>42300</v>
      </c>
      <c r="Z711" s="39"/>
    </row>
    <row r="712" spans="1:26" s="95" customFormat="1" x14ac:dyDescent="0.5">
      <c r="A712" s="26"/>
      <c r="B712" s="27"/>
      <c r="C712" s="26"/>
      <c r="D712" s="26"/>
      <c r="E712" s="26"/>
      <c r="F712" s="26"/>
      <c r="G712" s="26"/>
      <c r="H712" s="75"/>
      <c r="I712" s="75"/>
      <c r="J712" s="75"/>
      <c r="L712" s="26"/>
      <c r="M712" s="26"/>
      <c r="N712" s="26"/>
      <c r="O712" s="26"/>
      <c r="S712" s="26"/>
      <c r="T712" s="26"/>
      <c r="U712" s="26"/>
      <c r="V712" s="26"/>
      <c r="W712" s="26"/>
      <c r="Y712" s="26"/>
      <c r="Z712" s="26"/>
    </row>
    <row r="713" spans="1:26" s="94" customFormat="1" x14ac:dyDescent="0.5">
      <c r="A713" s="22">
        <v>183</v>
      </c>
      <c r="B713" s="23" t="s">
        <v>62</v>
      </c>
      <c r="C713" s="22">
        <v>16657</v>
      </c>
      <c r="D713" s="22">
        <v>2</v>
      </c>
      <c r="E713" s="22">
        <v>1</v>
      </c>
      <c r="F713" s="22">
        <v>97</v>
      </c>
      <c r="G713" s="22">
        <v>1</v>
      </c>
      <c r="H713" s="92">
        <f t="shared" ref="H713:H775" si="86">+(D713*400)+(E713*100)+F713</f>
        <v>997</v>
      </c>
      <c r="I713" s="93">
        <v>130</v>
      </c>
      <c r="J713" s="93">
        <f t="shared" ref="J713:J775" si="87">H713*I713</f>
        <v>129610</v>
      </c>
      <c r="L713" s="22"/>
      <c r="M713" s="22"/>
      <c r="N713" s="22"/>
      <c r="O713" s="22"/>
      <c r="S713" s="22"/>
      <c r="T713" s="39"/>
      <c r="U713" s="22">
        <f t="shared" si="77"/>
        <v>0</v>
      </c>
      <c r="V713" s="39">
        <f t="shared" si="78"/>
        <v>129610</v>
      </c>
      <c r="W713" s="22">
        <f t="shared" si="79"/>
        <v>0</v>
      </c>
      <c r="Y713" s="39">
        <f t="shared" si="80"/>
        <v>129610</v>
      </c>
      <c r="Z713" s="39"/>
    </row>
    <row r="714" spans="1:26" s="95" customFormat="1" x14ac:dyDescent="0.5">
      <c r="A714" s="26"/>
      <c r="B714" s="27"/>
      <c r="C714" s="26"/>
      <c r="D714" s="26"/>
      <c r="E714" s="26"/>
      <c r="F714" s="26"/>
      <c r="G714" s="26"/>
      <c r="H714" s="75"/>
      <c r="I714" s="75"/>
      <c r="J714" s="75"/>
      <c r="L714" s="26"/>
      <c r="M714" s="26"/>
      <c r="N714" s="26"/>
      <c r="O714" s="26"/>
      <c r="S714" s="26"/>
      <c r="T714" s="26"/>
      <c r="U714" s="26"/>
      <c r="V714" s="26"/>
      <c r="W714" s="26"/>
      <c r="Y714" s="26"/>
      <c r="Z714" s="26"/>
    </row>
    <row r="715" spans="1:26" s="94" customFormat="1" x14ac:dyDescent="0.5">
      <c r="A715" s="22">
        <v>184</v>
      </c>
      <c r="B715" s="23" t="s">
        <v>62</v>
      </c>
      <c r="C715" s="22">
        <v>5823</v>
      </c>
      <c r="D715" s="22">
        <v>0</v>
      </c>
      <c r="E715" s="22">
        <v>1</v>
      </c>
      <c r="F715" s="22">
        <v>22</v>
      </c>
      <c r="G715" s="22">
        <v>2</v>
      </c>
      <c r="H715" s="92">
        <f t="shared" si="86"/>
        <v>122</v>
      </c>
      <c r="I715" s="93">
        <v>150</v>
      </c>
      <c r="J715" s="93">
        <f t="shared" si="87"/>
        <v>18300</v>
      </c>
      <c r="L715" s="22" t="s">
        <v>68</v>
      </c>
      <c r="M715" s="22" t="s">
        <v>71</v>
      </c>
      <c r="N715" s="22">
        <v>2</v>
      </c>
      <c r="O715" s="22">
        <v>72</v>
      </c>
      <c r="P715" s="39">
        <v>100</v>
      </c>
      <c r="Q715" s="39">
        <v>6800</v>
      </c>
      <c r="R715" s="22">
        <f t="shared" ref="R715" si="88">O715*Q715</f>
        <v>489600</v>
      </c>
      <c r="S715" s="22">
        <v>20</v>
      </c>
      <c r="T715" s="39"/>
      <c r="U715" s="22">
        <f t="shared" ref="U715:U778" si="89">R715*(100-T715)/100</f>
        <v>489600</v>
      </c>
      <c r="V715" s="39">
        <f t="shared" si="78"/>
        <v>507900</v>
      </c>
      <c r="W715" s="22">
        <f t="shared" si="79"/>
        <v>507900</v>
      </c>
      <c r="Y715" s="39">
        <f t="shared" si="80"/>
        <v>507900</v>
      </c>
      <c r="Z715" s="39"/>
    </row>
    <row r="716" spans="1:26" s="94" customFormat="1" x14ac:dyDescent="0.5">
      <c r="A716" s="22"/>
      <c r="B716" s="23" t="s">
        <v>62</v>
      </c>
      <c r="C716" s="22">
        <v>14957</v>
      </c>
      <c r="D716" s="22">
        <v>4</v>
      </c>
      <c r="E716" s="22">
        <v>0</v>
      </c>
      <c r="F716" s="22">
        <v>19</v>
      </c>
      <c r="G716" s="22">
        <v>1</v>
      </c>
      <c r="H716" s="92">
        <f t="shared" si="86"/>
        <v>1619</v>
      </c>
      <c r="I716" s="93">
        <v>100</v>
      </c>
      <c r="J716" s="93">
        <f t="shared" si="87"/>
        <v>161900</v>
      </c>
      <c r="L716" s="22"/>
      <c r="M716" s="22"/>
      <c r="N716" s="22"/>
      <c r="O716" s="22"/>
      <c r="S716" s="22"/>
      <c r="T716" s="39"/>
      <c r="U716" s="22">
        <f t="shared" si="89"/>
        <v>0</v>
      </c>
      <c r="V716" s="39">
        <f t="shared" ref="V716:V778" si="90">J716+U716</f>
        <v>161900</v>
      </c>
      <c r="W716" s="22">
        <f t="shared" ref="W716:W778" si="91">V716*P716/100</f>
        <v>0</v>
      </c>
      <c r="Y716" s="39">
        <f t="shared" ref="Y716:Y778" si="92">J716+U716</f>
        <v>161900</v>
      </c>
      <c r="Z716" s="39"/>
    </row>
    <row r="717" spans="1:26" s="95" customFormat="1" x14ac:dyDescent="0.5">
      <c r="A717" s="26"/>
      <c r="B717" s="27"/>
      <c r="C717" s="26"/>
      <c r="D717" s="26"/>
      <c r="E717" s="26"/>
      <c r="F717" s="26"/>
      <c r="G717" s="26"/>
      <c r="H717" s="75"/>
      <c r="I717" s="75"/>
      <c r="J717" s="75"/>
      <c r="L717" s="26"/>
      <c r="M717" s="26"/>
      <c r="N717" s="26"/>
      <c r="O717" s="26"/>
      <c r="S717" s="26"/>
      <c r="T717" s="26"/>
      <c r="U717" s="26"/>
      <c r="V717" s="26"/>
      <c r="W717" s="26"/>
      <c r="Y717" s="26"/>
      <c r="Z717" s="26"/>
    </row>
    <row r="718" spans="1:26" s="94" customFormat="1" x14ac:dyDescent="0.5">
      <c r="A718" s="22">
        <v>185</v>
      </c>
      <c r="B718" s="23" t="s">
        <v>62</v>
      </c>
      <c r="C718" s="22">
        <v>16747</v>
      </c>
      <c r="D718" s="22">
        <v>1</v>
      </c>
      <c r="E718" s="22">
        <v>0</v>
      </c>
      <c r="F718" s="22">
        <v>83</v>
      </c>
      <c r="G718" s="22">
        <v>1</v>
      </c>
      <c r="H718" s="92">
        <f t="shared" si="86"/>
        <v>483</v>
      </c>
      <c r="I718" s="93">
        <v>100</v>
      </c>
      <c r="J718" s="93">
        <f t="shared" si="87"/>
        <v>48300</v>
      </c>
      <c r="L718" s="22"/>
      <c r="M718" s="22"/>
      <c r="N718" s="22"/>
      <c r="O718" s="22"/>
      <c r="S718" s="22"/>
      <c r="T718" s="39"/>
      <c r="U718" s="22">
        <f t="shared" si="89"/>
        <v>0</v>
      </c>
      <c r="V718" s="39">
        <f t="shared" si="90"/>
        <v>48300</v>
      </c>
      <c r="W718" s="22">
        <f t="shared" si="91"/>
        <v>0</v>
      </c>
      <c r="Y718" s="39">
        <f t="shared" si="92"/>
        <v>48300</v>
      </c>
      <c r="Z718" s="39"/>
    </row>
    <row r="719" spans="1:26" s="94" customFormat="1" x14ac:dyDescent="0.5">
      <c r="A719" s="22"/>
      <c r="B719" s="23" t="s">
        <v>62</v>
      </c>
      <c r="C719" s="22">
        <v>16746</v>
      </c>
      <c r="D719" s="22">
        <v>0</v>
      </c>
      <c r="E719" s="22">
        <v>2</v>
      </c>
      <c r="F719" s="22">
        <v>21</v>
      </c>
      <c r="G719" s="22">
        <v>1</v>
      </c>
      <c r="H719" s="92">
        <f t="shared" si="86"/>
        <v>221</v>
      </c>
      <c r="I719" s="93">
        <v>100</v>
      </c>
      <c r="J719" s="93">
        <f t="shared" si="87"/>
        <v>22100</v>
      </c>
      <c r="L719" s="22"/>
      <c r="M719" s="22"/>
      <c r="N719" s="22"/>
      <c r="O719" s="22"/>
      <c r="S719" s="22"/>
      <c r="T719" s="39"/>
      <c r="U719" s="22">
        <f t="shared" si="89"/>
        <v>0</v>
      </c>
      <c r="V719" s="39">
        <f t="shared" si="90"/>
        <v>22100</v>
      </c>
      <c r="W719" s="22">
        <f t="shared" si="91"/>
        <v>0</v>
      </c>
      <c r="Y719" s="39">
        <f t="shared" si="92"/>
        <v>22100</v>
      </c>
      <c r="Z719" s="39"/>
    </row>
    <row r="720" spans="1:26" s="94" customFormat="1" x14ac:dyDescent="0.5">
      <c r="A720" s="22"/>
      <c r="B720" s="23" t="s">
        <v>62</v>
      </c>
      <c r="C720" s="22">
        <v>16217</v>
      </c>
      <c r="D720" s="22">
        <v>1</v>
      </c>
      <c r="E720" s="22">
        <v>2</v>
      </c>
      <c r="F720" s="22">
        <v>90</v>
      </c>
      <c r="G720" s="22">
        <v>1</v>
      </c>
      <c r="H720" s="92">
        <f t="shared" si="86"/>
        <v>690</v>
      </c>
      <c r="I720" s="93">
        <v>100</v>
      </c>
      <c r="J720" s="93">
        <f t="shared" si="87"/>
        <v>69000</v>
      </c>
      <c r="L720" s="22"/>
      <c r="M720" s="22"/>
      <c r="N720" s="22"/>
      <c r="O720" s="22"/>
      <c r="S720" s="22"/>
      <c r="T720" s="39"/>
      <c r="U720" s="22">
        <f t="shared" si="89"/>
        <v>0</v>
      </c>
      <c r="V720" s="39">
        <f t="shared" si="90"/>
        <v>69000</v>
      </c>
      <c r="W720" s="22">
        <f t="shared" si="91"/>
        <v>0</v>
      </c>
      <c r="Y720" s="39">
        <f t="shared" si="92"/>
        <v>69000</v>
      </c>
      <c r="Z720" s="39"/>
    </row>
    <row r="721" spans="1:26" s="94" customFormat="1" x14ac:dyDescent="0.5">
      <c r="A721" s="22"/>
      <c r="B721" s="23" t="s">
        <v>62</v>
      </c>
      <c r="C721" s="22">
        <v>16706</v>
      </c>
      <c r="D721" s="22">
        <v>0</v>
      </c>
      <c r="E721" s="22">
        <v>1</v>
      </c>
      <c r="F721" s="22">
        <v>49</v>
      </c>
      <c r="G721" s="22">
        <v>1</v>
      </c>
      <c r="H721" s="92">
        <f t="shared" si="86"/>
        <v>149</v>
      </c>
      <c r="I721" s="93">
        <v>100</v>
      </c>
      <c r="J721" s="93">
        <f t="shared" si="87"/>
        <v>14900</v>
      </c>
      <c r="L721" s="22"/>
      <c r="M721" s="22"/>
      <c r="N721" s="22"/>
      <c r="O721" s="22"/>
      <c r="S721" s="22"/>
      <c r="T721" s="39"/>
      <c r="U721" s="22">
        <f t="shared" si="89"/>
        <v>0</v>
      </c>
      <c r="V721" s="39">
        <f t="shared" si="90"/>
        <v>14900</v>
      </c>
      <c r="W721" s="22">
        <f t="shared" si="91"/>
        <v>0</v>
      </c>
      <c r="Y721" s="39">
        <f t="shared" si="92"/>
        <v>14900</v>
      </c>
      <c r="Z721" s="39"/>
    </row>
    <row r="722" spans="1:26" s="95" customFormat="1" x14ac:dyDescent="0.5">
      <c r="A722" s="26"/>
      <c r="B722" s="27"/>
      <c r="C722" s="26"/>
      <c r="D722" s="26"/>
      <c r="E722" s="26"/>
      <c r="F722" s="26"/>
      <c r="G722" s="26"/>
      <c r="H722" s="75"/>
      <c r="I722" s="75"/>
      <c r="J722" s="75"/>
      <c r="L722" s="26"/>
      <c r="M722" s="26"/>
      <c r="N722" s="26"/>
      <c r="O722" s="26"/>
      <c r="S722" s="26"/>
      <c r="T722" s="26"/>
      <c r="U722" s="26"/>
      <c r="V722" s="26"/>
      <c r="W722" s="26"/>
      <c r="Y722" s="26"/>
      <c r="Z722" s="26"/>
    </row>
    <row r="723" spans="1:26" s="94" customFormat="1" x14ac:dyDescent="0.5">
      <c r="A723" s="22">
        <v>186</v>
      </c>
      <c r="B723" s="23" t="s">
        <v>62</v>
      </c>
      <c r="C723" s="22">
        <v>5222</v>
      </c>
      <c r="D723" s="22">
        <v>5</v>
      </c>
      <c r="E723" s="22">
        <v>0</v>
      </c>
      <c r="F723" s="22">
        <v>49</v>
      </c>
      <c r="G723" s="22">
        <v>1</v>
      </c>
      <c r="H723" s="92">
        <f t="shared" si="86"/>
        <v>2049</v>
      </c>
      <c r="I723" s="93">
        <v>130</v>
      </c>
      <c r="J723" s="93">
        <f t="shared" si="87"/>
        <v>266370</v>
      </c>
      <c r="L723" s="22"/>
      <c r="M723" s="22"/>
      <c r="N723" s="22"/>
      <c r="O723" s="22"/>
      <c r="S723" s="22"/>
      <c r="T723" s="39"/>
      <c r="U723" s="22">
        <f t="shared" si="89"/>
        <v>0</v>
      </c>
      <c r="V723" s="39">
        <f t="shared" si="90"/>
        <v>266370</v>
      </c>
      <c r="W723" s="22">
        <f t="shared" si="91"/>
        <v>0</v>
      </c>
      <c r="Y723" s="39">
        <f t="shared" si="92"/>
        <v>266370</v>
      </c>
      <c r="Z723" s="39"/>
    </row>
    <row r="724" spans="1:26" s="94" customFormat="1" x14ac:dyDescent="0.5">
      <c r="A724" s="22"/>
      <c r="B724" s="23"/>
      <c r="C724" s="22"/>
      <c r="D724" s="22"/>
      <c r="E724" s="22"/>
      <c r="F724" s="22"/>
      <c r="G724" s="22"/>
      <c r="H724" s="92">
        <f t="shared" si="86"/>
        <v>0</v>
      </c>
      <c r="I724" s="93"/>
      <c r="J724" s="93">
        <f t="shared" si="87"/>
        <v>0</v>
      </c>
      <c r="L724" s="22"/>
      <c r="M724" s="22"/>
      <c r="N724" s="22"/>
      <c r="O724" s="22"/>
      <c r="S724" s="22"/>
      <c r="T724" s="39"/>
      <c r="U724" s="22">
        <f t="shared" si="89"/>
        <v>0</v>
      </c>
      <c r="V724" s="39">
        <f t="shared" si="90"/>
        <v>0</v>
      </c>
      <c r="W724" s="22">
        <f t="shared" si="91"/>
        <v>0</v>
      </c>
      <c r="Y724" s="39">
        <f t="shared" si="92"/>
        <v>0</v>
      </c>
      <c r="Z724" s="39"/>
    </row>
    <row r="725" spans="1:26" s="95" customFormat="1" x14ac:dyDescent="0.5">
      <c r="A725" s="26"/>
      <c r="B725" s="27"/>
      <c r="C725" s="26"/>
      <c r="D725" s="26"/>
      <c r="E725" s="26"/>
      <c r="F725" s="26"/>
      <c r="G725" s="26"/>
      <c r="H725" s="75"/>
      <c r="I725" s="75"/>
      <c r="J725" s="75"/>
      <c r="L725" s="26"/>
      <c r="M725" s="26"/>
      <c r="N725" s="26"/>
      <c r="O725" s="26"/>
      <c r="S725" s="26"/>
      <c r="T725" s="26"/>
      <c r="U725" s="26"/>
      <c r="V725" s="26"/>
      <c r="W725" s="26"/>
      <c r="Y725" s="26"/>
      <c r="Z725" s="26"/>
    </row>
    <row r="726" spans="1:26" s="94" customFormat="1" x14ac:dyDescent="0.5">
      <c r="A726" s="22">
        <v>187</v>
      </c>
      <c r="B726" s="23" t="s">
        <v>62</v>
      </c>
      <c r="C726" s="22">
        <v>5143</v>
      </c>
      <c r="D726" s="22">
        <v>1</v>
      </c>
      <c r="E726" s="22">
        <v>3</v>
      </c>
      <c r="F726" s="22">
        <v>32</v>
      </c>
      <c r="G726" s="22">
        <v>1</v>
      </c>
      <c r="H726" s="92">
        <f t="shared" si="86"/>
        <v>732</v>
      </c>
      <c r="I726" s="93">
        <v>130</v>
      </c>
      <c r="J726" s="93">
        <f t="shared" si="87"/>
        <v>95160</v>
      </c>
      <c r="L726" s="22"/>
      <c r="M726" s="22"/>
      <c r="N726" s="22"/>
      <c r="O726" s="22"/>
      <c r="S726" s="22"/>
      <c r="T726" s="39"/>
      <c r="U726" s="22">
        <f t="shared" si="89"/>
        <v>0</v>
      </c>
      <c r="V726" s="39">
        <f t="shared" si="90"/>
        <v>95160</v>
      </c>
      <c r="W726" s="22">
        <f t="shared" si="91"/>
        <v>0</v>
      </c>
      <c r="Y726" s="39">
        <f t="shared" si="92"/>
        <v>95160</v>
      </c>
      <c r="Z726" s="39"/>
    </row>
    <row r="727" spans="1:26" s="94" customFormat="1" x14ac:dyDescent="0.5">
      <c r="A727" s="22"/>
      <c r="B727" s="23" t="s">
        <v>62</v>
      </c>
      <c r="C727" s="22">
        <v>18582</v>
      </c>
      <c r="D727" s="22">
        <v>0</v>
      </c>
      <c r="E727" s="22">
        <v>3</v>
      </c>
      <c r="F727" s="22">
        <v>22</v>
      </c>
      <c r="G727" s="22">
        <v>1</v>
      </c>
      <c r="H727" s="92">
        <f t="shared" si="86"/>
        <v>322</v>
      </c>
      <c r="I727" s="93">
        <v>100</v>
      </c>
      <c r="J727" s="93">
        <f t="shared" si="87"/>
        <v>32200</v>
      </c>
      <c r="L727" s="22"/>
      <c r="M727" s="22"/>
      <c r="N727" s="22"/>
      <c r="O727" s="22"/>
      <c r="S727" s="22"/>
      <c r="T727" s="39"/>
      <c r="U727" s="22">
        <f t="shared" si="89"/>
        <v>0</v>
      </c>
      <c r="V727" s="39">
        <f t="shared" si="90"/>
        <v>32200</v>
      </c>
      <c r="W727" s="22">
        <f t="shared" si="91"/>
        <v>0</v>
      </c>
      <c r="Y727" s="39">
        <f t="shared" si="92"/>
        <v>32200</v>
      </c>
      <c r="Z727" s="39"/>
    </row>
    <row r="728" spans="1:26" s="95" customFormat="1" x14ac:dyDescent="0.5">
      <c r="A728" s="26"/>
      <c r="B728" s="27"/>
      <c r="C728" s="26"/>
      <c r="D728" s="26"/>
      <c r="E728" s="26"/>
      <c r="F728" s="26"/>
      <c r="G728" s="26"/>
      <c r="H728" s="75"/>
      <c r="I728" s="75"/>
      <c r="J728" s="75"/>
      <c r="L728" s="26"/>
      <c r="M728" s="26"/>
      <c r="N728" s="26"/>
      <c r="O728" s="26"/>
      <c r="S728" s="26"/>
      <c r="T728" s="26"/>
      <c r="U728" s="26"/>
      <c r="V728" s="26"/>
      <c r="W728" s="26"/>
      <c r="Y728" s="26"/>
      <c r="Z728" s="26"/>
    </row>
    <row r="729" spans="1:26" s="94" customFormat="1" x14ac:dyDescent="0.5">
      <c r="A729" s="22">
        <v>188</v>
      </c>
      <c r="B729" s="23" t="s">
        <v>62</v>
      </c>
      <c r="C729" s="22">
        <v>5923</v>
      </c>
      <c r="D729" s="22">
        <v>0</v>
      </c>
      <c r="E729" s="22">
        <v>0</v>
      </c>
      <c r="F729" s="22">
        <v>50</v>
      </c>
      <c r="G729" s="22">
        <v>1</v>
      </c>
      <c r="H729" s="92">
        <f t="shared" si="86"/>
        <v>50</v>
      </c>
      <c r="I729" s="93">
        <v>150</v>
      </c>
      <c r="J729" s="93">
        <f t="shared" si="87"/>
        <v>7500</v>
      </c>
      <c r="L729" s="22"/>
      <c r="M729" s="22"/>
      <c r="N729" s="22"/>
      <c r="O729" s="22"/>
      <c r="S729" s="22"/>
      <c r="T729" s="39"/>
      <c r="U729" s="22">
        <f t="shared" si="89"/>
        <v>0</v>
      </c>
      <c r="V729" s="39">
        <f t="shared" si="90"/>
        <v>7500</v>
      </c>
      <c r="W729" s="22">
        <f t="shared" si="91"/>
        <v>0</v>
      </c>
      <c r="Y729" s="39">
        <f t="shared" si="92"/>
        <v>7500</v>
      </c>
      <c r="Z729" s="39"/>
    </row>
    <row r="730" spans="1:26" s="94" customFormat="1" x14ac:dyDescent="0.5">
      <c r="A730" s="22"/>
      <c r="B730" s="23" t="s">
        <v>62</v>
      </c>
      <c r="C730" s="22">
        <v>15600</v>
      </c>
      <c r="D730" s="22">
        <v>1</v>
      </c>
      <c r="E730" s="22">
        <v>2</v>
      </c>
      <c r="F730" s="22">
        <v>28</v>
      </c>
      <c r="G730" s="22">
        <v>1</v>
      </c>
      <c r="H730" s="92">
        <f t="shared" si="86"/>
        <v>628</v>
      </c>
      <c r="I730" s="93">
        <v>100</v>
      </c>
      <c r="J730" s="93">
        <f t="shared" si="87"/>
        <v>62800</v>
      </c>
      <c r="L730" s="22"/>
      <c r="M730" s="22"/>
      <c r="N730" s="22"/>
      <c r="O730" s="22"/>
      <c r="S730" s="22"/>
      <c r="T730" s="39"/>
      <c r="U730" s="22">
        <f t="shared" si="89"/>
        <v>0</v>
      </c>
      <c r="V730" s="39">
        <f t="shared" si="90"/>
        <v>62800</v>
      </c>
      <c r="W730" s="22">
        <f t="shared" si="91"/>
        <v>0</v>
      </c>
      <c r="Y730" s="39">
        <f t="shared" si="92"/>
        <v>62800</v>
      </c>
      <c r="Z730" s="39"/>
    </row>
    <row r="731" spans="1:26" s="94" customFormat="1" x14ac:dyDescent="0.5">
      <c r="A731" s="22"/>
      <c r="B731" s="23" t="s">
        <v>62</v>
      </c>
      <c r="C731" s="22">
        <v>11730</v>
      </c>
      <c r="D731" s="22">
        <v>1</v>
      </c>
      <c r="E731" s="22">
        <v>1</v>
      </c>
      <c r="F731" s="22">
        <v>16</v>
      </c>
      <c r="G731" s="22">
        <v>1</v>
      </c>
      <c r="H731" s="92">
        <f t="shared" si="86"/>
        <v>516</v>
      </c>
      <c r="I731" s="93">
        <v>100</v>
      </c>
      <c r="J731" s="93">
        <f t="shared" si="87"/>
        <v>51600</v>
      </c>
      <c r="L731" s="22"/>
      <c r="M731" s="22"/>
      <c r="N731" s="22"/>
      <c r="O731" s="22"/>
      <c r="S731" s="22"/>
      <c r="T731" s="39"/>
      <c r="U731" s="22">
        <f t="shared" si="89"/>
        <v>0</v>
      </c>
      <c r="V731" s="39">
        <f t="shared" si="90"/>
        <v>51600</v>
      </c>
      <c r="W731" s="22">
        <f t="shared" si="91"/>
        <v>0</v>
      </c>
      <c r="Y731" s="39">
        <f t="shared" si="92"/>
        <v>51600</v>
      </c>
      <c r="Z731" s="39"/>
    </row>
    <row r="732" spans="1:26" s="94" customFormat="1" x14ac:dyDescent="0.5">
      <c r="A732" s="22"/>
      <c r="B732" s="23" t="s">
        <v>62</v>
      </c>
      <c r="C732" s="22">
        <v>5244</v>
      </c>
      <c r="D732" s="22">
        <v>0</v>
      </c>
      <c r="E732" s="22">
        <v>1</v>
      </c>
      <c r="F732" s="22">
        <v>53</v>
      </c>
      <c r="G732" s="22">
        <v>1</v>
      </c>
      <c r="H732" s="92">
        <f t="shared" si="86"/>
        <v>153</v>
      </c>
      <c r="I732" s="93">
        <v>130</v>
      </c>
      <c r="J732" s="93">
        <f t="shared" si="87"/>
        <v>19890</v>
      </c>
      <c r="L732" s="22"/>
      <c r="M732" s="22"/>
      <c r="N732" s="22"/>
      <c r="O732" s="22"/>
      <c r="S732" s="22"/>
      <c r="T732" s="39"/>
      <c r="U732" s="22">
        <f t="shared" si="89"/>
        <v>0</v>
      </c>
      <c r="V732" s="39">
        <f t="shared" si="90"/>
        <v>19890</v>
      </c>
      <c r="W732" s="22">
        <f t="shared" si="91"/>
        <v>0</v>
      </c>
      <c r="Y732" s="39">
        <f t="shared" si="92"/>
        <v>19890</v>
      </c>
      <c r="Z732" s="39"/>
    </row>
    <row r="733" spans="1:26" s="94" customFormat="1" x14ac:dyDescent="0.5">
      <c r="A733" s="22"/>
      <c r="B733" s="23" t="s">
        <v>62</v>
      </c>
      <c r="C733" s="22">
        <v>5241</v>
      </c>
      <c r="D733" s="22">
        <v>3</v>
      </c>
      <c r="E733" s="22">
        <v>1</v>
      </c>
      <c r="F733" s="22">
        <v>37</v>
      </c>
      <c r="G733" s="22">
        <v>1</v>
      </c>
      <c r="H733" s="92">
        <f t="shared" si="86"/>
        <v>1337</v>
      </c>
      <c r="I733" s="93">
        <v>130</v>
      </c>
      <c r="J733" s="93">
        <f t="shared" si="87"/>
        <v>173810</v>
      </c>
      <c r="L733" s="22"/>
      <c r="M733" s="22"/>
      <c r="N733" s="22"/>
      <c r="O733" s="22"/>
      <c r="S733" s="22"/>
      <c r="T733" s="39"/>
      <c r="U733" s="22">
        <f t="shared" si="89"/>
        <v>0</v>
      </c>
      <c r="V733" s="39">
        <f t="shared" si="90"/>
        <v>173810</v>
      </c>
      <c r="W733" s="22">
        <f t="shared" si="91"/>
        <v>0</v>
      </c>
      <c r="Y733" s="39">
        <f t="shared" si="92"/>
        <v>173810</v>
      </c>
      <c r="Z733" s="39"/>
    </row>
    <row r="734" spans="1:26" s="94" customFormat="1" x14ac:dyDescent="0.5">
      <c r="A734" s="22"/>
      <c r="B734" s="23" t="s">
        <v>62</v>
      </c>
      <c r="C734" s="22">
        <v>15601</v>
      </c>
      <c r="D734" s="22">
        <v>1</v>
      </c>
      <c r="E734" s="22">
        <v>2</v>
      </c>
      <c r="F734" s="22">
        <v>21</v>
      </c>
      <c r="G734" s="22">
        <v>1</v>
      </c>
      <c r="H734" s="92">
        <f t="shared" si="86"/>
        <v>621</v>
      </c>
      <c r="I734" s="93">
        <v>100</v>
      </c>
      <c r="J734" s="93">
        <f t="shared" si="87"/>
        <v>62100</v>
      </c>
      <c r="L734" s="22"/>
      <c r="M734" s="22"/>
      <c r="N734" s="22"/>
      <c r="O734" s="22"/>
      <c r="S734" s="22"/>
      <c r="T734" s="39"/>
      <c r="U734" s="22">
        <f t="shared" si="89"/>
        <v>0</v>
      </c>
      <c r="V734" s="39">
        <f t="shared" si="90"/>
        <v>62100</v>
      </c>
      <c r="W734" s="22">
        <f t="shared" si="91"/>
        <v>0</v>
      </c>
      <c r="Y734" s="39">
        <f t="shared" si="92"/>
        <v>62100</v>
      </c>
      <c r="Z734" s="39"/>
    </row>
    <row r="735" spans="1:26" s="95" customFormat="1" x14ac:dyDescent="0.5">
      <c r="A735" s="26"/>
      <c r="B735" s="27"/>
      <c r="C735" s="26"/>
      <c r="D735" s="26"/>
      <c r="E735" s="26"/>
      <c r="F735" s="26"/>
      <c r="G735" s="26"/>
      <c r="H735" s="75"/>
      <c r="I735" s="75"/>
      <c r="J735" s="75"/>
      <c r="L735" s="26"/>
      <c r="M735" s="26"/>
      <c r="N735" s="26"/>
      <c r="O735" s="26"/>
      <c r="S735" s="26"/>
      <c r="T735" s="26"/>
      <c r="U735" s="26"/>
      <c r="V735" s="26"/>
      <c r="W735" s="26"/>
      <c r="Y735" s="26"/>
      <c r="Z735" s="26"/>
    </row>
    <row r="736" spans="1:26" s="94" customFormat="1" x14ac:dyDescent="0.5">
      <c r="A736" s="22">
        <v>189</v>
      </c>
      <c r="B736" s="23" t="s">
        <v>62</v>
      </c>
      <c r="C736" s="22">
        <v>11742</v>
      </c>
      <c r="D736" s="22">
        <v>1</v>
      </c>
      <c r="E736" s="22">
        <v>0</v>
      </c>
      <c r="F736" s="22">
        <v>95</v>
      </c>
      <c r="G736" s="22">
        <v>1</v>
      </c>
      <c r="H736" s="92">
        <f t="shared" si="86"/>
        <v>495</v>
      </c>
      <c r="I736" s="93">
        <v>100</v>
      </c>
      <c r="J736" s="93">
        <f t="shared" si="87"/>
        <v>49500</v>
      </c>
      <c r="L736" s="22"/>
      <c r="M736" s="22"/>
      <c r="N736" s="22"/>
      <c r="O736" s="22"/>
      <c r="S736" s="22"/>
      <c r="T736" s="39"/>
      <c r="U736" s="22">
        <f t="shared" si="89"/>
        <v>0</v>
      </c>
      <c r="V736" s="39">
        <f t="shared" si="90"/>
        <v>49500</v>
      </c>
      <c r="W736" s="22">
        <f t="shared" si="91"/>
        <v>0</v>
      </c>
      <c r="Y736" s="39">
        <f t="shared" si="92"/>
        <v>49500</v>
      </c>
      <c r="Z736" s="39"/>
    </row>
    <row r="737" spans="1:26" s="94" customFormat="1" x14ac:dyDescent="0.5">
      <c r="A737" s="22"/>
      <c r="B737" s="23" t="s">
        <v>62</v>
      </c>
      <c r="C737" s="22">
        <v>11743</v>
      </c>
      <c r="D737" s="22">
        <v>3</v>
      </c>
      <c r="E737" s="22">
        <v>1</v>
      </c>
      <c r="F737" s="22">
        <v>38</v>
      </c>
      <c r="G737" s="22">
        <v>1</v>
      </c>
      <c r="H737" s="92">
        <f t="shared" si="86"/>
        <v>1338</v>
      </c>
      <c r="I737" s="93">
        <v>100</v>
      </c>
      <c r="J737" s="93">
        <f t="shared" si="87"/>
        <v>133800</v>
      </c>
      <c r="L737" s="22"/>
      <c r="M737" s="22"/>
      <c r="N737" s="22"/>
      <c r="O737" s="22"/>
      <c r="S737" s="22"/>
      <c r="T737" s="39"/>
      <c r="U737" s="22">
        <f t="shared" si="89"/>
        <v>0</v>
      </c>
      <c r="V737" s="39">
        <f t="shared" si="90"/>
        <v>133800</v>
      </c>
      <c r="W737" s="22">
        <f t="shared" si="91"/>
        <v>0</v>
      </c>
      <c r="Y737" s="39">
        <f t="shared" si="92"/>
        <v>133800</v>
      </c>
      <c r="Z737" s="39"/>
    </row>
    <row r="738" spans="1:26" s="95" customFormat="1" x14ac:dyDescent="0.5">
      <c r="A738" s="26"/>
      <c r="B738" s="27"/>
      <c r="C738" s="26"/>
      <c r="D738" s="26"/>
      <c r="E738" s="26"/>
      <c r="F738" s="26"/>
      <c r="G738" s="26"/>
      <c r="H738" s="75"/>
      <c r="I738" s="75"/>
      <c r="J738" s="75"/>
      <c r="L738" s="26"/>
      <c r="M738" s="26"/>
      <c r="N738" s="26"/>
      <c r="O738" s="26"/>
      <c r="S738" s="26"/>
      <c r="T738" s="26"/>
      <c r="U738" s="26"/>
      <c r="V738" s="26"/>
      <c r="W738" s="26"/>
      <c r="Y738" s="26"/>
      <c r="Z738" s="26"/>
    </row>
    <row r="739" spans="1:26" s="94" customFormat="1" x14ac:dyDescent="0.5">
      <c r="A739" s="22">
        <v>190</v>
      </c>
      <c r="B739" s="23" t="s">
        <v>62</v>
      </c>
      <c r="C739" s="22">
        <v>18383</v>
      </c>
      <c r="D739" s="22">
        <v>1</v>
      </c>
      <c r="E739" s="22">
        <v>3</v>
      </c>
      <c r="F739" s="22">
        <v>10</v>
      </c>
      <c r="G739" s="22">
        <v>1</v>
      </c>
      <c r="H739" s="92">
        <f t="shared" si="86"/>
        <v>710</v>
      </c>
      <c r="I739" s="93">
        <v>100</v>
      </c>
      <c r="J739" s="93">
        <f t="shared" si="87"/>
        <v>71000</v>
      </c>
      <c r="L739" s="22"/>
      <c r="M739" s="22"/>
      <c r="N739" s="22"/>
      <c r="O739" s="22"/>
      <c r="S739" s="22"/>
      <c r="T739" s="39"/>
      <c r="U739" s="22">
        <f t="shared" si="89"/>
        <v>0</v>
      </c>
      <c r="V739" s="39">
        <f t="shared" si="90"/>
        <v>71000</v>
      </c>
      <c r="W739" s="22">
        <f t="shared" si="91"/>
        <v>0</v>
      </c>
      <c r="Y739" s="39">
        <f t="shared" si="92"/>
        <v>71000</v>
      </c>
      <c r="Z739" s="39"/>
    </row>
    <row r="740" spans="1:26" s="95" customFormat="1" x14ac:dyDescent="0.5">
      <c r="A740" s="26"/>
      <c r="B740" s="27"/>
      <c r="C740" s="26"/>
      <c r="D740" s="26"/>
      <c r="E740" s="26"/>
      <c r="F740" s="26"/>
      <c r="G740" s="26"/>
      <c r="H740" s="75"/>
      <c r="I740" s="75"/>
      <c r="J740" s="75"/>
      <c r="L740" s="26"/>
      <c r="M740" s="26"/>
      <c r="N740" s="26"/>
      <c r="O740" s="26"/>
      <c r="S740" s="26"/>
      <c r="T740" s="26"/>
      <c r="U740" s="26"/>
      <c r="V740" s="26"/>
      <c r="W740" s="26"/>
      <c r="Y740" s="26"/>
      <c r="Z740" s="26"/>
    </row>
    <row r="741" spans="1:26" s="94" customFormat="1" x14ac:dyDescent="0.5">
      <c r="A741" s="22">
        <v>191</v>
      </c>
      <c r="B741" s="23" t="s">
        <v>62</v>
      </c>
      <c r="C741" s="22">
        <v>5839</v>
      </c>
      <c r="D741" s="22">
        <v>0</v>
      </c>
      <c r="E741" s="22">
        <v>2</v>
      </c>
      <c r="F741" s="22">
        <v>16</v>
      </c>
      <c r="G741" s="22">
        <v>2</v>
      </c>
      <c r="H741" s="92">
        <f t="shared" si="86"/>
        <v>216</v>
      </c>
      <c r="I741" s="93">
        <v>200</v>
      </c>
      <c r="J741" s="93">
        <f t="shared" si="87"/>
        <v>43200</v>
      </c>
      <c r="L741" s="22" t="s">
        <v>209</v>
      </c>
      <c r="M741" s="22" t="s">
        <v>69</v>
      </c>
      <c r="N741" s="22">
        <v>2</v>
      </c>
      <c r="O741" s="22">
        <v>195</v>
      </c>
      <c r="P741" s="39">
        <v>100</v>
      </c>
      <c r="Q741" s="39">
        <v>6800</v>
      </c>
      <c r="R741" s="22">
        <f t="shared" ref="R741:R743" si="93">O741*Q741</f>
        <v>1326000</v>
      </c>
      <c r="S741" s="22">
        <v>40</v>
      </c>
      <c r="T741" s="39"/>
      <c r="U741" s="22">
        <f t="shared" si="89"/>
        <v>1326000</v>
      </c>
      <c r="V741" s="39">
        <f t="shared" si="90"/>
        <v>1369200</v>
      </c>
      <c r="W741" s="22">
        <f t="shared" si="91"/>
        <v>1369200</v>
      </c>
      <c r="Y741" s="39">
        <f t="shared" si="92"/>
        <v>1369200</v>
      </c>
      <c r="Z741" s="39"/>
    </row>
    <row r="742" spans="1:26" s="94" customFormat="1" x14ac:dyDescent="0.5">
      <c r="A742" s="22"/>
      <c r="B742" s="23"/>
      <c r="C742" s="22"/>
      <c r="D742" s="22"/>
      <c r="E742" s="22"/>
      <c r="F742" s="22"/>
      <c r="G742" s="22"/>
      <c r="H742" s="92">
        <f t="shared" si="86"/>
        <v>0</v>
      </c>
      <c r="I742" s="93"/>
      <c r="J742" s="93">
        <f t="shared" si="87"/>
        <v>0</v>
      </c>
      <c r="L742" s="22"/>
      <c r="M742" s="22" t="s">
        <v>69</v>
      </c>
      <c r="N742" s="22">
        <v>2</v>
      </c>
      <c r="O742" s="22">
        <v>195</v>
      </c>
      <c r="P742" s="39">
        <v>100</v>
      </c>
      <c r="Q742" s="39">
        <v>6800</v>
      </c>
      <c r="R742" s="22">
        <f t="shared" si="93"/>
        <v>1326000</v>
      </c>
      <c r="S742" s="22">
        <v>40</v>
      </c>
      <c r="T742" s="39"/>
      <c r="U742" s="22">
        <f t="shared" si="89"/>
        <v>1326000</v>
      </c>
      <c r="V742" s="39">
        <f t="shared" si="90"/>
        <v>1326000</v>
      </c>
      <c r="W742" s="22">
        <f t="shared" si="91"/>
        <v>1326000</v>
      </c>
      <c r="Y742" s="39">
        <f t="shared" si="92"/>
        <v>1326000</v>
      </c>
      <c r="Z742" s="39"/>
    </row>
    <row r="743" spans="1:26" s="94" customFormat="1" x14ac:dyDescent="0.5">
      <c r="A743" s="22"/>
      <c r="B743" s="23"/>
      <c r="C743" s="22"/>
      <c r="D743" s="22"/>
      <c r="E743" s="22"/>
      <c r="F743" s="22"/>
      <c r="G743" s="22"/>
      <c r="H743" s="92">
        <f t="shared" si="86"/>
        <v>0</v>
      </c>
      <c r="I743" s="93"/>
      <c r="J743" s="93">
        <f t="shared" si="87"/>
        <v>0</v>
      </c>
      <c r="L743" s="22"/>
      <c r="M743" s="22" t="s">
        <v>71</v>
      </c>
      <c r="N743" s="22">
        <v>2</v>
      </c>
      <c r="O743" s="22">
        <v>8</v>
      </c>
      <c r="P743" s="39">
        <v>100</v>
      </c>
      <c r="Q743" s="39">
        <v>6800</v>
      </c>
      <c r="R743" s="22">
        <f t="shared" si="93"/>
        <v>54400</v>
      </c>
      <c r="S743" s="22">
        <v>40</v>
      </c>
      <c r="T743" s="39"/>
      <c r="U743" s="22">
        <f t="shared" si="89"/>
        <v>54400</v>
      </c>
      <c r="V743" s="39">
        <f t="shared" si="90"/>
        <v>54400</v>
      </c>
      <c r="W743" s="22">
        <f t="shared" si="91"/>
        <v>54400</v>
      </c>
      <c r="Y743" s="39">
        <f t="shared" si="92"/>
        <v>54400</v>
      </c>
      <c r="Z743" s="39"/>
    </row>
    <row r="744" spans="1:26" s="95" customFormat="1" x14ac:dyDescent="0.5">
      <c r="A744" s="26"/>
      <c r="B744" s="27"/>
      <c r="C744" s="26"/>
      <c r="D744" s="26"/>
      <c r="E744" s="26"/>
      <c r="F744" s="26"/>
      <c r="G744" s="26"/>
      <c r="H744" s="75"/>
      <c r="I744" s="75"/>
      <c r="J744" s="75"/>
      <c r="L744" s="26"/>
      <c r="M744" s="26"/>
      <c r="N744" s="26"/>
      <c r="O744" s="26"/>
      <c r="S744" s="26"/>
      <c r="T744" s="26"/>
      <c r="U744" s="26"/>
      <c r="V744" s="26"/>
      <c r="W744" s="26"/>
      <c r="Y744" s="26"/>
      <c r="Z744" s="26"/>
    </row>
    <row r="745" spans="1:26" s="94" customFormat="1" x14ac:dyDescent="0.5">
      <c r="A745" s="22">
        <v>192</v>
      </c>
      <c r="B745" s="23" t="s">
        <v>62</v>
      </c>
      <c r="C745" s="22">
        <v>5433</v>
      </c>
      <c r="D745" s="22">
        <v>7</v>
      </c>
      <c r="E745" s="22">
        <v>3</v>
      </c>
      <c r="F745" s="22">
        <v>90</v>
      </c>
      <c r="G745" s="22">
        <v>1</v>
      </c>
      <c r="H745" s="92">
        <f t="shared" si="86"/>
        <v>3190</v>
      </c>
      <c r="I745" s="93">
        <v>100</v>
      </c>
      <c r="J745" s="93">
        <f t="shared" si="87"/>
        <v>319000</v>
      </c>
      <c r="L745" s="22"/>
      <c r="M745" s="22"/>
      <c r="N745" s="22"/>
      <c r="O745" s="22"/>
      <c r="S745" s="22"/>
      <c r="T745" s="39"/>
      <c r="U745" s="22">
        <f t="shared" si="89"/>
        <v>0</v>
      </c>
      <c r="V745" s="39">
        <f t="shared" si="90"/>
        <v>319000</v>
      </c>
      <c r="W745" s="22">
        <f t="shared" si="91"/>
        <v>0</v>
      </c>
      <c r="Y745" s="39">
        <f t="shared" si="92"/>
        <v>319000</v>
      </c>
      <c r="Z745" s="39"/>
    </row>
    <row r="746" spans="1:26" s="95" customFormat="1" x14ac:dyDescent="0.5">
      <c r="A746" s="26"/>
      <c r="B746" s="27"/>
      <c r="C746" s="26"/>
      <c r="D746" s="26"/>
      <c r="E746" s="26"/>
      <c r="F746" s="26"/>
      <c r="G746" s="26"/>
      <c r="H746" s="75"/>
      <c r="I746" s="75"/>
      <c r="J746" s="75"/>
      <c r="L746" s="26"/>
      <c r="M746" s="26"/>
      <c r="N746" s="26"/>
      <c r="O746" s="26"/>
      <c r="S746" s="26"/>
      <c r="T746" s="26"/>
      <c r="U746" s="26"/>
      <c r="V746" s="26"/>
      <c r="W746" s="26"/>
      <c r="Y746" s="26"/>
      <c r="Z746" s="26"/>
    </row>
    <row r="747" spans="1:26" s="94" customFormat="1" x14ac:dyDescent="0.5">
      <c r="A747" s="22">
        <v>193</v>
      </c>
      <c r="B747" s="23" t="s">
        <v>62</v>
      </c>
      <c r="C747" s="22">
        <v>5465</v>
      </c>
      <c r="D747" s="22">
        <v>2</v>
      </c>
      <c r="E747" s="22">
        <v>3</v>
      </c>
      <c r="F747" s="22">
        <v>70</v>
      </c>
      <c r="G747" s="22">
        <v>1</v>
      </c>
      <c r="H747" s="92">
        <f t="shared" si="86"/>
        <v>1170</v>
      </c>
      <c r="I747" s="93">
        <v>100</v>
      </c>
      <c r="J747" s="93">
        <f t="shared" si="87"/>
        <v>117000</v>
      </c>
      <c r="L747" s="22"/>
      <c r="M747" s="22"/>
      <c r="N747" s="22"/>
      <c r="O747" s="22"/>
      <c r="S747" s="22"/>
      <c r="T747" s="39"/>
      <c r="U747" s="22">
        <f t="shared" si="89"/>
        <v>0</v>
      </c>
      <c r="V747" s="39">
        <f t="shared" si="90"/>
        <v>117000</v>
      </c>
      <c r="W747" s="22">
        <f t="shared" si="91"/>
        <v>0</v>
      </c>
      <c r="Y747" s="39">
        <f t="shared" si="92"/>
        <v>117000</v>
      </c>
      <c r="Z747" s="39"/>
    </row>
    <row r="748" spans="1:26" s="95" customFormat="1" x14ac:dyDescent="0.5">
      <c r="A748" s="26"/>
      <c r="B748" s="27"/>
      <c r="C748" s="26"/>
      <c r="D748" s="26"/>
      <c r="E748" s="26"/>
      <c r="F748" s="26"/>
      <c r="G748" s="26"/>
      <c r="H748" s="75"/>
      <c r="I748" s="75"/>
      <c r="J748" s="75"/>
      <c r="L748" s="26"/>
      <c r="M748" s="26"/>
      <c r="N748" s="26"/>
      <c r="O748" s="26"/>
      <c r="S748" s="26"/>
      <c r="T748" s="26"/>
      <c r="U748" s="26"/>
      <c r="V748" s="26"/>
      <c r="W748" s="26"/>
      <c r="Y748" s="26"/>
      <c r="Z748" s="26"/>
    </row>
    <row r="749" spans="1:26" s="94" customFormat="1" x14ac:dyDescent="0.5">
      <c r="A749" s="22">
        <v>194</v>
      </c>
      <c r="B749" s="23" t="s">
        <v>62</v>
      </c>
      <c r="C749" s="22">
        <v>5562</v>
      </c>
      <c r="D749" s="22">
        <v>2</v>
      </c>
      <c r="E749" s="22">
        <v>0</v>
      </c>
      <c r="F749" s="22">
        <v>18</v>
      </c>
      <c r="G749" s="22">
        <v>1</v>
      </c>
      <c r="H749" s="92">
        <f t="shared" si="86"/>
        <v>818</v>
      </c>
      <c r="I749" s="93">
        <v>100</v>
      </c>
      <c r="J749" s="93">
        <f t="shared" si="87"/>
        <v>81800</v>
      </c>
      <c r="L749" s="22"/>
      <c r="M749" s="22"/>
      <c r="N749" s="22"/>
      <c r="O749" s="22"/>
      <c r="S749" s="22"/>
      <c r="T749" s="39"/>
      <c r="U749" s="22">
        <f t="shared" si="89"/>
        <v>0</v>
      </c>
      <c r="V749" s="39">
        <f t="shared" si="90"/>
        <v>81800</v>
      </c>
      <c r="W749" s="22">
        <f t="shared" si="91"/>
        <v>0</v>
      </c>
      <c r="Y749" s="39">
        <f t="shared" si="92"/>
        <v>81800</v>
      </c>
      <c r="Z749" s="39"/>
    </row>
    <row r="750" spans="1:26" s="95" customFormat="1" x14ac:dyDescent="0.5">
      <c r="A750" s="26"/>
      <c r="B750" s="27"/>
      <c r="C750" s="26"/>
      <c r="D750" s="26"/>
      <c r="E750" s="26"/>
      <c r="F750" s="26"/>
      <c r="G750" s="26"/>
      <c r="H750" s="75"/>
      <c r="I750" s="75"/>
      <c r="J750" s="75"/>
      <c r="L750" s="26"/>
      <c r="M750" s="26"/>
      <c r="N750" s="26"/>
      <c r="O750" s="26"/>
      <c r="S750" s="26"/>
      <c r="T750" s="26"/>
      <c r="U750" s="26"/>
      <c r="V750" s="26"/>
      <c r="W750" s="26"/>
      <c r="Y750" s="26"/>
      <c r="Z750" s="26"/>
    </row>
    <row r="751" spans="1:26" s="94" customFormat="1" x14ac:dyDescent="0.5">
      <c r="A751" s="22">
        <v>195</v>
      </c>
      <c r="B751" s="23" t="s">
        <v>62</v>
      </c>
      <c r="C751" s="22">
        <v>5936</v>
      </c>
      <c r="D751" s="22">
        <v>0</v>
      </c>
      <c r="E751" s="22">
        <v>0</v>
      </c>
      <c r="F751" s="22">
        <v>67</v>
      </c>
      <c r="G751" s="22">
        <v>2</v>
      </c>
      <c r="H751" s="92">
        <f t="shared" si="86"/>
        <v>67</v>
      </c>
      <c r="I751" s="93">
        <v>150</v>
      </c>
      <c r="J751" s="93">
        <f t="shared" si="87"/>
        <v>10050</v>
      </c>
      <c r="L751" s="22" t="s">
        <v>68</v>
      </c>
      <c r="M751" s="22" t="s">
        <v>69</v>
      </c>
      <c r="N751" s="22">
        <v>2</v>
      </c>
      <c r="O751" s="22">
        <v>144</v>
      </c>
      <c r="P751" s="39">
        <v>100</v>
      </c>
      <c r="Q751" s="39">
        <v>6800</v>
      </c>
      <c r="R751" s="22">
        <f t="shared" ref="R751:R753" si="94">O751*Q751</f>
        <v>979200</v>
      </c>
      <c r="S751" s="22">
        <v>20</v>
      </c>
      <c r="T751" s="39"/>
      <c r="U751" s="22">
        <f t="shared" si="89"/>
        <v>979200</v>
      </c>
      <c r="V751" s="39">
        <f t="shared" si="90"/>
        <v>989250</v>
      </c>
      <c r="W751" s="22">
        <f t="shared" si="91"/>
        <v>989250</v>
      </c>
      <c r="Y751" s="39">
        <f t="shared" si="92"/>
        <v>989250</v>
      </c>
      <c r="Z751" s="39"/>
    </row>
    <row r="752" spans="1:26" s="94" customFormat="1" x14ac:dyDescent="0.5">
      <c r="A752" s="22"/>
      <c r="B752" s="23"/>
      <c r="C752" s="22"/>
      <c r="D752" s="22"/>
      <c r="E752" s="22"/>
      <c r="F752" s="22"/>
      <c r="G752" s="22"/>
      <c r="H752" s="92">
        <f t="shared" si="86"/>
        <v>0</v>
      </c>
      <c r="I752" s="93"/>
      <c r="J752" s="93">
        <f t="shared" si="87"/>
        <v>0</v>
      </c>
      <c r="L752" s="22"/>
      <c r="M752" s="22" t="s">
        <v>69</v>
      </c>
      <c r="N752" s="22">
        <v>2</v>
      </c>
      <c r="O752" s="22">
        <v>9</v>
      </c>
      <c r="P752" s="39">
        <v>100</v>
      </c>
      <c r="Q752" s="39">
        <v>6800</v>
      </c>
      <c r="R752" s="22">
        <f t="shared" si="94"/>
        <v>61200</v>
      </c>
      <c r="S752" s="22">
        <v>20</v>
      </c>
      <c r="T752" s="39"/>
      <c r="U752" s="22">
        <f t="shared" si="89"/>
        <v>61200</v>
      </c>
      <c r="V752" s="39">
        <f t="shared" si="90"/>
        <v>61200</v>
      </c>
      <c r="W752" s="22">
        <f t="shared" si="91"/>
        <v>61200</v>
      </c>
      <c r="Y752" s="39">
        <f t="shared" si="92"/>
        <v>61200</v>
      </c>
      <c r="Z752" s="39"/>
    </row>
    <row r="753" spans="1:26" s="94" customFormat="1" x14ac:dyDescent="0.5">
      <c r="A753" s="22"/>
      <c r="B753" s="23"/>
      <c r="C753" s="22"/>
      <c r="D753" s="22"/>
      <c r="E753" s="22"/>
      <c r="F753" s="22"/>
      <c r="G753" s="22"/>
      <c r="H753" s="92">
        <f t="shared" si="86"/>
        <v>0</v>
      </c>
      <c r="I753" s="93"/>
      <c r="J753" s="93">
        <f t="shared" si="87"/>
        <v>0</v>
      </c>
      <c r="L753" s="22"/>
      <c r="M753" s="22" t="s">
        <v>71</v>
      </c>
      <c r="N753" s="22">
        <v>2</v>
      </c>
      <c r="O753" s="22">
        <v>9</v>
      </c>
      <c r="P753" s="39">
        <v>100</v>
      </c>
      <c r="Q753" s="39">
        <v>6800</v>
      </c>
      <c r="R753" s="22">
        <f t="shared" si="94"/>
        <v>61200</v>
      </c>
      <c r="S753" s="22">
        <v>20</v>
      </c>
      <c r="T753" s="39"/>
      <c r="U753" s="22">
        <f t="shared" si="89"/>
        <v>61200</v>
      </c>
      <c r="V753" s="39">
        <f t="shared" si="90"/>
        <v>61200</v>
      </c>
      <c r="W753" s="22">
        <f t="shared" si="91"/>
        <v>61200</v>
      </c>
      <c r="Y753" s="39">
        <f t="shared" si="92"/>
        <v>61200</v>
      </c>
      <c r="Z753" s="39"/>
    </row>
    <row r="754" spans="1:26" s="94" customFormat="1" x14ac:dyDescent="0.5">
      <c r="A754" s="22"/>
      <c r="B754" s="23" t="s">
        <v>62</v>
      </c>
      <c r="C754" s="22">
        <v>5574</v>
      </c>
      <c r="D754" s="22">
        <v>1</v>
      </c>
      <c r="E754" s="22">
        <v>2</v>
      </c>
      <c r="F754" s="22">
        <v>4</v>
      </c>
      <c r="G754" s="22">
        <v>1</v>
      </c>
      <c r="H754" s="92">
        <f t="shared" si="86"/>
        <v>604</v>
      </c>
      <c r="I754" s="93">
        <v>100</v>
      </c>
      <c r="J754" s="93">
        <f t="shared" si="87"/>
        <v>60400</v>
      </c>
      <c r="L754" s="22"/>
      <c r="M754" s="22"/>
      <c r="N754" s="22"/>
      <c r="O754" s="22"/>
      <c r="S754" s="22"/>
      <c r="T754" s="39"/>
      <c r="U754" s="22">
        <f t="shared" si="89"/>
        <v>0</v>
      </c>
      <c r="V754" s="39">
        <f t="shared" si="90"/>
        <v>60400</v>
      </c>
      <c r="W754" s="22">
        <f t="shared" si="91"/>
        <v>0</v>
      </c>
      <c r="Y754" s="39">
        <f t="shared" si="92"/>
        <v>60400</v>
      </c>
      <c r="Z754" s="39"/>
    </row>
    <row r="755" spans="1:26" s="94" customFormat="1" x14ac:dyDescent="0.5">
      <c r="A755" s="22"/>
      <c r="B755" s="23" t="s">
        <v>62</v>
      </c>
      <c r="C755" s="22">
        <v>18551</v>
      </c>
      <c r="D755" s="22">
        <v>0</v>
      </c>
      <c r="E755" s="22">
        <v>1</v>
      </c>
      <c r="F755" s="22">
        <v>42</v>
      </c>
      <c r="G755" s="22">
        <v>1</v>
      </c>
      <c r="H755" s="92">
        <f t="shared" si="86"/>
        <v>142</v>
      </c>
      <c r="I755" s="93">
        <v>100</v>
      </c>
      <c r="J755" s="93">
        <f t="shared" si="87"/>
        <v>14200</v>
      </c>
      <c r="L755" s="22"/>
      <c r="M755" s="22"/>
      <c r="N755" s="22"/>
      <c r="O755" s="22"/>
      <c r="S755" s="22"/>
      <c r="T755" s="39"/>
      <c r="U755" s="22">
        <f t="shared" si="89"/>
        <v>0</v>
      </c>
      <c r="V755" s="39">
        <f t="shared" si="90"/>
        <v>14200</v>
      </c>
      <c r="W755" s="22">
        <f t="shared" si="91"/>
        <v>0</v>
      </c>
      <c r="Y755" s="39">
        <f t="shared" si="92"/>
        <v>14200</v>
      </c>
      <c r="Z755" s="39"/>
    </row>
    <row r="756" spans="1:26" s="94" customFormat="1" x14ac:dyDescent="0.5">
      <c r="A756" s="22"/>
      <c r="B756" s="23" t="s">
        <v>62</v>
      </c>
      <c r="C756" s="22">
        <v>18555</v>
      </c>
      <c r="D756" s="22">
        <v>2</v>
      </c>
      <c r="E756" s="22">
        <v>3</v>
      </c>
      <c r="F756" s="22">
        <v>64</v>
      </c>
      <c r="G756" s="22">
        <v>1</v>
      </c>
      <c r="H756" s="92">
        <f t="shared" si="86"/>
        <v>1164</v>
      </c>
      <c r="I756" s="93">
        <v>100</v>
      </c>
      <c r="J756" s="93">
        <f t="shared" si="87"/>
        <v>116400</v>
      </c>
      <c r="L756" s="22"/>
      <c r="M756" s="22"/>
      <c r="N756" s="22"/>
      <c r="O756" s="22"/>
      <c r="S756" s="22"/>
      <c r="T756" s="39"/>
      <c r="U756" s="22">
        <f t="shared" si="89"/>
        <v>0</v>
      </c>
      <c r="V756" s="39">
        <f t="shared" si="90"/>
        <v>116400</v>
      </c>
      <c r="W756" s="22">
        <f t="shared" si="91"/>
        <v>0</v>
      </c>
      <c r="Y756" s="39">
        <f t="shared" si="92"/>
        <v>116400</v>
      </c>
      <c r="Z756" s="39"/>
    </row>
    <row r="757" spans="1:26" s="94" customFormat="1" x14ac:dyDescent="0.5">
      <c r="A757" s="22"/>
      <c r="B757" s="23" t="s">
        <v>471</v>
      </c>
      <c r="C757" s="22">
        <v>8</v>
      </c>
      <c r="D757" s="22">
        <v>2</v>
      </c>
      <c r="E757" s="22">
        <v>0</v>
      </c>
      <c r="F757" s="22">
        <v>25</v>
      </c>
      <c r="G757" s="22">
        <v>1</v>
      </c>
      <c r="H757" s="92">
        <f t="shared" si="86"/>
        <v>825</v>
      </c>
      <c r="I757" s="93">
        <v>100</v>
      </c>
      <c r="J757" s="93">
        <f t="shared" si="87"/>
        <v>82500</v>
      </c>
      <c r="L757" s="22"/>
      <c r="M757" s="22"/>
      <c r="N757" s="22"/>
      <c r="O757" s="22"/>
      <c r="S757" s="22"/>
      <c r="T757" s="39"/>
      <c r="U757" s="22">
        <f t="shared" si="89"/>
        <v>0</v>
      </c>
      <c r="V757" s="39">
        <f t="shared" si="90"/>
        <v>82500</v>
      </c>
      <c r="W757" s="22">
        <f t="shared" si="91"/>
        <v>0</v>
      </c>
      <c r="Y757" s="39">
        <f t="shared" si="92"/>
        <v>82500</v>
      </c>
      <c r="Z757" s="39"/>
    </row>
    <row r="758" spans="1:26" s="95" customFormat="1" x14ac:dyDescent="0.5">
      <c r="A758" s="26"/>
      <c r="B758" s="27"/>
      <c r="C758" s="26"/>
      <c r="D758" s="26"/>
      <c r="E758" s="26"/>
      <c r="F758" s="26"/>
      <c r="G758" s="26"/>
      <c r="H758" s="75"/>
      <c r="I758" s="75"/>
      <c r="J758" s="75"/>
      <c r="L758" s="26"/>
      <c r="M758" s="26"/>
      <c r="N758" s="26"/>
      <c r="O758" s="26"/>
      <c r="S758" s="26"/>
      <c r="T758" s="26"/>
      <c r="U758" s="26"/>
      <c r="V758" s="26"/>
      <c r="W758" s="26"/>
      <c r="Y758" s="26"/>
      <c r="Z758" s="26"/>
    </row>
    <row r="759" spans="1:26" s="94" customFormat="1" x14ac:dyDescent="0.5">
      <c r="A759" s="22">
        <v>196</v>
      </c>
      <c r="B759" s="23" t="s">
        <v>62</v>
      </c>
      <c r="C759" s="22">
        <v>5899</v>
      </c>
      <c r="D759" s="22">
        <v>0</v>
      </c>
      <c r="E759" s="22">
        <v>0</v>
      </c>
      <c r="F759" s="22">
        <v>75</v>
      </c>
      <c r="G759" s="22">
        <v>2</v>
      </c>
      <c r="H759" s="92">
        <f t="shared" si="86"/>
        <v>75</v>
      </c>
      <c r="I759" s="93">
        <v>150</v>
      </c>
      <c r="J759" s="93">
        <f t="shared" si="87"/>
        <v>11250</v>
      </c>
      <c r="L759" s="22" t="s">
        <v>209</v>
      </c>
      <c r="M759" s="22" t="s">
        <v>69</v>
      </c>
      <c r="N759" s="22">
        <v>2</v>
      </c>
      <c r="O759" s="22">
        <v>240</v>
      </c>
      <c r="P759" s="39">
        <v>100</v>
      </c>
      <c r="Q759" s="39">
        <v>6800</v>
      </c>
      <c r="R759" s="22">
        <f>O759*Q759</f>
        <v>1632000</v>
      </c>
      <c r="S759" s="22">
        <v>35</v>
      </c>
      <c r="T759" s="39"/>
      <c r="U759" s="22">
        <f t="shared" si="89"/>
        <v>1632000</v>
      </c>
      <c r="V759" s="39">
        <f t="shared" si="90"/>
        <v>1643250</v>
      </c>
      <c r="W759" s="22">
        <f t="shared" si="91"/>
        <v>1643250</v>
      </c>
      <c r="Y759" s="39">
        <f t="shared" si="92"/>
        <v>1643250</v>
      </c>
      <c r="Z759" s="39"/>
    </row>
    <row r="760" spans="1:26" s="94" customFormat="1" x14ac:dyDescent="0.5">
      <c r="A760" s="22"/>
      <c r="B760" s="23"/>
      <c r="C760" s="22"/>
      <c r="D760" s="22"/>
      <c r="E760" s="22"/>
      <c r="F760" s="22"/>
      <c r="G760" s="22"/>
      <c r="H760" s="92">
        <f t="shared" si="86"/>
        <v>0</v>
      </c>
      <c r="I760" s="93"/>
      <c r="J760" s="93">
        <f t="shared" si="87"/>
        <v>0</v>
      </c>
      <c r="L760" s="22"/>
      <c r="M760" s="22" t="s">
        <v>71</v>
      </c>
      <c r="N760" s="22">
        <v>2</v>
      </c>
      <c r="O760" s="22">
        <v>8</v>
      </c>
      <c r="P760" s="39">
        <v>100</v>
      </c>
      <c r="Q760" s="39">
        <v>6800</v>
      </c>
      <c r="R760" s="22">
        <f>O760*Q760</f>
        <v>54400</v>
      </c>
      <c r="S760" s="22">
        <v>34</v>
      </c>
      <c r="T760" s="39"/>
      <c r="U760" s="22">
        <f t="shared" si="89"/>
        <v>54400</v>
      </c>
      <c r="V760" s="39">
        <f t="shared" si="90"/>
        <v>54400</v>
      </c>
      <c r="W760" s="22">
        <f t="shared" si="91"/>
        <v>54400</v>
      </c>
      <c r="Y760" s="39">
        <f t="shared" si="92"/>
        <v>54400</v>
      </c>
      <c r="Z760" s="39"/>
    </row>
    <row r="761" spans="1:26" s="94" customFormat="1" x14ac:dyDescent="0.5">
      <c r="A761" s="22"/>
      <c r="B761" s="23" t="s">
        <v>62</v>
      </c>
      <c r="C761" s="22">
        <v>14943</v>
      </c>
      <c r="D761" s="22">
        <v>3</v>
      </c>
      <c r="E761" s="22">
        <v>2</v>
      </c>
      <c r="F761" s="22">
        <v>0</v>
      </c>
      <c r="G761" s="22">
        <v>1</v>
      </c>
      <c r="H761" s="92">
        <f t="shared" si="86"/>
        <v>1400</v>
      </c>
      <c r="I761" s="93">
        <v>100</v>
      </c>
      <c r="J761" s="93">
        <f t="shared" si="87"/>
        <v>140000</v>
      </c>
      <c r="L761" s="22"/>
      <c r="M761" s="22"/>
      <c r="N761" s="22"/>
      <c r="O761" s="22"/>
      <c r="S761" s="22"/>
      <c r="T761" s="39"/>
      <c r="U761" s="22">
        <f t="shared" si="89"/>
        <v>0</v>
      </c>
      <c r="V761" s="39">
        <f t="shared" si="90"/>
        <v>140000</v>
      </c>
      <c r="W761" s="22">
        <f t="shared" si="91"/>
        <v>0</v>
      </c>
      <c r="Y761" s="39">
        <f t="shared" si="92"/>
        <v>140000</v>
      </c>
      <c r="Z761" s="39"/>
    </row>
    <row r="762" spans="1:26" s="95" customFormat="1" x14ac:dyDescent="0.5">
      <c r="A762" s="26"/>
      <c r="B762" s="27"/>
      <c r="C762" s="26"/>
      <c r="D762" s="26"/>
      <c r="E762" s="26"/>
      <c r="F762" s="26"/>
      <c r="G762" s="26"/>
      <c r="H762" s="75"/>
      <c r="I762" s="75"/>
      <c r="J762" s="75"/>
      <c r="L762" s="26"/>
      <c r="M762" s="26"/>
      <c r="N762" s="26"/>
      <c r="O762" s="26"/>
      <c r="S762" s="26"/>
      <c r="T762" s="26"/>
      <c r="U762" s="26"/>
      <c r="V762" s="26"/>
      <c r="W762" s="26"/>
      <c r="Y762" s="26"/>
      <c r="Z762" s="26"/>
    </row>
    <row r="763" spans="1:26" s="94" customFormat="1" x14ac:dyDescent="0.5">
      <c r="A763" s="22">
        <v>197</v>
      </c>
      <c r="B763" s="23" t="s">
        <v>62</v>
      </c>
      <c r="C763" s="22">
        <v>17419</v>
      </c>
      <c r="D763" s="22">
        <v>0</v>
      </c>
      <c r="E763" s="22">
        <v>2</v>
      </c>
      <c r="F763" s="22">
        <v>6</v>
      </c>
      <c r="G763" s="22">
        <v>1</v>
      </c>
      <c r="H763" s="92">
        <f t="shared" si="86"/>
        <v>206</v>
      </c>
      <c r="I763" s="93">
        <v>100</v>
      </c>
      <c r="J763" s="93">
        <f t="shared" si="87"/>
        <v>20600</v>
      </c>
      <c r="L763" s="22"/>
      <c r="M763" s="22"/>
      <c r="N763" s="22"/>
      <c r="O763" s="22"/>
      <c r="S763" s="22"/>
      <c r="T763" s="39"/>
      <c r="U763" s="22">
        <f t="shared" si="89"/>
        <v>0</v>
      </c>
      <c r="V763" s="39">
        <f t="shared" si="90"/>
        <v>20600</v>
      </c>
      <c r="W763" s="22">
        <f t="shared" si="91"/>
        <v>0</v>
      </c>
      <c r="Y763" s="39">
        <f t="shared" si="92"/>
        <v>20600</v>
      </c>
      <c r="Z763" s="39"/>
    </row>
    <row r="764" spans="1:26" s="94" customFormat="1" x14ac:dyDescent="0.5">
      <c r="A764" s="22"/>
      <c r="B764" s="23" t="s">
        <v>62</v>
      </c>
      <c r="C764" s="22">
        <v>5202</v>
      </c>
      <c r="D764" s="22">
        <v>3</v>
      </c>
      <c r="E764" s="22">
        <v>0</v>
      </c>
      <c r="F764" s="22">
        <v>65</v>
      </c>
      <c r="G764" s="22">
        <v>1</v>
      </c>
      <c r="H764" s="92">
        <f t="shared" si="86"/>
        <v>1265</v>
      </c>
      <c r="I764" s="93">
        <v>130</v>
      </c>
      <c r="J764" s="93">
        <f t="shared" si="87"/>
        <v>164450</v>
      </c>
      <c r="L764" s="22"/>
      <c r="M764" s="22"/>
      <c r="N764" s="22"/>
      <c r="O764" s="22"/>
      <c r="S764" s="22"/>
      <c r="T764" s="39"/>
      <c r="U764" s="22">
        <f t="shared" si="89"/>
        <v>0</v>
      </c>
      <c r="V764" s="39">
        <f t="shared" si="90"/>
        <v>164450</v>
      </c>
      <c r="W764" s="22">
        <f t="shared" si="91"/>
        <v>0</v>
      </c>
      <c r="Y764" s="39">
        <f t="shared" si="92"/>
        <v>164450</v>
      </c>
      <c r="Z764" s="39"/>
    </row>
    <row r="765" spans="1:26" s="95" customFormat="1" x14ac:dyDescent="0.5">
      <c r="A765" s="26"/>
      <c r="B765" s="27"/>
      <c r="C765" s="26"/>
      <c r="D765" s="26"/>
      <c r="E765" s="26"/>
      <c r="F765" s="26"/>
      <c r="G765" s="26"/>
      <c r="H765" s="75"/>
      <c r="I765" s="75"/>
      <c r="J765" s="75"/>
      <c r="L765" s="26"/>
      <c r="M765" s="26"/>
      <c r="N765" s="26"/>
      <c r="O765" s="26"/>
      <c r="S765" s="26"/>
      <c r="T765" s="26"/>
      <c r="U765" s="26"/>
      <c r="V765" s="26"/>
      <c r="W765" s="26"/>
      <c r="Y765" s="26"/>
      <c r="Z765" s="26"/>
    </row>
    <row r="766" spans="1:26" s="94" customFormat="1" x14ac:dyDescent="0.5">
      <c r="A766" s="22">
        <v>198</v>
      </c>
      <c r="B766" s="23" t="s">
        <v>62</v>
      </c>
      <c r="C766" s="22">
        <v>5951</v>
      </c>
      <c r="D766" s="22">
        <v>0</v>
      </c>
      <c r="E766" s="22">
        <v>1</v>
      </c>
      <c r="F766" s="22">
        <v>35</v>
      </c>
      <c r="G766" s="22">
        <v>2</v>
      </c>
      <c r="H766" s="92">
        <f t="shared" si="86"/>
        <v>135</v>
      </c>
      <c r="I766" s="93">
        <v>150</v>
      </c>
      <c r="J766" s="93">
        <f t="shared" si="87"/>
        <v>20250</v>
      </c>
      <c r="L766" s="22" t="s">
        <v>68</v>
      </c>
      <c r="M766" s="22" t="s">
        <v>477</v>
      </c>
      <c r="N766" s="22">
        <v>2</v>
      </c>
      <c r="O766" s="22">
        <v>60</v>
      </c>
      <c r="P766" s="39">
        <v>100</v>
      </c>
      <c r="Q766" s="39">
        <v>6800</v>
      </c>
      <c r="R766" s="22">
        <f>O766*Q766</f>
        <v>408000</v>
      </c>
      <c r="S766" s="22">
        <v>25</v>
      </c>
      <c r="T766" s="39"/>
      <c r="U766" s="22">
        <f t="shared" si="89"/>
        <v>408000</v>
      </c>
      <c r="V766" s="39">
        <f t="shared" si="90"/>
        <v>428250</v>
      </c>
      <c r="W766" s="22">
        <f t="shared" si="91"/>
        <v>428250</v>
      </c>
      <c r="Y766" s="39">
        <f t="shared" si="92"/>
        <v>428250</v>
      </c>
      <c r="Z766" s="39"/>
    </row>
    <row r="767" spans="1:26" s="94" customFormat="1" x14ac:dyDescent="0.5">
      <c r="A767" s="22"/>
      <c r="B767" s="23"/>
      <c r="C767" s="22"/>
      <c r="D767" s="22"/>
      <c r="E767" s="22"/>
      <c r="F767" s="22"/>
      <c r="G767" s="22"/>
      <c r="H767" s="92">
        <f t="shared" si="86"/>
        <v>0</v>
      </c>
      <c r="I767" s="93"/>
      <c r="J767" s="93">
        <f t="shared" si="87"/>
        <v>0</v>
      </c>
      <c r="L767" s="22"/>
      <c r="M767" s="22" t="s">
        <v>71</v>
      </c>
      <c r="N767" s="22">
        <v>2</v>
      </c>
      <c r="O767" s="22">
        <v>6</v>
      </c>
      <c r="P767" s="39">
        <v>100</v>
      </c>
      <c r="Q767" s="39">
        <v>6800</v>
      </c>
      <c r="R767" s="22">
        <f>O767*Q767</f>
        <v>40800</v>
      </c>
      <c r="S767" s="22">
        <v>40</v>
      </c>
      <c r="T767" s="39"/>
      <c r="U767" s="22">
        <f t="shared" si="89"/>
        <v>40800</v>
      </c>
      <c r="V767" s="39">
        <f t="shared" si="90"/>
        <v>40800</v>
      </c>
      <c r="W767" s="22">
        <f t="shared" si="91"/>
        <v>40800</v>
      </c>
      <c r="Y767" s="39">
        <f t="shared" si="92"/>
        <v>40800</v>
      </c>
      <c r="Z767" s="39"/>
    </row>
    <row r="768" spans="1:26" s="95" customFormat="1" x14ac:dyDescent="0.5">
      <c r="A768" s="26"/>
      <c r="B768" s="27"/>
      <c r="C768" s="26"/>
      <c r="D768" s="26"/>
      <c r="E768" s="26"/>
      <c r="F768" s="26"/>
      <c r="G768" s="26"/>
      <c r="H768" s="75"/>
      <c r="I768" s="75"/>
      <c r="J768" s="75"/>
      <c r="L768" s="26"/>
      <c r="M768" s="26"/>
      <c r="N768" s="26"/>
      <c r="O768" s="26"/>
      <c r="S768" s="26"/>
      <c r="T768" s="26"/>
      <c r="U768" s="26"/>
      <c r="V768" s="26"/>
      <c r="W768" s="26"/>
      <c r="Y768" s="26"/>
      <c r="Z768" s="26"/>
    </row>
    <row r="769" spans="1:26" s="94" customFormat="1" x14ac:dyDescent="0.5">
      <c r="A769" s="22">
        <v>199</v>
      </c>
      <c r="B769" s="23" t="s">
        <v>62</v>
      </c>
      <c r="C769" s="22">
        <v>5871</v>
      </c>
      <c r="D769" s="22">
        <v>0</v>
      </c>
      <c r="E769" s="22">
        <v>3</v>
      </c>
      <c r="F769" s="22">
        <v>14</v>
      </c>
      <c r="G769" s="22">
        <v>1</v>
      </c>
      <c r="H769" s="92">
        <f t="shared" si="86"/>
        <v>314</v>
      </c>
      <c r="I769" s="93">
        <v>180</v>
      </c>
      <c r="J769" s="93">
        <f t="shared" si="87"/>
        <v>56520</v>
      </c>
      <c r="L769" s="22" t="s">
        <v>68</v>
      </c>
      <c r="M769" s="22" t="s">
        <v>69</v>
      </c>
      <c r="N769" s="22">
        <v>2</v>
      </c>
      <c r="O769" s="22">
        <v>171</v>
      </c>
      <c r="P769" s="39">
        <v>100</v>
      </c>
      <c r="Q769" s="39">
        <v>6800</v>
      </c>
      <c r="R769" s="22">
        <f t="shared" ref="R769:R771" si="95">O769*Q769</f>
        <v>1162800</v>
      </c>
      <c r="S769" s="22">
        <v>50</v>
      </c>
      <c r="T769" s="39"/>
      <c r="U769" s="22">
        <f t="shared" si="89"/>
        <v>1162800</v>
      </c>
      <c r="V769" s="39">
        <f t="shared" si="90"/>
        <v>1219320</v>
      </c>
      <c r="W769" s="22">
        <f t="shared" si="91"/>
        <v>1219320</v>
      </c>
      <c r="Y769" s="39">
        <f t="shared" si="92"/>
        <v>1219320</v>
      </c>
      <c r="Z769" s="39"/>
    </row>
    <row r="770" spans="1:26" s="94" customFormat="1" x14ac:dyDescent="0.5">
      <c r="A770" s="22"/>
      <c r="B770" s="23"/>
      <c r="C770" s="22"/>
      <c r="D770" s="22"/>
      <c r="E770" s="22"/>
      <c r="F770" s="22"/>
      <c r="G770" s="22"/>
      <c r="H770" s="92">
        <f t="shared" si="86"/>
        <v>0</v>
      </c>
      <c r="I770" s="93"/>
      <c r="J770" s="93">
        <f t="shared" si="87"/>
        <v>0</v>
      </c>
      <c r="L770" s="22"/>
      <c r="M770" s="22" t="s">
        <v>69</v>
      </c>
      <c r="N770" s="22">
        <v>2</v>
      </c>
      <c r="O770" s="22">
        <v>72</v>
      </c>
      <c r="P770" s="39">
        <v>100</v>
      </c>
      <c r="Q770" s="39">
        <v>6800</v>
      </c>
      <c r="R770" s="22">
        <f t="shared" si="95"/>
        <v>489600</v>
      </c>
      <c r="S770" s="22">
        <v>50</v>
      </c>
      <c r="T770" s="39"/>
      <c r="U770" s="22">
        <f t="shared" si="89"/>
        <v>489600</v>
      </c>
      <c r="V770" s="39">
        <f t="shared" si="90"/>
        <v>489600</v>
      </c>
      <c r="W770" s="22">
        <f t="shared" si="91"/>
        <v>489600</v>
      </c>
      <c r="Y770" s="39">
        <f t="shared" si="92"/>
        <v>489600</v>
      </c>
      <c r="Z770" s="39"/>
    </row>
    <row r="771" spans="1:26" s="94" customFormat="1" x14ac:dyDescent="0.5">
      <c r="A771" s="22"/>
      <c r="B771" s="23"/>
      <c r="C771" s="22"/>
      <c r="D771" s="22"/>
      <c r="E771" s="22"/>
      <c r="F771" s="22"/>
      <c r="G771" s="22"/>
      <c r="H771" s="92">
        <f t="shared" si="86"/>
        <v>0</v>
      </c>
      <c r="I771" s="93"/>
      <c r="J771" s="93">
        <f t="shared" si="87"/>
        <v>0</v>
      </c>
      <c r="L771" s="22"/>
      <c r="M771" s="22" t="s">
        <v>71</v>
      </c>
      <c r="N771" s="22">
        <v>2</v>
      </c>
      <c r="O771" s="22">
        <v>12</v>
      </c>
      <c r="P771" s="39">
        <v>100</v>
      </c>
      <c r="Q771" s="39">
        <v>6800</v>
      </c>
      <c r="R771" s="22">
        <f t="shared" si="95"/>
        <v>81600</v>
      </c>
      <c r="S771" s="22">
        <v>50</v>
      </c>
      <c r="T771" s="39"/>
      <c r="U771" s="22">
        <f t="shared" si="89"/>
        <v>81600</v>
      </c>
      <c r="V771" s="39">
        <f t="shared" si="90"/>
        <v>81600</v>
      </c>
      <c r="W771" s="22">
        <f t="shared" si="91"/>
        <v>81600</v>
      </c>
      <c r="Y771" s="39">
        <f t="shared" si="92"/>
        <v>81600</v>
      </c>
      <c r="Z771" s="39"/>
    </row>
    <row r="772" spans="1:26" s="94" customFormat="1" x14ac:dyDescent="0.5">
      <c r="A772" s="22"/>
      <c r="B772" s="23" t="s">
        <v>62</v>
      </c>
      <c r="C772" s="22">
        <v>15582</v>
      </c>
      <c r="D772" s="22">
        <v>1</v>
      </c>
      <c r="E772" s="22">
        <v>2</v>
      </c>
      <c r="F772" s="22">
        <v>60</v>
      </c>
      <c r="G772" s="22">
        <v>1</v>
      </c>
      <c r="H772" s="92">
        <f t="shared" si="86"/>
        <v>660</v>
      </c>
      <c r="I772" s="93">
        <v>100</v>
      </c>
      <c r="J772" s="93">
        <f t="shared" si="87"/>
        <v>66000</v>
      </c>
      <c r="L772" s="22"/>
      <c r="M772" s="22"/>
      <c r="N772" s="22"/>
      <c r="O772" s="22"/>
      <c r="S772" s="22"/>
      <c r="T772" s="39"/>
      <c r="U772" s="22">
        <f t="shared" si="89"/>
        <v>0</v>
      </c>
      <c r="V772" s="39">
        <f t="shared" si="90"/>
        <v>66000</v>
      </c>
      <c r="W772" s="22">
        <f t="shared" si="91"/>
        <v>0</v>
      </c>
      <c r="Y772" s="39">
        <f t="shared" si="92"/>
        <v>66000</v>
      </c>
      <c r="Z772" s="39"/>
    </row>
    <row r="773" spans="1:26" s="94" customFormat="1" x14ac:dyDescent="0.5">
      <c r="A773" s="22"/>
      <c r="B773" s="23" t="s">
        <v>62</v>
      </c>
      <c r="C773" s="22">
        <v>14234</v>
      </c>
      <c r="D773" s="22">
        <v>1</v>
      </c>
      <c r="E773" s="22">
        <v>0</v>
      </c>
      <c r="F773" s="22">
        <v>71</v>
      </c>
      <c r="G773" s="22">
        <v>1</v>
      </c>
      <c r="H773" s="92">
        <f t="shared" si="86"/>
        <v>471</v>
      </c>
      <c r="I773" s="93">
        <v>100</v>
      </c>
      <c r="J773" s="93">
        <f t="shared" si="87"/>
        <v>47100</v>
      </c>
      <c r="L773" s="22"/>
      <c r="M773" s="22"/>
      <c r="N773" s="22"/>
      <c r="O773" s="22"/>
      <c r="S773" s="22"/>
      <c r="T773" s="39"/>
      <c r="U773" s="22">
        <f t="shared" si="89"/>
        <v>0</v>
      </c>
      <c r="V773" s="39">
        <f t="shared" si="90"/>
        <v>47100</v>
      </c>
      <c r="W773" s="22">
        <f t="shared" si="91"/>
        <v>0</v>
      </c>
      <c r="Y773" s="39">
        <f t="shared" si="92"/>
        <v>47100</v>
      </c>
      <c r="Z773" s="39"/>
    </row>
    <row r="774" spans="1:26" s="94" customFormat="1" x14ac:dyDescent="0.5">
      <c r="A774" s="22"/>
      <c r="B774" s="23" t="s">
        <v>62</v>
      </c>
      <c r="C774" s="22">
        <v>18489</v>
      </c>
      <c r="D774" s="22">
        <v>2</v>
      </c>
      <c r="E774" s="22">
        <v>0</v>
      </c>
      <c r="F774" s="22">
        <v>54</v>
      </c>
      <c r="G774" s="22">
        <v>1</v>
      </c>
      <c r="H774" s="92">
        <f t="shared" si="86"/>
        <v>854</v>
      </c>
      <c r="I774" s="93">
        <v>130</v>
      </c>
      <c r="J774" s="93">
        <f t="shared" si="87"/>
        <v>111020</v>
      </c>
      <c r="L774" s="22"/>
      <c r="M774" s="22"/>
      <c r="N774" s="22"/>
      <c r="O774" s="22"/>
      <c r="S774" s="22"/>
      <c r="T774" s="39"/>
      <c r="U774" s="22">
        <f t="shared" si="89"/>
        <v>0</v>
      </c>
      <c r="V774" s="39">
        <f t="shared" si="90"/>
        <v>111020</v>
      </c>
      <c r="W774" s="22">
        <f t="shared" si="91"/>
        <v>0</v>
      </c>
      <c r="Y774" s="39">
        <f t="shared" si="92"/>
        <v>111020</v>
      </c>
      <c r="Z774" s="39"/>
    </row>
    <row r="775" spans="1:26" s="99" customFormat="1" x14ac:dyDescent="0.5">
      <c r="A775" s="96"/>
      <c r="B775" s="97" t="s">
        <v>305</v>
      </c>
      <c r="C775" s="96">
        <v>97</v>
      </c>
      <c r="D775" s="96">
        <v>3</v>
      </c>
      <c r="E775" s="96">
        <v>0</v>
      </c>
      <c r="F775" s="96">
        <v>0</v>
      </c>
      <c r="G775" s="96">
        <v>1</v>
      </c>
      <c r="H775" s="98">
        <f t="shared" si="86"/>
        <v>1200</v>
      </c>
      <c r="I775" s="98">
        <v>100</v>
      </c>
      <c r="J775" s="98">
        <f t="shared" si="87"/>
        <v>120000</v>
      </c>
      <c r="L775" s="96"/>
      <c r="M775" s="96"/>
      <c r="N775" s="96"/>
      <c r="O775" s="96"/>
      <c r="S775" s="96"/>
      <c r="T775" s="96"/>
      <c r="U775" s="96">
        <f t="shared" si="89"/>
        <v>0</v>
      </c>
      <c r="V775" s="96">
        <f t="shared" si="90"/>
        <v>120000</v>
      </c>
      <c r="W775" s="96">
        <f t="shared" si="91"/>
        <v>0</v>
      </c>
      <c r="Y775" s="96">
        <f t="shared" si="92"/>
        <v>120000</v>
      </c>
      <c r="Z775" s="96">
        <v>0.01</v>
      </c>
    </row>
    <row r="776" spans="1:26" s="95" customFormat="1" x14ac:dyDescent="0.5">
      <c r="A776" s="26"/>
      <c r="B776" s="27"/>
      <c r="C776" s="26"/>
      <c r="D776" s="26"/>
      <c r="E776" s="26"/>
      <c r="F776" s="26"/>
      <c r="G776" s="26"/>
      <c r="H776" s="75"/>
      <c r="I776" s="75"/>
      <c r="J776" s="75"/>
      <c r="L776" s="26"/>
      <c r="M776" s="26"/>
      <c r="N776" s="26"/>
      <c r="O776" s="26"/>
      <c r="S776" s="26"/>
      <c r="T776" s="26"/>
      <c r="U776" s="26"/>
      <c r="V776" s="26"/>
      <c r="W776" s="26"/>
      <c r="Y776" s="26"/>
      <c r="Z776" s="26"/>
    </row>
    <row r="777" spans="1:26" s="94" customFormat="1" x14ac:dyDescent="0.5">
      <c r="A777" s="40">
        <v>200</v>
      </c>
      <c r="B777" s="23" t="s">
        <v>62</v>
      </c>
      <c r="C777" s="22">
        <v>14940</v>
      </c>
      <c r="D777" s="22">
        <v>0</v>
      </c>
      <c r="E777" s="22">
        <v>3</v>
      </c>
      <c r="F777" s="22">
        <v>95</v>
      </c>
      <c r="G777" s="22">
        <v>1</v>
      </c>
      <c r="H777" s="92">
        <f t="shared" ref="H777:H839" si="96">+(D777*400)+(E777*100)+F777</f>
        <v>395</v>
      </c>
      <c r="I777" s="93">
        <v>100</v>
      </c>
      <c r="J777" s="93">
        <f t="shared" ref="J777:J839" si="97">H777*I777</f>
        <v>39500</v>
      </c>
      <c r="L777" s="22"/>
      <c r="M777" s="22"/>
      <c r="N777" s="22"/>
      <c r="O777" s="22"/>
      <c r="S777" s="22"/>
      <c r="T777" s="39"/>
      <c r="U777" s="22">
        <f t="shared" si="89"/>
        <v>0</v>
      </c>
      <c r="V777" s="39">
        <f t="shared" si="90"/>
        <v>39500</v>
      </c>
      <c r="W777" s="22">
        <f t="shared" si="91"/>
        <v>0</v>
      </c>
      <c r="Y777" s="39">
        <f t="shared" si="92"/>
        <v>39500</v>
      </c>
      <c r="Z777" s="39"/>
    </row>
    <row r="778" spans="1:26" s="94" customFormat="1" x14ac:dyDescent="0.5">
      <c r="A778" s="40"/>
      <c r="B778" s="23" t="s">
        <v>62</v>
      </c>
      <c r="C778" s="22">
        <v>14939</v>
      </c>
      <c r="D778" s="22">
        <v>4</v>
      </c>
      <c r="E778" s="22">
        <v>1</v>
      </c>
      <c r="F778" s="22">
        <v>93</v>
      </c>
      <c r="G778" s="22">
        <v>1</v>
      </c>
      <c r="H778" s="92">
        <f t="shared" si="96"/>
        <v>1793</v>
      </c>
      <c r="I778" s="93">
        <v>100</v>
      </c>
      <c r="J778" s="93">
        <f t="shared" si="97"/>
        <v>179300</v>
      </c>
      <c r="L778" s="22"/>
      <c r="M778" s="22"/>
      <c r="N778" s="22"/>
      <c r="O778" s="22"/>
      <c r="S778" s="22"/>
      <c r="T778" s="39"/>
      <c r="U778" s="22">
        <f t="shared" si="89"/>
        <v>0</v>
      </c>
      <c r="V778" s="39">
        <f t="shared" si="90"/>
        <v>179300</v>
      </c>
      <c r="W778" s="22">
        <f t="shared" si="91"/>
        <v>0</v>
      </c>
      <c r="Y778" s="39">
        <f t="shared" si="92"/>
        <v>179300</v>
      </c>
      <c r="Z778" s="39"/>
    </row>
    <row r="779" spans="1:26" s="95" customFormat="1" x14ac:dyDescent="0.5">
      <c r="A779" s="28"/>
      <c r="B779" s="27"/>
      <c r="C779" s="26"/>
      <c r="D779" s="26"/>
      <c r="E779" s="26"/>
      <c r="F779" s="26"/>
      <c r="G779" s="26"/>
      <c r="H779" s="75"/>
      <c r="I779" s="75"/>
      <c r="J779" s="75"/>
      <c r="L779" s="26"/>
      <c r="M779" s="26"/>
      <c r="N779" s="26"/>
      <c r="O779" s="26"/>
      <c r="S779" s="26"/>
      <c r="T779" s="26"/>
      <c r="U779" s="26"/>
      <c r="V779" s="26"/>
      <c r="W779" s="26"/>
      <c r="Y779" s="26"/>
      <c r="Z779" s="26"/>
    </row>
    <row r="780" spans="1:26" s="94" customFormat="1" x14ac:dyDescent="0.5">
      <c r="A780" s="39">
        <v>201</v>
      </c>
      <c r="B780" s="42" t="s">
        <v>62</v>
      </c>
      <c r="C780" s="39">
        <v>14252</v>
      </c>
      <c r="D780" s="39">
        <v>0</v>
      </c>
      <c r="E780" s="39">
        <v>1</v>
      </c>
      <c r="F780" s="39">
        <v>20</v>
      </c>
      <c r="G780" s="39">
        <v>1</v>
      </c>
      <c r="H780" s="92">
        <f t="shared" si="96"/>
        <v>120</v>
      </c>
      <c r="I780" s="93">
        <v>150</v>
      </c>
      <c r="J780" s="93">
        <f t="shared" si="97"/>
        <v>18000</v>
      </c>
      <c r="L780" s="39"/>
      <c r="M780" s="39"/>
      <c r="N780" s="39"/>
      <c r="O780" s="39"/>
      <c r="S780" s="39"/>
      <c r="T780" s="39"/>
      <c r="U780" s="22">
        <f t="shared" ref="U780:U842" si="98">R780*(100-T780)/100</f>
        <v>0</v>
      </c>
      <c r="V780" s="39">
        <f t="shared" ref="V780:V842" si="99">J780+U780</f>
        <v>18000</v>
      </c>
      <c r="W780" s="22">
        <f t="shared" ref="W780:W842" si="100">V780*P780/100</f>
        <v>0</v>
      </c>
      <c r="Y780" s="39">
        <f t="shared" ref="Y780:Y842" si="101">J780+U780</f>
        <v>18000</v>
      </c>
      <c r="Z780" s="39"/>
    </row>
    <row r="781" spans="1:26" s="95" customFormat="1" x14ac:dyDescent="0.5">
      <c r="A781" s="26"/>
      <c r="B781" s="45"/>
      <c r="C781" s="26"/>
      <c r="D781" s="26"/>
      <c r="E781" s="26"/>
      <c r="F781" s="26"/>
      <c r="G781" s="26"/>
      <c r="H781" s="75"/>
      <c r="I781" s="75"/>
      <c r="J781" s="75"/>
      <c r="L781" s="26"/>
      <c r="M781" s="26"/>
      <c r="N781" s="26"/>
      <c r="O781" s="26"/>
      <c r="S781" s="26"/>
      <c r="T781" s="26"/>
      <c r="U781" s="26"/>
      <c r="V781" s="26"/>
      <c r="W781" s="26"/>
      <c r="Y781" s="26"/>
      <c r="Z781" s="26"/>
    </row>
    <row r="782" spans="1:26" s="94" customFormat="1" x14ac:dyDescent="0.5">
      <c r="A782" s="22">
        <v>202</v>
      </c>
      <c r="B782" s="23" t="s">
        <v>62</v>
      </c>
      <c r="C782" s="22">
        <v>5886</v>
      </c>
      <c r="D782" s="22">
        <v>0</v>
      </c>
      <c r="E782" s="22">
        <v>1</v>
      </c>
      <c r="F782" s="22">
        <v>66</v>
      </c>
      <c r="G782" s="22">
        <v>2</v>
      </c>
      <c r="H782" s="92">
        <f t="shared" si="96"/>
        <v>166</v>
      </c>
      <c r="I782" s="93">
        <v>150</v>
      </c>
      <c r="J782" s="93">
        <f t="shared" si="97"/>
        <v>24900</v>
      </c>
      <c r="L782" s="22" t="s">
        <v>68</v>
      </c>
      <c r="M782" s="22" t="s">
        <v>69</v>
      </c>
      <c r="N782" s="22">
        <v>2</v>
      </c>
      <c r="O782" s="22">
        <v>198</v>
      </c>
      <c r="P782" s="39">
        <v>100</v>
      </c>
      <c r="Q782" s="39">
        <v>6800</v>
      </c>
      <c r="R782" s="22">
        <f>O782*Q782</f>
        <v>1346400</v>
      </c>
      <c r="S782" s="22">
        <v>41</v>
      </c>
      <c r="T782" s="39"/>
      <c r="U782" s="22">
        <f t="shared" si="98"/>
        <v>1346400</v>
      </c>
      <c r="V782" s="39">
        <f t="shared" si="99"/>
        <v>1371300</v>
      </c>
      <c r="W782" s="22">
        <f t="shared" si="100"/>
        <v>1371300</v>
      </c>
      <c r="Y782" s="39">
        <f t="shared" si="101"/>
        <v>1371300</v>
      </c>
      <c r="Z782" s="39"/>
    </row>
    <row r="783" spans="1:26" s="94" customFormat="1" x14ac:dyDescent="0.5">
      <c r="A783" s="22"/>
      <c r="B783" s="23"/>
      <c r="C783" s="22"/>
      <c r="D783" s="22"/>
      <c r="E783" s="22"/>
      <c r="F783" s="22"/>
      <c r="G783" s="22"/>
      <c r="H783" s="92">
        <f t="shared" si="96"/>
        <v>0</v>
      </c>
      <c r="I783" s="93"/>
      <c r="J783" s="93">
        <f t="shared" si="97"/>
        <v>0</v>
      </c>
      <c r="L783" s="22"/>
      <c r="M783" s="22" t="s">
        <v>71</v>
      </c>
      <c r="N783" s="22">
        <v>2</v>
      </c>
      <c r="O783" s="22">
        <v>6</v>
      </c>
      <c r="P783" s="39">
        <v>100</v>
      </c>
      <c r="Q783" s="39">
        <v>6800</v>
      </c>
      <c r="R783" s="22">
        <f>O783*Q783</f>
        <v>40800</v>
      </c>
      <c r="S783" s="22">
        <v>41</v>
      </c>
      <c r="T783" s="39"/>
      <c r="U783" s="22">
        <f t="shared" si="98"/>
        <v>40800</v>
      </c>
      <c r="V783" s="39">
        <f t="shared" si="99"/>
        <v>40800</v>
      </c>
      <c r="W783" s="22">
        <f t="shared" si="100"/>
        <v>40800</v>
      </c>
      <c r="Y783" s="39">
        <f t="shared" si="101"/>
        <v>40800</v>
      </c>
      <c r="Z783" s="39"/>
    </row>
    <row r="784" spans="1:26" s="94" customFormat="1" x14ac:dyDescent="0.5">
      <c r="A784" s="22"/>
      <c r="B784" s="23" t="s">
        <v>62</v>
      </c>
      <c r="C784" s="22">
        <v>16700</v>
      </c>
      <c r="D784" s="22">
        <v>0</v>
      </c>
      <c r="E784" s="22">
        <v>3</v>
      </c>
      <c r="F784" s="22">
        <v>13</v>
      </c>
      <c r="G784" s="22">
        <v>1</v>
      </c>
      <c r="H784" s="92">
        <f t="shared" si="96"/>
        <v>313</v>
      </c>
      <c r="I784" s="93">
        <v>100</v>
      </c>
      <c r="J784" s="93">
        <f t="shared" si="97"/>
        <v>31300</v>
      </c>
      <c r="L784" s="22"/>
      <c r="M784" s="22"/>
      <c r="N784" s="22"/>
      <c r="O784" s="22"/>
      <c r="S784" s="22"/>
      <c r="T784" s="39"/>
      <c r="U784" s="22">
        <f t="shared" si="98"/>
        <v>0</v>
      </c>
      <c r="V784" s="39">
        <f t="shared" si="99"/>
        <v>31300</v>
      </c>
      <c r="W784" s="22">
        <f t="shared" si="100"/>
        <v>0</v>
      </c>
      <c r="Y784" s="39">
        <f t="shared" si="101"/>
        <v>31300</v>
      </c>
      <c r="Z784" s="39"/>
    </row>
    <row r="785" spans="1:26" s="95" customFormat="1" x14ac:dyDescent="0.5">
      <c r="A785" s="26"/>
      <c r="B785" s="27"/>
      <c r="C785" s="26"/>
      <c r="D785" s="26"/>
      <c r="E785" s="26"/>
      <c r="F785" s="26"/>
      <c r="G785" s="26"/>
      <c r="H785" s="75"/>
      <c r="I785" s="75"/>
      <c r="J785" s="75"/>
      <c r="L785" s="26"/>
      <c r="M785" s="26"/>
      <c r="N785" s="26"/>
      <c r="O785" s="26"/>
      <c r="S785" s="26"/>
      <c r="T785" s="26"/>
      <c r="U785" s="26"/>
      <c r="V785" s="26"/>
      <c r="W785" s="26"/>
      <c r="Y785" s="26"/>
      <c r="Z785" s="26"/>
    </row>
    <row r="786" spans="1:26" s="94" customFormat="1" x14ac:dyDescent="0.5">
      <c r="A786" s="22">
        <v>203</v>
      </c>
      <c r="B786" s="23" t="s">
        <v>62</v>
      </c>
      <c r="C786" s="22">
        <v>5828</v>
      </c>
      <c r="D786" s="22">
        <v>0</v>
      </c>
      <c r="E786" s="22">
        <v>2</v>
      </c>
      <c r="F786" s="22">
        <v>4</v>
      </c>
      <c r="G786" s="22">
        <v>2</v>
      </c>
      <c r="H786" s="92">
        <f t="shared" si="96"/>
        <v>204</v>
      </c>
      <c r="I786" s="93">
        <v>150</v>
      </c>
      <c r="J786" s="93">
        <f t="shared" si="97"/>
        <v>30600</v>
      </c>
      <c r="L786" s="22" t="s">
        <v>68</v>
      </c>
      <c r="M786" s="22" t="s">
        <v>69</v>
      </c>
      <c r="N786" s="22">
        <v>2</v>
      </c>
      <c r="O786" s="22">
        <v>54</v>
      </c>
      <c r="P786" s="39">
        <v>100</v>
      </c>
      <c r="Q786" s="39">
        <v>6800</v>
      </c>
      <c r="R786" s="22">
        <f t="shared" ref="R786:R788" si="102">O786*Q786</f>
        <v>367200</v>
      </c>
      <c r="S786" s="22">
        <v>35</v>
      </c>
      <c r="T786" s="39"/>
      <c r="U786" s="22">
        <f t="shared" si="98"/>
        <v>367200</v>
      </c>
      <c r="V786" s="39">
        <f t="shared" si="99"/>
        <v>397800</v>
      </c>
      <c r="W786" s="22">
        <f t="shared" si="100"/>
        <v>397800</v>
      </c>
      <c r="Y786" s="39">
        <f t="shared" si="101"/>
        <v>397800</v>
      </c>
      <c r="Z786" s="39"/>
    </row>
    <row r="787" spans="1:26" s="94" customFormat="1" x14ac:dyDescent="0.5">
      <c r="A787" s="22"/>
      <c r="B787" s="23"/>
      <c r="C787" s="22"/>
      <c r="D787" s="22"/>
      <c r="E787" s="22"/>
      <c r="F787" s="22"/>
      <c r="G787" s="22"/>
      <c r="H787" s="92">
        <f t="shared" si="96"/>
        <v>0</v>
      </c>
      <c r="I787" s="93"/>
      <c r="J787" s="93">
        <f t="shared" si="97"/>
        <v>0</v>
      </c>
      <c r="L787" s="22"/>
      <c r="M787" s="22" t="s">
        <v>69</v>
      </c>
      <c r="N787" s="22">
        <v>2</v>
      </c>
      <c r="O787" s="22">
        <v>18</v>
      </c>
      <c r="P787" s="39">
        <v>100</v>
      </c>
      <c r="Q787" s="39">
        <v>6800</v>
      </c>
      <c r="R787" s="22">
        <f t="shared" si="102"/>
        <v>122400</v>
      </c>
      <c r="S787" s="22">
        <v>35</v>
      </c>
      <c r="T787" s="39"/>
      <c r="U787" s="22">
        <f t="shared" si="98"/>
        <v>122400</v>
      </c>
      <c r="V787" s="39">
        <f t="shared" si="99"/>
        <v>122400</v>
      </c>
      <c r="W787" s="22">
        <f t="shared" si="100"/>
        <v>122400</v>
      </c>
      <c r="Y787" s="39">
        <f t="shared" si="101"/>
        <v>122400</v>
      </c>
      <c r="Z787" s="39"/>
    </row>
    <row r="788" spans="1:26" s="94" customFormat="1" x14ac:dyDescent="0.5">
      <c r="A788" s="22"/>
      <c r="B788" s="23"/>
      <c r="C788" s="22"/>
      <c r="D788" s="22"/>
      <c r="E788" s="22"/>
      <c r="F788" s="22"/>
      <c r="G788" s="22"/>
      <c r="H788" s="92">
        <f t="shared" si="96"/>
        <v>0</v>
      </c>
      <c r="I788" s="93"/>
      <c r="J788" s="93">
        <f t="shared" si="97"/>
        <v>0</v>
      </c>
      <c r="L788" s="22"/>
      <c r="M788" s="22" t="s">
        <v>71</v>
      </c>
      <c r="N788" s="22">
        <v>2</v>
      </c>
      <c r="O788" s="22">
        <v>8</v>
      </c>
      <c r="P788" s="39">
        <v>100</v>
      </c>
      <c r="Q788" s="39">
        <v>6800</v>
      </c>
      <c r="R788" s="22">
        <f t="shared" si="102"/>
        <v>54400</v>
      </c>
      <c r="S788" s="22">
        <v>35</v>
      </c>
      <c r="T788" s="39"/>
      <c r="U788" s="22">
        <f t="shared" si="98"/>
        <v>54400</v>
      </c>
      <c r="V788" s="39">
        <f t="shared" si="99"/>
        <v>54400</v>
      </c>
      <c r="W788" s="22">
        <f t="shared" si="100"/>
        <v>54400</v>
      </c>
      <c r="Y788" s="39">
        <f t="shared" si="101"/>
        <v>54400</v>
      </c>
      <c r="Z788" s="39"/>
    </row>
    <row r="789" spans="1:26" s="94" customFormat="1" x14ac:dyDescent="0.5">
      <c r="A789" s="22"/>
      <c r="B789" s="23" t="s">
        <v>62</v>
      </c>
      <c r="C789" s="22">
        <v>16662</v>
      </c>
      <c r="D789" s="22">
        <v>4</v>
      </c>
      <c r="E789" s="22">
        <v>0</v>
      </c>
      <c r="F789" s="22">
        <v>82</v>
      </c>
      <c r="G789" s="22">
        <v>1</v>
      </c>
      <c r="H789" s="92">
        <f t="shared" si="96"/>
        <v>1682</v>
      </c>
      <c r="I789" s="93">
        <v>130</v>
      </c>
      <c r="J789" s="93">
        <f t="shared" si="97"/>
        <v>218660</v>
      </c>
      <c r="L789" s="22"/>
      <c r="M789" s="22"/>
      <c r="N789" s="22"/>
      <c r="O789" s="22"/>
      <c r="S789" s="22"/>
      <c r="T789" s="39"/>
      <c r="U789" s="22">
        <f t="shared" si="98"/>
        <v>0</v>
      </c>
      <c r="V789" s="39">
        <f t="shared" si="99"/>
        <v>218660</v>
      </c>
      <c r="W789" s="22">
        <f t="shared" si="100"/>
        <v>0</v>
      </c>
      <c r="Y789" s="39">
        <f t="shared" si="101"/>
        <v>218660</v>
      </c>
      <c r="Z789" s="39"/>
    </row>
    <row r="790" spans="1:26" s="94" customFormat="1" x14ac:dyDescent="0.5">
      <c r="A790" s="22"/>
      <c r="B790" s="23" t="s">
        <v>62</v>
      </c>
      <c r="C790" s="22">
        <v>11748</v>
      </c>
      <c r="D790" s="22">
        <v>3</v>
      </c>
      <c r="E790" s="22">
        <v>3</v>
      </c>
      <c r="F790" s="22">
        <v>40</v>
      </c>
      <c r="G790" s="22">
        <v>1</v>
      </c>
      <c r="H790" s="92">
        <f t="shared" si="96"/>
        <v>1540</v>
      </c>
      <c r="I790" s="93">
        <v>100</v>
      </c>
      <c r="J790" s="93">
        <f t="shared" si="97"/>
        <v>154000</v>
      </c>
      <c r="L790" s="22"/>
      <c r="M790" s="22"/>
      <c r="N790" s="22"/>
      <c r="O790" s="22"/>
      <c r="S790" s="22"/>
      <c r="T790" s="39"/>
      <c r="U790" s="22">
        <f t="shared" si="98"/>
        <v>0</v>
      </c>
      <c r="V790" s="39">
        <f t="shared" si="99"/>
        <v>154000</v>
      </c>
      <c r="W790" s="22">
        <f t="shared" si="100"/>
        <v>0</v>
      </c>
      <c r="Y790" s="39">
        <f t="shared" si="101"/>
        <v>154000</v>
      </c>
      <c r="Z790" s="39"/>
    </row>
    <row r="791" spans="1:26" s="94" customFormat="1" x14ac:dyDescent="0.5">
      <c r="A791" s="22"/>
      <c r="B791" s="23" t="s">
        <v>62</v>
      </c>
      <c r="C791" s="22">
        <v>5855</v>
      </c>
      <c r="D791" s="22">
        <v>0</v>
      </c>
      <c r="E791" s="22">
        <v>1</v>
      </c>
      <c r="F791" s="22">
        <v>5</v>
      </c>
      <c r="G791" s="22">
        <v>1</v>
      </c>
      <c r="H791" s="92">
        <f t="shared" si="96"/>
        <v>105</v>
      </c>
      <c r="I791" s="93">
        <v>150</v>
      </c>
      <c r="J791" s="93">
        <f t="shared" si="97"/>
        <v>15750</v>
      </c>
      <c r="L791" s="22"/>
      <c r="M791" s="22"/>
      <c r="N791" s="22"/>
      <c r="O791" s="22"/>
      <c r="S791" s="22"/>
      <c r="T791" s="39"/>
      <c r="U791" s="22">
        <f t="shared" si="98"/>
        <v>0</v>
      </c>
      <c r="V791" s="39">
        <f t="shared" si="99"/>
        <v>15750</v>
      </c>
      <c r="W791" s="22">
        <f t="shared" si="100"/>
        <v>0</v>
      </c>
      <c r="Y791" s="39">
        <f t="shared" si="101"/>
        <v>15750</v>
      </c>
      <c r="Z791" s="39"/>
    </row>
    <row r="792" spans="1:26" s="94" customFormat="1" x14ac:dyDescent="0.5">
      <c r="A792" s="22"/>
      <c r="B792" s="23" t="s">
        <v>62</v>
      </c>
      <c r="C792" s="22">
        <v>18560</v>
      </c>
      <c r="D792" s="22">
        <v>1</v>
      </c>
      <c r="E792" s="22">
        <v>0</v>
      </c>
      <c r="F792" s="22">
        <v>56</v>
      </c>
      <c r="G792" s="22">
        <v>1</v>
      </c>
      <c r="H792" s="92">
        <f t="shared" si="96"/>
        <v>456</v>
      </c>
      <c r="I792" s="93">
        <v>130</v>
      </c>
      <c r="J792" s="93">
        <f t="shared" si="97"/>
        <v>59280</v>
      </c>
      <c r="L792" s="22"/>
      <c r="M792" s="22"/>
      <c r="N792" s="22"/>
      <c r="O792" s="22"/>
      <c r="S792" s="22"/>
      <c r="T792" s="39"/>
      <c r="U792" s="22">
        <f t="shared" si="98"/>
        <v>0</v>
      </c>
      <c r="V792" s="39">
        <f t="shared" si="99"/>
        <v>59280</v>
      </c>
      <c r="W792" s="22">
        <f t="shared" si="100"/>
        <v>0</v>
      </c>
      <c r="Y792" s="39">
        <f t="shared" si="101"/>
        <v>59280</v>
      </c>
      <c r="Z792" s="39"/>
    </row>
    <row r="793" spans="1:26" s="95" customFormat="1" x14ac:dyDescent="0.5">
      <c r="A793" s="26"/>
      <c r="B793" s="27"/>
      <c r="C793" s="26"/>
      <c r="D793" s="26"/>
      <c r="E793" s="26"/>
      <c r="F793" s="26"/>
      <c r="G793" s="26"/>
      <c r="H793" s="75"/>
      <c r="I793" s="75"/>
      <c r="J793" s="75"/>
      <c r="L793" s="26"/>
      <c r="M793" s="26"/>
      <c r="N793" s="26"/>
      <c r="O793" s="26"/>
      <c r="S793" s="26"/>
      <c r="T793" s="26"/>
      <c r="U793" s="26"/>
      <c r="V793" s="26"/>
      <c r="W793" s="26"/>
      <c r="Y793" s="26"/>
      <c r="Z793" s="26"/>
    </row>
    <row r="794" spans="1:26" s="94" customFormat="1" x14ac:dyDescent="0.5">
      <c r="A794" s="22">
        <v>204</v>
      </c>
      <c r="B794" s="22" t="s">
        <v>62</v>
      </c>
      <c r="C794" s="22">
        <v>5831</v>
      </c>
      <c r="D794" s="22">
        <v>0</v>
      </c>
      <c r="E794" s="22">
        <v>1</v>
      </c>
      <c r="F794" s="22">
        <v>83</v>
      </c>
      <c r="G794" s="22">
        <v>2</v>
      </c>
      <c r="H794" s="92">
        <f t="shared" si="96"/>
        <v>183</v>
      </c>
      <c r="I794" s="93">
        <v>150</v>
      </c>
      <c r="J794" s="93">
        <f t="shared" si="97"/>
        <v>27450</v>
      </c>
      <c r="L794" s="22" t="s">
        <v>68</v>
      </c>
      <c r="M794" s="22" t="s">
        <v>69</v>
      </c>
      <c r="N794" s="22">
        <v>2</v>
      </c>
      <c r="O794" s="22">
        <v>108</v>
      </c>
      <c r="P794" s="39">
        <v>100</v>
      </c>
      <c r="Q794" s="39">
        <v>6800</v>
      </c>
      <c r="R794" s="22">
        <f>O794*Q794</f>
        <v>734400</v>
      </c>
      <c r="S794" s="22">
        <v>20</v>
      </c>
      <c r="T794" s="39"/>
      <c r="U794" s="22">
        <f t="shared" si="98"/>
        <v>734400</v>
      </c>
      <c r="V794" s="39">
        <f t="shared" si="99"/>
        <v>761850</v>
      </c>
      <c r="W794" s="22">
        <f t="shared" si="100"/>
        <v>761850</v>
      </c>
      <c r="Y794" s="39">
        <f t="shared" si="101"/>
        <v>761850</v>
      </c>
      <c r="Z794" s="39"/>
    </row>
    <row r="795" spans="1:26" s="94" customFormat="1" x14ac:dyDescent="0.5">
      <c r="A795" s="39"/>
      <c r="B795" s="39"/>
      <c r="C795" s="39"/>
      <c r="D795" s="39"/>
      <c r="E795" s="39"/>
      <c r="F795" s="39"/>
      <c r="G795" s="39"/>
      <c r="H795" s="92">
        <f t="shared" si="96"/>
        <v>0</v>
      </c>
      <c r="I795" s="93"/>
      <c r="J795" s="93">
        <f t="shared" si="97"/>
        <v>0</v>
      </c>
      <c r="L795" s="39"/>
      <c r="M795" s="39" t="s">
        <v>71</v>
      </c>
      <c r="N795" s="39">
        <v>2</v>
      </c>
      <c r="O795" s="39">
        <v>6</v>
      </c>
      <c r="P795" s="39">
        <v>100</v>
      </c>
      <c r="Q795" s="39">
        <v>6800</v>
      </c>
      <c r="R795" s="22">
        <f>O795*Q795</f>
        <v>40800</v>
      </c>
      <c r="S795" s="39">
        <v>20</v>
      </c>
      <c r="T795" s="39"/>
      <c r="U795" s="22">
        <f t="shared" si="98"/>
        <v>40800</v>
      </c>
      <c r="V795" s="39">
        <f t="shared" si="99"/>
        <v>40800</v>
      </c>
      <c r="W795" s="22">
        <f t="shared" si="100"/>
        <v>40800</v>
      </c>
      <c r="Y795" s="39">
        <f t="shared" si="101"/>
        <v>40800</v>
      </c>
      <c r="Z795" s="39"/>
    </row>
    <row r="796" spans="1:26" s="95" customFormat="1" x14ac:dyDescent="0.5">
      <c r="A796" s="26"/>
      <c r="B796" s="27"/>
      <c r="C796" s="26"/>
      <c r="D796" s="26"/>
      <c r="E796" s="26"/>
      <c r="F796" s="26"/>
      <c r="G796" s="26"/>
      <c r="H796" s="75"/>
      <c r="I796" s="75"/>
      <c r="J796" s="75"/>
      <c r="L796" s="26"/>
      <c r="M796" s="26"/>
      <c r="N796" s="26"/>
      <c r="O796" s="26"/>
      <c r="S796" s="26"/>
      <c r="T796" s="26"/>
      <c r="U796" s="26"/>
      <c r="V796" s="26"/>
      <c r="W796" s="26"/>
      <c r="Y796" s="26"/>
      <c r="Z796" s="26"/>
    </row>
    <row r="797" spans="1:26" s="94" customFormat="1" x14ac:dyDescent="0.5">
      <c r="A797" s="22">
        <v>205</v>
      </c>
      <c r="B797" s="23" t="s">
        <v>62</v>
      </c>
      <c r="C797" s="22">
        <v>5852</v>
      </c>
      <c r="D797" s="22">
        <v>0</v>
      </c>
      <c r="E797" s="22">
        <v>2</v>
      </c>
      <c r="F797" s="22">
        <v>17</v>
      </c>
      <c r="G797" s="22">
        <v>2</v>
      </c>
      <c r="H797" s="92">
        <f t="shared" si="96"/>
        <v>217</v>
      </c>
      <c r="I797" s="93">
        <v>150</v>
      </c>
      <c r="J797" s="93">
        <f t="shared" si="97"/>
        <v>32550</v>
      </c>
      <c r="L797" s="22" t="s">
        <v>68</v>
      </c>
      <c r="M797" s="22" t="s">
        <v>71</v>
      </c>
      <c r="N797" s="22">
        <v>2</v>
      </c>
      <c r="O797" s="22">
        <v>234</v>
      </c>
      <c r="P797" s="39">
        <v>100</v>
      </c>
      <c r="Q797" s="39">
        <v>6800</v>
      </c>
      <c r="R797" s="22">
        <f>O797*Q797</f>
        <v>1591200</v>
      </c>
      <c r="S797" s="22">
        <v>50</v>
      </c>
      <c r="T797" s="39"/>
      <c r="U797" s="22">
        <f t="shared" si="98"/>
        <v>1591200</v>
      </c>
      <c r="V797" s="39">
        <f t="shared" si="99"/>
        <v>1623750</v>
      </c>
      <c r="W797" s="22">
        <f t="shared" si="100"/>
        <v>1623750</v>
      </c>
      <c r="Y797" s="39">
        <f t="shared" si="101"/>
        <v>1623750</v>
      </c>
      <c r="Z797" s="39"/>
    </row>
    <row r="798" spans="1:26" s="94" customFormat="1" x14ac:dyDescent="0.5">
      <c r="A798" s="22"/>
      <c r="B798" s="23"/>
      <c r="C798" s="22"/>
      <c r="D798" s="22"/>
      <c r="E798" s="22"/>
      <c r="F798" s="22"/>
      <c r="G798" s="22"/>
      <c r="H798" s="92">
        <f t="shared" si="96"/>
        <v>0</v>
      </c>
      <c r="I798" s="93"/>
      <c r="J798" s="93">
        <f t="shared" si="97"/>
        <v>0</v>
      </c>
      <c r="L798" s="22"/>
      <c r="M798" s="22" t="s">
        <v>71</v>
      </c>
      <c r="N798" s="22">
        <v>2</v>
      </c>
      <c r="O798" s="22">
        <v>6</v>
      </c>
      <c r="P798" s="39">
        <v>100</v>
      </c>
      <c r="Q798" s="39">
        <v>6800</v>
      </c>
      <c r="R798" s="22">
        <f>O798*Q798</f>
        <v>40800</v>
      </c>
      <c r="S798" s="22">
        <v>50</v>
      </c>
      <c r="T798" s="39"/>
      <c r="U798" s="22">
        <f t="shared" si="98"/>
        <v>40800</v>
      </c>
      <c r="V798" s="39">
        <f t="shared" si="99"/>
        <v>40800</v>
      </c>
      <c r="W798" s="22">
        <f t="shared" si="100"/>
        <v>40800</v>
      </c>
      <c r="Y798" s="39">
        <f t="shared" si="101"/>
        <v>40800</v>
      </c>
      <c r="Z798" s="39"/>
    </row>
    <row r="799" spans="1:26" s="94" customFormat="1" x14ac:dyDescent="0.5">
      <c r="A799" s="22"/>
      <c r="B799" s="23" t="s">
        <v>62</v>
      </c>
      <c r="C799" s="22">
        <v>16242</v>
      </c>
      <c r="D799" s="22">
        <v>1</v>
      </c>
      <c r="E799" s="22">
        <v>0</v>
      </c>
      <c r="F799" s="22">
        <v>28</v>
      </c>
      <c r="G799" s="22">
        <v>1</v>
      </c>
      <c r="H799" s="92">
        <f t="shared" si="96"/>
        <v>428</v>
      </c>
      <c r="I799" s="93">
        <v>100</v>
      </c>
      <c r="J799" s="93">
        <f t="shared" si="97"/>
        <v>42800</v>
      </c>
      <c r="L799" s="22"/>
      <c r="M799" s="22"/>
      <c r="N799" s="22"/>
      <c r="O799" s="22"/>
      <c r="S799" s="22"/>
      <c r="T799" s="39"/>
      <c r="U799" s="22">
        <f t="shared" si="98"/>
        <v>0</v>
      </c>
      <c r="V799" s="39">
        <f t="shared" si="99"/>
        <v>42800</v>
      </c>
      <c r="W799" s="22">
        <f t="shared" si="100"/>
        <v>0</v>
      </c>
      <c r="Y799" s="39">
        <f t="shared" si="101"/>
        <v>42800</v>
      </c>
      <c r="Z799" s="39"/>
    </row>
    <row r="800" spans="1:26" s="94" customFormat="1" x14ac:dyDescent="0.5">
      <c r="A800" s="22"/>
      <c r="B800" s="23" t="s">
        <v>62</v>
      </c>
      <c r="C800" s="22">
        <v>18542</v>
      </c>
      <c r="D800" s="22">
        <v>5</v>
      </c>
      <c r="E800" s="22">
        <v>0</v>
      </c>
      <c r="F800" s="22">
        <v>87</v>
      </c>
      <c r="G800" s="39">
        <v>1</v>
      </c>
      <c r="H800" s="92">
        <f t="shared" si="96"/>
        <v>2087</v>
      </c>
      <c r="I800" s="93">
        <v>100</v>
      </c>
      <c r="J800" s="93">
        <f t="shared" si="97"/>
        <v>208700</v>
      </c>
      <c r="L800" s="22"/>
      <c r="M800" s="22"/>
      <c r="N800" s="22"/>
      <c r="O800" s="22"/>
      <c r="S800" s="22"/>
      <c r="T800" s="39"/>
      <c r="U800" s="22">
        <f t="shared" si="98"/>
        <v>0</v>
      </c>
      <c r="V800" s="39">
        <f t="shared" si="99"/>
        <v>208700</v>
      </c>
      <c r="W800" s="22">
        <f t="shared" si="100"/>
        <v>0</v>
      </c>
      <c r="Y800" s="39">
        <f t="shared" si="101"/>
        <v>208700</v>
      </c>
      <c r="Z800" s="39"/>
    </row>
    <row r="801" spans="1:26" s="94" customFormat="1" x14ac:dyDescent="0.5">
      <c r="A801" s="22"/>
      <c r="B801" s="23" t="s">
        <v>62</v>
      </c>
      <c r="C801" s="22">
        <v>15618</v>
      </c>
      <c r="D801" s="22">
        <v>1</v>
      </c>
      <c r="E801" s="22">
        <v>0</v>
      </c>
      <c r="F801" s="22">
        <v>61</v>
      </c>
      <c r="G801" s="22">
        <v>1</v>
      </c>
      <c r="H801" s="92">
        <f t="shared" si="96"/>
        <v>461</v>
      </c>
      <c r="I801" s="93">
        <v>100</v>
      </c>
      <c r="J801" s="93">
        <f t="shared" si="97"/>
        <v>46100</v>
      </c>
      <c r="L801" s="22"/>
      <c r="M801" s="22"/>
      <c r="N801" s="22"/>
      <c r="O801" s="22"/>
      <c r="S801" s="22"/>
      <c r="T801" s="39"/>
      <c r="U801" s="22">
        <f t="shared" si="98"/>
        <v>0</v>
      </c>
      <c r="V801" s="39">
        <f t="shared" si="99"/>
        <v>46100</v>
      </c>
      <c r="W801" s="22">
        <f t="shared" si="100"/>
        <v>0</v>
      </c>
      <c r="Y801" s="39">
        <f t="shared" si="101"/>
        <v>46100</v>
      </c>
      <c r="Z801" s="39"/>
    </row>
    <row r="802" spans="1:26" s="94" customFormat="1" x14ac:dyDescent="0.5">
      <c r="A802" s="22"/>
      <c r="B802" s="23" t="s">
        <v>62</v>
      </c>
      <c r="C802" s="22">
        <v>18536</v>
      </c>
      <c r="D802" s="22">
        <v>0</v>
      </c>
      <c r="E802" s="22">
        <v>1</v>
      </c>
      <c r="F802" s="22">
        <v>63</v>
      </c>
      <c r="G802" s="22">
        <v>1</v>
      </c>
      <c r="H802" s="92">
        <f t="shared" si="96"/>
        <v>163</v>
      </c>
      <c r="I802" s="93">
        <v>130</v>
      </c>
      <c r="J802" s="93">
        <f t="shared" si="97"/>
        <v>21190</v>
      </c>
      <c r="L802" s="22"/>
      <c r="M802" s="22"/>
      <c r="N802" s="22"/>
      <c r="O802" s="22"/>
      <c r="S802" s="22"/>
      <c r="T802" s="39"/>
      <c r="U802" s="22">
        <f t="shared" si="98"/>
        <v>0</v>
      </c>
      <c r="V802" s="39">
        <f t="shared" si="99"/>
        <v>21190</v>
      </c>
      <c r="W802" s="22">
        <f t="shared" si="100"/>
        <v>0</v>
      </c>
      <c r="Y802" s="39">
        <f t="shared" si="101"/>
        <v>21190</v>
      </c>
      <c r="Z802" s="39"/>
    </row>
    <row r="803" spans="1:26" s="95" customFormat="1" x14ac:dyDescent="0.5">
      <c r="A803" s="26"/>
      <c r="B803" s="27"/>
      <c r="C803" s="26"/>
      <c r="D803" s="26"/>
      <c r="E803" s="26"/>
      <c r="F803" s="26"/>
      <c r="G803" s="26"/>
      <c r="H803" s="75"/>
      <c r="I803" s="75"/>
      <c r="J803" s="75"/>
      <c r="L803" s="26"/>
      <c r="M803" s="26"/>
      <c r="N803" s="26"/>
      <c r="O803" s="26"/>
      <c r="S803" s="26"/>
      <c r="T803" s="26"/>
      <c r="U803" s="26"/>
      <c r="V803" s="26"/>
      <c r="W803" s="26"/>
      <c r="Y803" s="26"/>
      <c r="Z803" s="26"/>
    </row>
    <row r="804" spans="1:26" s="94" customFormat="1" x14ac:dyDescent="0.5">
      <c r="A804" s="22">
        <v>206</v>
      </c>
      <c r="B804" s="23" t="s">
        <v>62</v>
      </c>
      <c r="C804" s="22">
        <v>16691</v>
      </c>
      <c r="D804" s="22">
        <v>0</v>
      </c>
      <c r="E804" s="22">
        <v>1</v>
      </c>
      <c r="F804" s="22">
        <v>6</v>
      </c>
      <c r="G804" s="22">
        <v>2</v>
      </c>
      <c r="H804" s="92">
        <f t="shared" si="96"/>
        <v>106</v>
      </c>
      <c r="I804" s="93">
        <v>150</v>
      </c>
      <c r="J804" s="93">
        <f t="shared" si="97"/>
        <v>15900</v>
      </c>
      <c r="L804" s="22" t="s">
        <v>68</v>
      </c>
      <c r="M804" s="22" t="s">
        <v>71</v>
      </c>
      <c r="N804" s="22">
        <v>2</v>
      </c>
      <c r="O804" s="22">
        <v>96</v>
      </c>
      <c r="P804" s="39">
        <v>100</v>
      </c>
      <c r="Q804" s="39">
        <v>6800</v>
      </c>
      <c r="R804" s="22">
        <f t="shared" ref="R804" si="103">O804*Q804</f>
        <v>652800</v>
      </c>
      <c r="S804" s="22">
        <v>20</v>
      </c>
      <c r="T804" s="39"/>
      <c r="U804" s="22">
        <f t="shared" si="98"/>
        <v>652800</v>
      </c>
      <c r="V804" s="39">
        <f t="shared" si="99"/>
        <v>668700</v>
      </c>
      <c r="W804" s="22">
        <f t="shared" si="100"/>
        <v>668700</v>
      </c>
      <c r="Y804" s="39">
        <f t="shared" si="101"/>
        <v>668700</v>
      </c>
      <c r="Z804" s="39"/>
    </row>
    <row r="805" spans="1:26" s="95" customFormat="1" x14ac:dyDescent="0.5">
      <c r="A805" s="26"/>
      <c r="B805" s="27"/>
      <c r="C805" s="26"/>
      <c r="D805" s="26"/>
      <c r="E805" s="26"/>
      <c r="F805" s="26"/>
      <c r="G805" s="26"/>
      <c r="H805" s="75"/>
      <c r="I805" s="75"/>
      <c r="J805" s="75"/>
      <c r="L805" s="26"/>
      <c r="M805" s="26"/>
      <c r="N805" s="26"/>
      <c r="O805" s="26"/>
      <c r="S805" s="26"/>
      <c r="T805" s="26"/>
      <c r="U805" s="26"/>
      <c r="V805" s="26"/>
      <c r="W805" s="26"/>
      <c r="Y805" s="26"/>
      <c r="Z805" s="26"/>
    </row>
    <row r="806" spans="1:26" s="94" customFormat="1" x14ac:dyDescent="0.5">
      <c r="A806" s="22">
        <v>207</v>
      </c>
      <c r="B806" s="23" t="s">
        <v>62</v>
      </c>
      <c r="C806" s="22">
        <v>5950</v>
      </c>
      <c r="D806" s="22">
        <v>0</v>
      </c>
      <c r="E806" s="22">
        <v>1</v>
      </c>
      <c r="F806" s="22">
        <v>7</v>
      </c>
      <c r="G806" s="22">
        <v>2</v>
      </c>
      <c r="H806" s="92">
        <f t="shared" si="96"/>
        <v>107</v>
      </c>
      <c r="I806" s="93">
        <v>100</v>
      </c>
      <c r="J806" s="93">
        <f t="shared" si="97"/>
        <v>10700</v>
      </c>
      <c r="L806" s="22" t="s">
        <v>68</v>
      </c>
      <c r="M806" s="22" t="s">
        <v>95</v>
      </c>
      <c r="N806" s="22">
        <v>2</v>
      </c>
      <c r="O806" s="22">
        <v>60</v>
      </c>
      <c r="P806" s="39">
        <v>100</v>
      </c>
      <c r="Q806" s="39">
        <v>6800</v>
      </c>
      <c r="R806" s="22">
        <f t="shared" ref="R806" si="104">O806*Q806</f>
        <v>408000</v>
      </c>
      <c r="S806" s="22">
        <v>25</v>
      </c>
      <c r="T806" s="39"/>
      <c r="U806" s="22">
        <f t="shared" si="98"/>
        <v>408000</v>
      </c>
      <c r="V806" s="39">
        <f t="shared" si="99"/>
        <v>418700</v>
      </c>
      <c r="W806" s="22">
        <f t="shared" si="100"/>
        <v>418700</v>
      </c>
      <c r="Y806" s="39">
        <f t="shared" si="101"/>
        <v>418700</v>
      </c>
      <c r="Z806" s="39"/>
    </row>
    <row r="807" spans="1:26" s="94" customFormat="1" x14ac:dyDescent="0.5">
      <c r="A807" s="22"/>
      <c r="B807" s="23" t="s">
        <v>62</v>
      </c>
      <c r="C807" s="22">
        <v>16545</v>
      </c>
      <c r="D807" s="22">
        <v>0</v>
      </c>
      <c r="E807" s="22">
        <v>3</v>
      </c>
      <c r="F807" s="22">
        <v>53</v>
      </c>
      <c r="G807" s="22">
        <v>1</v>
      </c>
      <c r="H807" s="92">
        <f t="shared" si="96"/>
        <v>353</v>
      </c>
      <c r="I807" s="93">
        <v>100</v>
      </c>
      <c r="J807" s="93">
        <f t="shared" si="97"/>
        <v>35300</v>
      </c>
      <c r="L807" s="22"/>
      <c r="M807" s="22"/>
      <c r="N807" s="22"/>
      <c r="O807" s="22"/>
      <c r="S807" s="22"/>
      <c r="T807" s="39"/>
      <c r="U807" s="22">
        <f t="shared" si="98"/>
        <v>0</v>
      </c>
      <c r="V807" s="39">
        <f t="shared" si="99"/>
        <v>35300</v>
      </c>
      <c r="W807" s="22">
        <f t="shared" si="100"/>
        <v>0</v>
      </c>
      <c r="Y807" s="39">
        <f t="shared" si="101"/>
        <v>35300</v>
      </c>
      <c r="Z807" s="39"/>
    </row>
    <row r="808" spans="1:26" s="95" customFormat="1" x14ac:dyDescent="0.5">
      <c r="A808" s="26"/>
      <c r="B808" s="27"/>
      <c r="C808" s="26"/>
      <c r="D808" s="26"/>
      <c r="E808" s="26"/>
      <c r="F808" s="26"/>
      <c r="G808" s="26"/>
      <c r="H808" s="75"/>
      <c r="I808" s="75"/>
      <c r="J808" s="75"/>
      <c r="L808" s="26"/>
      <c r="M808" s="26"/>
      <c r="N808" s="26"/>
      <c r="O808" s="26"/>
      <c r="S808" s="26"/>
      <c r="T808" s="26"/>
      <c r="U808" s="26"/>
      <c r="V808" s="26"/>
      <c r="W808" s="26"/>
      <c r="Y808" s="26"/>
      <c r="Z808" s="26"/>
    </row>
    <row r="809" spans="1:26" s="94" customFormat="1" x14ac:dyDescent="0.5">
      <c r="A809" s="22">
        <v>208</v>
      </c>
      <c r="B809" s="23" t="s">
        <v>62</v>
      </c>
      <c r="C809" s="22">
        <v>11214</v>
      </c>
      <c r="D809" s="22">
        <v>0</v>
      </c>
      <c r="E809" s="22">
        <v>1</v>
      </c>
      <c r="F809" s="22">
        <v>67</v>
      </c>
      <c r="G809" s="22">
        <v>2</v>
      </c>
      <c r="H809" s="92">
        <f t="shared" si="96"/>
        <v>167</v>
      </c>
      <c r="I809" s="93">
        <v>150</v>
      </c>
      <c r="J809" s="93">
        <f t="shared" si="97"/>
        <v>25050</v>
      </c>
      <c r="L809" s="22" t="s">
        <v>209</v>
      </c>
      <c r="M809" s="22" t="s">
        <v>69</v>
      </c>
      <c r="N809" s="22">
        <v>2</v>
      </c>
      <c r="O809" s="22">
        <v>96</v>
      </c>
      <c r="P809" s="39">
        <v>100</v>
      </c>
      <c r="Q809" s="39">
        <v>6800</v>
      </c>
      <c r="R809" s="22">
        <f>O809*Q809</f>
        <v>652800</v>
      </c>
      <c r="S809" s="22">
        <v>55</v>
      </c>
      <c r="T809" s="39"/>
      <c r="U809" s="22">
        <f t="shared" si="98"/>
        <v>652800</v>
      </c>
      <c r="V809" s="39">
        <f t="shared" si="99"/>
        <v>677850</v>
      </c>
      <c r="W809" s="22">
        <f t="shared" si="100"/>
        <v>677850</v>
      </c>
      <c r="Y809" s="39">
        <f t="shared" si="101"/>
        <v>677850</v>
      </c>
      <c r="Z809" s="39"/>
    </row>
    <row r="810" spans="1:26" s="94" customFormat="1" x14ac:dyDescent="0.5">
      <c r="A810" s="22"/>
      <c r="B810" s="23"/>
      <c r="C810" s="22"/>
      <c r="D810" s="22"/>
      <c r="E810" s="22"/>
      <c r="F810" s="22"/>
      <c r="G810" s="22"/>
      <c r="H810" s="92">
        <f t="shared" si="96"/>
        <v>0</v>
      </c>
      <c r="I810" s="93"/>
      <c r="J810" s="93">
        <f t="shared" si="97"/>
        <v>0</v>
      </c>
      <c r="L810" s="22"/>
      <c r="M810" s="22" t="s">
        <v>71</v>
      </c>
      <c r="N810" s="22">
        <v>2</v>
      </c>
      <c r="O810" s="22">
        <v>15</v>
      </c>
      <c r="P810" s="39">
        <v>100</v>
      </c>
      <c r="Q810" s="39">
        <v>6800</v>
      </c>
      <c r="R810" s="22">
        <f>O810*Q810</f>
        <v>102000</v>
      </c>
      <c r="S810" s="22">
        <v>55</v>
      </c>
      <c r="T810" s="39"/>
      <c r="U810" s="22">
        <f t="shared" si="98"/>
        <v>102000</v>
      </c>
      <c r="V810" s="39">
        <f t="shared" si="99"/>
        <v>102000</v>
      </c>
      <c r="W810" s="22">
        <f t="shared" si="100"/>
        <v>102000</v>
      </c>
      <c r="Y810" s="39">
        <f t="shared" si="101"/>
        <v>102000</v>
      </c>
      <c r="Z810" s="39"/>
    </row>
    <row r="811" spans="1:26" s="94" customFormat="1" x14ac:dyDescent="0.5">
      <c r="A811" s="22"/>
      <c r="B811" s="23" t="s">
        <v>62</v>
      </c>
      <c r="C811" s="22">
        <v>5553</v>
      </c>
      <c r="D811" s="22">
        <v>2</v>
      </c>
      <c r="E811" s="22">
        <v>0</v>
      </c>
      <c r="F811" s="22">
        <v>3</v>
      </c>
      <c r="G811" s="22">
        <v>1</v>
      </c>
      <c r="H811" s="92">
        <f t="shared" si="96"/>
        <v>803</v>
      </c>
      <c r="I811" s="93">
        <v>100</v>
      </c>
      <c r="J811" s="93">
        <f t="shared" si="97"/>
        <v>80300</v>
      </c>
      <c r="L811" s="22"/>
      <c r="M811" s="22"/>
      <c r="N811" s="22"/>
      <c r="O811" s="22"/>
      <c r="S811" s="22"/>
      <c r="T811" s="39"/>
      <c r="U811" s="22">
        <f t="shared" si="98"/>
        <v>0</v>
      </c>
      <c r="V811" s="39">
        <f t="shared" si="99"/>
        <v>80300</v>
      </c>
      <c r="W811" s="22">
        <f t="shared" si="100"/>
        <v>0</v>
      </c>
      <c r="Y811" s="39">
        <f t="shared" si="101"/>
        <v>80300</v>
      </c>
      <c r="Z811" s="39"/>
    </row>
    <row r="812" spans="1:26" s="94" customFormat="1" x14ac:dyDescent="0.5">
      <c r="A812" s="22"/>
      <c r="B812" s="23" t="s">
        <v>62</v>
      </c>
      <c r="C812" s="22">
        <v>17289</v>
      </c>
      <c r="D812" s="22">
        <v>0</v>
      </c>
      <c r="E812" s="22">
        <v>0</v>
      </c>
      <c r="F812" s="22">
        <v>46</v>
      </c>
      <c r="G812" s="22">
        <v>1</v>
      </c>
      <c r="H812" s="92">
        <f t="shared" si="96"/>
        <v>46</v>
      </c>
      <c r="I812" s="93">
        <v>100</v>
      </c>
      <c r="J812" s="93">
        <f t="shared" si="97"/>
        <v>4600</v>
      </c>
      <c r="L812" s="22"/>
      <c r="M812" s="22"/>
      <c r="N812" s="22"/>
      <c r="O812" s="22"/>
      <c r="S812" s="22"/>
      <c r="T812" s="39"/>
      <c r="U812" s="22">
        <f t="shared" si="98"/>
        <v>0</v>
      </c>
      <c r="V812" s="39">
        <f t="shared" si="99"/>
        <v>4600</v>
      </c>
      <c r="W812" s="22">
        <f t="shared" si="100"/>
        <v>0</v>
      </c>
      <c r="Y812" s="39">
        <f t="shared" si="101"/>
        <v>4600</v>
      </c>
      <c r="Z812" s="39"/>
    </row>
    <row r="813" spans="1:26" s="94" customFormat="1" x14ac:dyDescent="0.5">
      <c r="A813" s="22"/>
      <c r="B813" s="23" t="s">
        <v>62</v>
      </c>
      <c r="C813" s="22">
        <v>16208</v>
      </c>
      <c r="D813" s="22">
        <v>1</v>
      </c>
      <c r="E813" s="22">
        <v>2</v>
      </c>
      <c r="F813" s="22">
        <v>70</v>
      </c>
      <c r="G813" s="22">
        <v>1</v>
      </c>
      <c r="H813" s="92">
        <f t="shared" si="96"/>
        <v>670</v>
      </c>
      <c r="I813" s="93">
        <v>100</v>
      </c>
      <c r="J813" s="93">
        <f t="shared" si="97"/>
        <v>67000</v>
      </c>
      <c r="L813" s="22"/>
      <c r="M813" s="22"/>
      <c r="N813" s="22"/>
      <c r="O813" s="22"/>
      <c r="S813" s="22"/>
      <c r="T813" s="39"/>
      <c r="U813" s="22">
        <f t="shared" si="98"/>
        <v>0</v>
      </c>
      <c r="V813" s="39">
        <f t="shared" si="99"/>
        <v>67000</v>
      </c>
      <c r="W813" s="22">
        <f t="shared" si="100"/>
        <v>0</v>
      </c>
      <c r="Y813" s="39">
        <f t="shared" si="101"/>
        <v>67000</v>
      </c>
      <c r="Z813" s="39"/>
    </row>
    <row r="814" spans="1:26" s="95" customFormat="1" x14ac:dyDescent="0.5">
      <c r="A814" s="26"/>
      <c r="B814" s="27"/>
      <c r="C814" s="26"/>
      <c r="D814" s="26"/>
      <c r="E814" s="26"/>
      <c r="F814" s="26"/>
      <c r="G814" s="26"/>
      <c r="H814" s="75"/>
      <c r="I814" s="75"/>
      <c r="J814" s="75"/>
      <c r="L814" s="26"/>
      <c r="M814" s="26"/>
      <c r="N814" s="26"/>
      <c r="O814" s="26"/>
      <c r="S814" s="26"/>
      <c r="T814" s="26"/>
      <c r="U814" s="26"/>
      <c r="V814" s="26"/>
      <c r="W814" s="26"/>
      <c r="Y814" s="26"/>
      <c r="Z814" s="26"/>
    </row>
    <row r="815" spans="1:26" s="94" customFormat="1" x14ac:dyDescent="0.5">
      <c r="A815" s="22">
        <v>209</v>
      </c>
      <c r="B815" s="23" t="s">
        <v>62</v>
      </c>
      <c r="C815" s="22">
        <v>5889</v>
      </c>
      <c r="D815" s="22">
        <v>0</v>
      </c>
      <c r="E815" s="22">
        <v>0</v>
      </c>
      <c r="F815" s="22">
        <v>64</v>
      </c>
      <c r="G815" s="22">
        <v>2</v>
      </c>
      <c r="H815" s="92">
        <f t="shared" si="96"/>
        <v>64</v>
      </c>
      <c r="I815" s="93">
        <v>200</v>
      </c>
      <c r="J815" s="93">
        <f t="shared" si="97"/>
        <v>12800</v>
      </c>
      <c r="L815" s="22" t="s">
        <v>68</v>
      </c>
      <c r="M815" s="22" t="s">
        <v>173</v>
      </c>
      <c r="N815" s="22">
        <v>2</v>
      </c>
      <c r="O815" s="22">
        <v>168</v>
      </c>
      <c r="P815" s="39">
        <v>100</v>
      </c>
      <c r="Q815" s="39">
        <v>6800</v>
      </c>
      <c r="R815" s="22">
        <f t="shared" ref="R815" si="105">O815*Q815</f>
        <v>1142400</v>
      </c>
      <c r="S815" s="22">
        <v>30</v>
      </c>
      <c r="T815" s="39"/>
      <c r="U815" s="22">
        <f t="shared" si="98"/>
        <v>1142400</v>
      </c>
      <c r="V815" s="39">
        <f t="shared" si="99"/>
        <v>1155200</v>
      </c>
      <c r="W815" s="22">
        <f t="shared" si="100"/>
        <v>1155200</v>
      </c>
      <c r="Y815" s="39">
        <f t="shared" si="101"/>
        <v>1155200</v>
      </c>
      <c r="Z815" s="39"/>
    </row>
    <row r="816" spans="1:26" s="95" customFormat="1" x14ac:dyDescent="0.5">
      <c r="A816" s="26"/>
      <c r="B816" s="27"/>
      <c r="C816" s="26"/>
      <c r="D816" s="26"/>
      <c r="E816" s="26"/>
      <c r="F816" s="26"/>
      <c r="G816" s="26"/>
      <c r="H816" s="75"/>
      <c r="I816" s="75"/>
      <c r="J816" s="75"/>
      <c r="L816" s="26"/>
      <c r="M816" s="26"/>
      <c r="N816" s="26"/>
      <c r="O816" s="26"/>
      <c r="S816" s="26"/>
      <c r="T816" s="26"/>
      <c r="U816" s="26"/>
      <c r="V816" s="26"/>
      <c r="W816" s="26"/>
      <c r="Y816" s="26"/>
      <c r="Z816" s="26"/>
    </row>
    <row r="817" spans="1:26" s="94" customFormat="1" x14ac:dyDescent="0.5">
      <c r="A817" s="22">
        <v>210</v>
      </c>
      <c r="B817" s="23" t="s">
        <v>62</v>
      </c>
      <c r="C817" s="22">
        <v>15606</v>
      </c>
      <c r="D817" s="22">
        <v>0</v>
      </c>
      <c r="E817" s="22">
        <v>2</v>
      </c>
      <c r="F817" s="22">
        <v>83</v>
      </c>
      <c r="G817" s="22">
        <v>1</v>
      </c>
      <c r="H817" s="92">
        <f t="shared" si="96"/>
        <v>283</v>
      </c>
      <c r="I817" s="93">
        <v>100</v>
      </c>
      <c r="J817" s="93">
        <f t="shared" si="97"/>
        <v>28300</v>
      </c>
      <c r="L817" s="22"/>
      <c r="M817" s="22"/>
      <c r="N817" s="22"/>
      <c r="O817" s="22"/>
      <c r="S817" s="22"/>
      <c r="T817" s="39"/>
      <c r="U817" s="22">
        <f t="shared" si="98"/>
        <v>0</v>
      </c>
      <c r="V817" s="39">
        <f t="shared" si="99"/>
        <v>28300</v>
      </c>
      <c r="W817" s="22">
        <f t="shared" si="100"/>
        <v>0</v>
      </c>
      <c r="Y817" s="39">
        <f t="shared" si="101"/>
        <v>28300</v>
      </c>
      <c r="Z817" s="39"/>
    </row>
    <row r="818" spans="1:26" s="94" customFormat="1" x14ac:dyDescent="0.5">
      <c r="A818" s="22"/>
      <c r="B818" s="23" t="s">
        <v>62</v>
      </c>
      <c r="C818" s="22">
        <v>15720</v>
      </c>
      <c r="D818" s="22">
        <v>1</v>
      </c>
      <c r="E818" s="22">
        <v>2</v>
      </c>
      <c r="F818" s="22">
        <v>85</v>
      </c>
      <c r="G818" s="22">
        <v>1</v>
      </c>
      <c r="H818" s="92">
        <f t="shared" si="96"/>
        <v>685</v>
      </c>
      <c r="I818" s="93">
        <v>100</v>
      </c>
      <c r="J818" s="93">
        <f t="shared" si="97"/>
        <v>68500</v>
      </c>
      <c r="L818" s="22"/>
      <c r="M818" s="22"/>
      <c r="N818" s="22"/>
      <c r="O818" s="22"/>
      <c r="S818" s="22"/>
      <c r="T818" s="39"/>
      <c r="U818" s="22">
        <f t="shared" si="98"/>
        <v>0</v>
      </c>
      <c r="V818" s="39">
        <f t="shared" si="99"/>
        <v>68500</v>
      </c>
      <c r="W818" s="22">
        <f t="shared" si="100"/>
        <v>0</v>
      </c>
      <c r="Y818" s="39">
        <f t="shared" si="101"/>
        <v>68500</v>
      </c>
      <c r="Z818" s="39"/>
    </row>
    <row r="819" spans="1:26" s="95" customFormat="1" x14ac:dyDescent="0.5">
      <c r="A819" s="26"/>
      <c r="B819" s="27"/>
      <c r="C819" s="26"/>
      <c r="D819" s="26"/>
      <c r="E819" s="26"/>
      <c r="F819" s="26"/>
      <c r="G819" s="26"/>
      <c r="H819" s="75"/>
      <c r="I819" s="75"/>
      <c r="J819" s="75"/>
      <c r="L819" s="26"/>
      <c r="M819" s="26"/>
      <c r="N819" s="26"/>
      <c r="O819" s="26"/>
      <c r="S819" s="26"/>
      <c r="T819" s="26"/>
      <c r="U819" s="26"/>
      <c r="V819" s="26"/>
      <c r="W819" s="26"/>
      <c r="Y819" s="26"/>
      <c r="Z819" s="26"/>
    </row>
    <row r="820" spans="1:26" s="94" customFormat="1" x14ac:dyDescent="0.5">
      <c r="A820" s="22">
        <v>211</v>
      </c>
      <c r="B820" s="23" t="s">
        <v>62</v>
      </c>
      <c r="C820" s="22">
        <v>18654</v>
      </c>
      <c r="D820" s="22">
        <v>6</v>
      </c>
      <c r="E820" s="22">
        <v>0</v>
      </c>
      <c r="F820" s="22">
        <v>79</v>
      </c>
      <c r="G820" s="22">
        <v>1</v>
      </c>
      <c r="H820" s="92">
        <f t="shared" si="96"/>
        <v>2479</v>
      </c>
      <c r="I820" s="93">
        <v>130</v>
      </c>
      <c r="J820" s="93">
        <f t="shared" si="97"/>
        <v>322270</v>
      </c>
      <c r="L820" s="22"/>
      <c r="M820" s="22"/>
      <c r="N820" s="22"/>
      <c r="O820" s="22"/>
      <c r="S820" s="22"/>
      <c r="T820" s="39"/>
      <c r="U820" s="22">
        <f t="shared" si="98"/>
        <v>0</v>
      </c>
      <c r="V820" s="39">
        <f t="shared" si="99"/>
        <v>322270</v>
      </c>
      <c r="W820" s="22">
        <f t="shared" si="100"/>
        <v>0</v>
      </c>
      <c r="Y820" s="39">
        <f t="shared" si="101"/>
        <v>322270</v>
      </c>
      <c r="Z820" s="39"/>
    </row>
    <row r="821" spans="1:26" s="94" customFormat="1" x14ac:dyDescent="0.5">
      <c r="A821" s="22"/>
      <c r="B821" s="23" t="s">
        <v>62</v>
      </c>
      <c r="C821" s="22">
        <v>18561</v>
      </c>
      <c r="D821" s="22">
        <v>0</v>
      </c>
      <c r="E821" s="22">
        <v>3</v>
      </c>
      <c r="F821" s="22">
        <v>45</v>
      </c>
      <c r="G821" s="22">
        <v>1</v>
      </c>
      <c r="H821" s="92">
        <f t="shared" si="96"/>
        <v>345</v>
      </c>
      <c r="I821" s="93">
        <v>130</v>
      </c>
      <c r="J821" s="93">
        <f t="shared" si="97"/>
        <v>44850</v>
      </c>
      <c r="L821" s="22"/>
      <c r="M821" s="22"/>
      <c r="N821" s="22"/>
      <c r="O821" s="22"/>
      <c r="S821" s="22"/>
      <c r="T821" s="39"/>
      <c r="U821" s="22">
        <f t="shared" si="98"/>
        <v>0</v>
      </c>
      <c r="V821" s="39">
        <f t="shared" si="99"/>
        <v>44850</v>
      </c>
      <c r="W821" s="22">
        <f t="shared" si="100"/>
        <v>0</v>
      </c>
      <c r="Y821" s="39">
        <f t="shared" si="101"/>
        <v>44850</v>
      </c>
      <c r="Z821" s="39"/>
    </row>
    <row r="822" spans="1:26" s="94" customFormat="1" x14ac:dyDescent="0.5">
      <c r="A822" s="22"/>
      <c r="B822" s="23" t="s">
        <v>62</v>
      </c>
      <c r="C822" s="22">
        <v>18562</v>
      </c>
      <c r="D822" s="22">
        <v>2</v>
      </c>
      <c r="E822" s="22">
        <v>0</v>
      </c>
      <c r="F822" s="22">
        <v>35</v>
      </c>
      <c r="G822" s="22">
        <v>1</v>
      </c>
      <c r="H822" s="92">
        <f t="shared" si="96"/>
        <v>835</v>
      </c>
      <c r="I822" s="93">
        <v>130</v>
      </c>
      <c r="J822" s="93">
        <f t="shared" si="97"/>
        <v>108550</v>
      </c>
      <c r="L822" s="22"/>
      <c r="M822" s="22"/>
      <c r="N822" s="22"/>
      <c r="O822" s="22"/>
      <c r="S822" s="22"/>
      <c r="T822" s="39"/>
      <c r="U822" s="22">
        <f t="shared" si="98"/>
        <v>0</v>
      </c>
      <c r="V822" s="39">
        <f t="shared" si="99"/>
        <v>108550</v>
      </c>
      <c r="W822" s="22">
        <f t="shared" si="100"/>
        <v>0</v>
      </c>
      <c r="Y822" s="39">
        <f t="shared" si="101"/>
        <v>108550</v>
      </c>
      <c r="Z822" s="39"/>
    </row>
    <row r="823" spans="1:26" s="95" customFormat="1" x14ac:dyDescent="0.5">
      <c r="A823" s="26"/>
      <c r="B823" s="27"/>
      <c r="C823" s="26"/>
      <c r="D823" s="26"/>
      <c r="E823" s="26"/>
      <c r="F823" s="26"/>
      <c r="G823" s="26"/>
      <c r="H823" s="75"/>
      <c r="I823" s="75"/>
      <c r="J823" s="75"/>
      <c r="L823" s="26"/>
      <c r="M823" s="26"/>
      <c r="N823" s="26"/>
      <c r="O823" s="26"/>
      <c r="S823" s="26"/>
      <c r="T823" s="26"/>
      <c r="U823" s="26"/>
      <c r="V823" s="26"/>
      <c r="W823" s="26"/>
      <c r="Y823" s="26"/>
      <c r="Z823" s="26"/>
    </row>
    <row r="824" spans="1:26" s="94" customFormat="1" x14ac:dyDescent="0.5">
      <c r="A824" s="22">
        <v>212</v>
      </c>
      <c r="B824" s="23" t="s">
        <v>62</v>
      </c>
      <c r="C824" s="22">
        <v>5869</v>
      </c>
      <c r="D824" s="22">
        <v>0</v>
      </c>
      <c r="E824" s="22">
        <v>1</v>
      </c>
      <c r="F824" s="22">
        <v>35</v>
      </c>
      <c r="G824" s="22">
        <v>2</v>
      </c>
      <c r="H824" s="92">
        <f t="shared" si="96"/>
        <v>135</v>
      </c>
      <c r="I824" s="93">
        <v>200</v>
      </c>
      <c r="J824" s="93">
        <f t="shared" si="97"/>
        <v>27000</v>
      </c>
      <c r="L824" s="22" t="s">
        <v>68</v>
      </c>
      <c r="M824" s="22" t="s">
        <v>95</v>
      </c>
      <c r="N824" s="22">
        <v>2</v>
      </c>
      <c r="O824" s="22">
        <v>81</v>
      </c>
      <c r="P824" s="39">
        <v>100</v>
      </c>
      <c r="Q824" s="39">
        <v>6800</v>
      </c>
      <c r="R824" s="22">
        <f t="shared" ref="R824" si="106">O824*Q824</f>
        <v>550800</v>
      </c>
      <c r="S824" s="22">
        <v>20</v>
      </c>
      <c r="T824" s="39"/>
      <c r="U824" s="22">
        <f t="shared" si="98"/>
        <v>550800</v>
      </c>
      <c r="V824" s="39">
        <f t="shared" si="99"/>
        <v>577800</v>
      </c>
      <c r="W824" s="22">
        <f t="shared" si="100"/>
        <v>577800</v>
      </c>
      <c r="Y824" s="39">
        <f t="shared" si="101"/>
        <v>577800</v>
      </c>
      <c r="Z824" s="39"/>
    </row>
    <row r="825" spans="1:26" s="94" customFormat="1" x14ac:dyDescent="0.5">
      <c r="A825" s="22"/>
      <c r="B825" s="23" t="s">
        <v>62</v>
      </c>
      <c r="C825" s="22">
        <v>16222</v>
      </c>
      <c r="D825" s="22">
        <v>0</v>
      </c>
      <c r="E825" s="22">
        <v>3</v>
      </c>
      <c r="F825" s="22">
        <v>25</v>
      </c>
      <c r="G825" s="22">
        <v>1</v>
      </c>
      <c r="H825" s="92">
        <f t="shared" si="96"/>
        <v>325</v>
      </c>
      <c r="I825" s="93">
        <v>100</v>
      </c>
      <c r="J825" s="93">
        <f t="shared" si="97"/>
        <v>32500</v>
      </c>
      <c r="L825" s="22"/>
      <c r="M825" s="22"/>
      <c r="N825" s="22"/>
      <c r="O825" s="22"/>
      <c r="S825" s="22"/>
      <c r="T825" s="39"/>
      <c r="U825" s="22">
        <f t="shared" si="98"/>
        <v>0</v>
      </c>
      <c r="V825" s="39">
        <f t="shared" si="99"/>
        <v>32500</v>
      </c>
      <c r="W825" s="22">
        <f t="shared" si="100"/>
        <v>0</v>
      </c>
      <c r="Y825" s="39">
        <f t="shared" si="101"/>
        <v>32500</v>
      </c>
      <c r="Z825" s="39"/>
    </row>
    <row r="826" spans="1:26" s="94" customFormat="1" x14ac:dyDescent="0.5">
      <c r="A826" s="22"/>
      <c r="B826" s="23" t="s">
        <v>62</v>
      </c>
      <c r="C826" s="22">
        <v>18523</v>
      </c>
      <c r="D826" s="22">
        <v>1</v>
      </c>
      <c r="E826" s="22">
        <v>1</v>
      </c>
      <c r="F826" s="22">
        <v>66</v>
      </c>
      <c r="G826" s="22">
        <v>1</v>
      </c>
      <c r="H826" s="92">
        <f t="shared" si="96"/>
        <v>566</v>
      </c>
      <c r="I826" s="93">
        <v>130</v>
      </c>
      <c r="J826" s="93">
        <f t="shared" si="97"/>
        <v>73580</v>
      </c>
      <c r="L826" s="22"/>
      <c r="M826" s="22"/>
      <c r="N826" s="22"/>
      <c r="O826" s="22"/>
      <c r="S826" s="22"/>
      <c r="T826" s="39"/>
      <c r="U826" s="22">
        <f t="shared" si="98"/>
        <v>0</v>
      </c>
      <c r="V826" s="39">
        <f t="shared" si="99"/>
        <v>73580</v>
      </c>
      <c r="W826" s="22">
        <f t="shared" si="100"/>
        <v>0</v>
      </c>
      <c r="Y826" s="39">
        <f t="shared" si="101"/>
        <v>73580</v>
      </c>
      <c r="Z826" s="39"/>
    </row>
    <row r="827" spans="1:26" s="95" customFormat="1" x14ac:dyDescent="0.5">
      <c r="A827" s="26"/>
      <c r="B827" s="27"/>
      <c r="C827" s="26"/>
      <c r="D827" s="26"/>
      <c r="E827" s="26"/>
      <c r="F827" s="26"/>
      <c r="G827" s="26"/>
      <c r="H827" s="75"/>
      <c r="I827" s="75"/>
      <c r="J827" s="75"/>
      <c r="L827" s="26"/>
      <c r="M827" s="26"/>
      <c r="N827" s="26"/>
      <c r="O827" s="26"/>
      <c r="S827" s="26"/>
      <c r="T827" s="26"/>
      <c r="U827" s="26"/>
      <c r="V827" s="26"/>
      <c r="W827" s="26"/>
      <c r="Y827" s="26"/>
      <c r="Z827" s="26"/>
    </row>
    <row r="828" spans="1:26" s="94" customFormat="1" x14ac:dyDescent="0.5">
      <c r="A828" s="22">
        <v>213</v>
      </c>
      <c r="B828" s="23" t="s">
        <v>62</v>
      </c>
      <c r="C828" s="22">
        <v>15617</v>
      </c>
      <c r="D828" s="22">
        <v>1</v>
      </c>
      <c r="E828" s="22">
        <v>0</v>
      </c>
      <c r="F828" s="22">
        <v>70</v>
      </c>
      <c r="G828" s="22">
        <v>1</v>
      </c>
      <c r="H828" s="92">
        <f t="shared" si="96"/>
        <v>470</v>
      </c>
      <c r="I828" s="93">
        <v>100</v>
      </c>
      <c r="J828" s="93">
        <f t="shared" si="97"/>
        <v>47000</v>
      </c>
      <c r="L828" s="22"/>
      <c r="M828" s="22"/>
      <c r="N828" s="22"/>
      <c r="O828" s="22"/>
      <c r="S828" s="22"/>
      <c r="T828" s="39"/>
      <c r="U828" s="22">
        <f t="shared" si="98"/>
        <v>0</v>
      </c>
      <c r="V828" s="39">
        <f t="shared" si="99"/>
        <v>47000</v>
      </c>
      <c r="W828" s="22">
        <f t="shared" si="100"/>
        <v>0</v>
      </c>
      <c r="Y828" s="39">
        <f t="shared" si="101"/>
        <v>47000</v>
      </c>
      <c r="Z828" s="39"/>
    </row>
    <row r="829" spans="1:26" s="94" customFormat="1" x14ac:dyDescent="0.5">
      <c r="A829" s="22"/>
      <c r="B829" s="23" t="s">
        <v>62</v>
      </c>
      <c r="C829" s="22">
        <v>18568</v>
      </c>
      <c r="D829" s="22">
        <v>0</v>
      </c>
      <c r="E829" s="22">
        <v>1</v>
      </c>
      <c r="F829" s="22">
        <v>43</v>
      </c>
      <c r="G829" s="22">
        <v>1</v>
      </c>
      <c r="H829" s="92">
        <f t="shared" si="96"/>
        <v>143</v>
      </c>
      <c r="I829" s="93">
        <v>130</v>
      </c>
      <c r="J829" s="93">
        <f t="shared" si="97"/>
        <v>18590</v>
      </c>
      <c r="L829" s="22"/>
      <c r="M829" s="22"/>
      <c r="N829" s="22"/>
      <c r="O829" s="22"/>
      <c r="S829" s="22"/>
      <c r="T829" s="39"/>
      <c r="U829" s="22">
        <f t="shared" si="98"/>
        <v>0</v>
      </c>
      <c r="V829" s="39">
        <f t="shared" si="99"/>
        <v>18590</v>
      </c>
      <c r="W829" s="22">
        <f t="shared" si="100"/>
        <v>0</v>
      </c>
      <c r="Y829" s="39">
        <f t="shared" si="101"/>
        <v>18590</v>
      </c>
      <c r="Z829" s="39"/>
    </row>
    <row r="830" spans="1:26" s="95" customFormat="1" x14ac:dyDescent="0.5">
      <c r="A830" s="26"/>
      <c r="B830" s="27"/>
      <c r="C830" s="26"/>
      <c r="D830" s="26"/>
      <c r="E830" s="26"/>
      <c r="F830" s="26"/>
      <c r="G830" s="26"/>
      <c r="H830" s="75"/>
      <c r="I830" s="75"/>
      <c r="J830" s="75"/>
      <c r="L830" s="26"/>
      <c r="M830" s="26"/>
      <c r="N830" s="26"/>
      <c r="O830" s="26"/>
      <c r="S830" s="26"/>
      <c r="T830" s="26"/>
      <c r="U830" s="26"/>
      <c r="V830" s="26"/>
      <c r="W830" s="26"/>
      <c r="Y830" s="26"/>
      <c r="Z830" s="26"/>
    </row>
    <row r="831" spans="1:26" s="94" customFormat="1" x14ac:dyDescent="0.5">
      <c r="A831" s="22">
        <v>214</v>
      </c>
      <c r="B831" s="23" t="s">
        <v>62</v>
      </c>
      <c r="C831" s="22">
        <v>5901</v>
      </c>
      <c r="D831" s="22">
        <v>0</v>
      </c>
      <c r="E831" s="22">
        <v>1</v>
      </c>
      <c r="F831" s="22">
        <v>23</v>
      </c>
      <c r="G831" s="22">
        <v>2</v>
      </c>
      <c r="H831" s="92">
        <f t="shared" si="96"/>
        <v>123</v>
      </c>
      <c r="I831" s="93">
        <v>150</v>
      </c>
      <c r="J831" s="93">
        <f t="shared" si="97"/>
        <v>18450</v>
      </c>
      <c r="L831" s="22" t="s">
        <v>68</v>
      </c>
      <c r="M831" s="22" t="s">
        <v>69</v>
      </c>
      <c r="N831" s="22">
        <v>2</v>
      </c>
      <c r="O831" s="22">
        <v>224</v>
      </c>
      <c r="P831" s="39">
        <v>100</v>
      </c>
      <c r="Q831" s="39">
        <v>6800</v>
      </c>
      <c r="R831" s="22">
        <f t="shared" ref="R831:R833" si="107">O831*Q831</f>
        <v>1523200</v>
      </c>
      <c r="S831" s="22">
        <v>30</v>
      </c>
      <c r="T831" s="39"/>
      <c r="U831" s="22">
        <f t="shared" si="98"/>
        <v>1523200</v>
      </c>
      <c r="V831" s="39">
        <f t="shared" si="99"/>
        <v>1541650</v>
      </c>
      <c r="W831" s="22">
        <f t="shared" si="100"/>
        <v>1541650</v>
      </c>
      <c r="Y831" s="39">
        <f t="shared" si="101"/>
        <v>1541650</v>
      </c>
      <c r="Z831" s="39"/>
    </row>
    <row r="832" spans="1:26" s="94" customFormat="1" x14ac:dyDescent="0.5">
      <c r="A832" s="22"/>
      <c r="B832" s="23"/>
      <c r="C832" s="22"/>
      <c r="D832" s="22"/>
      <c r="E832" s="22"/>
      <c r="F832" s="22"/>
      <c r="G832" s="22"/>
      <c r="H832" s="92">
        <f t="shared" si="96"/>
        <v>0</v>
      </c>
      <c r="I832" s="93"/>
      <c r="J832" s="93">
        <f t="shared" si="97"/>
        <v>0</v>
      </c>
      <c r="L832" s="22"/>
      <c r="M832" s="22" t="s">
        <v>69</v>
      </c>
      <c r="N832" s="22">
        <v>2</v>
      </c>
      <c r="O832" s="22">
        <v>27</v>
      </c>
      <c r="P832" s="39">
        <v>100</v>
      </c>
      <c r="Q832" s="39">
        <v>6800</v>
      </c>
      <c r="R832" s="22">
        <f t="shared" si="107"/>
        <v>183600</v>
      </c>
      <c r="S832" s="22">
        <v>30</v>
      </c>
      <c r="T832" s="39"/>
      <c r="U832" s="22">
        <f t="shared" si="98"/>
        <v>183600</v>
      </c>
      <c r="V832" s="39">
        <f t="shared" si="99"/>
        <v>183600</v>
      </c>
      <c r="W832" s="22">
        <f t="shared" si="100"/>
        <v>183600</v>
      </c>
      <c r="Y832" s="39">
        <f t="shared" si="101"/>
        <v>183600</v>
      </c>
      <c r="Z832" s="39"/>
    </row>
    <row r="833" spans="1:26" s="94" customFormat="1" x14ac:dyDescent="0.5">
      <c r="A833" s="22"/>
      <c r="B833" s="23"/>
      <c r="C833" s="22"/>
      <c r="D833" s="22"/>
      <c r="E833" s="22"/>
      <c r="F833" s="22"/>
      <c r="G833" s="22"/>
      <c r="H833" s="92">
        <f t="shared" si="96"/>
        <v>0</v>
      </c>
      <c r="I833" s="93"/>
      <c r="J833" s="93">
        <f t="shared" si="97"/>
        <v>0</v>
      </c>
      <c r="L833" s="22"/>
      <c r="M833" s="22" t="s">
        <v>71</v>
      </c>
      <c r="N833" s="22">
        <v>2</v>
      </c>
      <c r="O833" s="22">
        <v>12</v>
      </c>
      <c r="P833" s="39">
        <v>100</v>
      </c>
      <c r="Q833" s="39">
        <v>6800</v>
      </c>
      <c r="R833" s="22">
        <f t="shared" si="107"/>
        <v>81600</v>
      </c>
      <c r="S833" s="22">
        <v>30</v>
      </c>
      <c r="T833" s="39"/>
      <c r="U833" s="22">
        <f t="shared" si="98"/>
        <v>81600</v>
      </c>
      <c r="V833" s="39">
        <f t="shared" si="99"/>
        <v>81600</v>
      </c>
      <c r="W833" s="22">
        <f t="shared" si="100"/>
        <v>81600</v>
      </c>
      <c r="Y833" s="39">
        <f t="shared" si="101"/>
        <v>81600</v>
      </c>
      <c r="Z833" s="39"/>
    </row>
    <row r="834" spans="1:26" s="94" customFormat="1" x14ac:dyDescent="0.5">
      <c r="A834" s="22"/>
      <c r="B834" s="23" t="s">
        <v>62</v>
      </c>
      <c r="C834" s="22">
        <v>16695</v>
      </c>
      <c r="D834" s="22">
        <v>0</v>
      </c>
      <c r="E834" s="22">
        <v>2</v>
      </c>
      <c r="F834" s="22">
        <v>82</v>
      </c>
      <c r="G834" s="22">
        <v>1</v>
      </c>
      <c r="H834" s="92">
        <f t="shared" si="96"/>
        <v>282</v>
      </c>
      <c r="I834" s="93">
        <v>150</v>
      </c>
      <c r="J834" s="93">
        <f t="shared" si="97"/>
        <v>42300</v>
      </c>
      <c r="L834" s="22"/>
      <c r="M834" s="22"/>
      <c r="N834" s="22"/>
      <c r="O834" s="22"/>
      <c r="S834" s="22"/>
      <c r="T834" s="39"/>
      <c r="U834" s="22">
        <f t="shared" si="98"/>
        <v>0</v>
      </c>
      <c r="V834" s="39">
        <f t="shared" si="99"/>
        <v>42300</v>
      </c>
      <c r="W834" s="22">
        <f t="shared" si="100"/>
        <v>0</v>
      </c>
      <c r="Y834" s="39">
        <f t="shared" si="101"/>
        <v>42300</v>
      </c>
      <c r="Z834" s="39"/>
    </row>
    <row r="835" spans="1:26" s="94" customFormat="1" x14ac:dyDescent="0.5">
      <c r="A835" s="22"/>
      <c r="B835" s="23" t="s">
        <v>62</v>
      </c>
      <c r="C835" s="22">
        <v>18571</v>
      </c>
      <c r="D835" s="22">
        <v>0</v>
      </c>
      <c r="E835" s="22">
        <v>1</v>
      </c>
      <c r="F835" s="22">
        <v>84</v>
      </c>
      <c r="G835" s="22">
        <v>1</v>
      </c>
      <c r="H835" s="92">
        <f t="shared" si="96"/>
        <v>184</v>
      </c>
      <c r="I835" s="93">
        <v>130</v>
      </c>
      <c r="J835" s="93">
        <f t="shared" si="97"/>
        <v>23920</v>
      </c>
      <c r="L835" s="22"/>
      <c r="M835" s="22"/>
      <c r="N835" s="22"/>
      <c r="O835" s="22"/>
      <c r="S835" s="22"/>
      <c r="T835" s="39"/>
      <c r="U835" s="22">
        <f t="shared" si="98"/>
        <v>0</v>
      </c>
      <c r="V835" s="39">
        <f t="shared" si="99"/>
        <v>23920</v>
      </c>
      <c r="W835" s="22">
        <f t="shared" si="100"/>
        <v>0</v>
      </c>
      <c r="Y835" s="39">
        <f t="shared" si="101"/>
        <v>23920</v>
      </c>
      <c r="Z835" s="39"/>
    </row>
    <row r="836" spans="1:26" s="94" customFormat="1" x14ac:dyDescent="0.5">
      <c r="A836" s="22"/>
      <c r="B836" s="23" t="s">
        <v>62</v>
      </c>
      <c r="C836" s="22">
        <v>18585</v>
      </c>
      <c r="D836" s="22">
        <v>1</v>
      </c>
      <c r="E836" s="22">
        <v>1</v>
      </c>
      <c r="F836" s="22">
        <v>91</v>
      </c>
      <c r="G836" s="22">
        <v>1</v>
      </c>
      <c r="H836" s="92">
        <f t="shared" si="96"/>
        <v>591</v>
      </c>
      <c r="I836" s="93">
        <v>130</v>
      </c>
      <c r="J836" s="93">
        <f t="shared" si="97"/>
        <v>76830</v>
      </c>
      <c r="L836" s="22"/>
      <c r="M836" s="22"/>
      <c r="N836" s="22"/>
      <c r="O836" s="22"/>
      <c r="S836" s="22"/>
      <c r="T836" s="39"/>
      <c r="U836" s="22">
        <f t="shared" si="98"/>
        <v>0</v>
      </c>
      <c r="V836" s="39">
        <f t="shared" si="99"/>
        <v>76830</v>
      </c>
      <c r="W836" s="22">
        <f t="shared" si="100"/>
        <v>0</v>
      </c>
      <c r="Y836" s="39">
        <f t="shared" si="101"/>
        <v>76830</v>
      </c>
      <c r="Z836" s="39"/>
    </row>
    <row r="837" spans="1:26" s="94" customFormat="1" x14ac:dyDescent="0.5">
      <c r="A837" s="22"/>
      <c r="B837" s="23" t="s">
        <v>62</v>
      </c>
      <c r="C837" s="22">
        <v>5192</v>
      </c>
      <c r="D837" s="22">
        <v>2</v>
      </c>
      <c r="E837" s="22">
        <v>2</v>
      </c>
      <c r="F837" s="22">
        <v>10</v>
      </c>
      <c r="G837" s="22">
        <v>1</v>
      </c>
      <c r="H837" s="92">
        <f t="shared" si="96"/>
        <v>1010</v>
      </c>
      <c r="I837" s="93">
        <v>130</v>
      </c>
      <c r="J837" s="93">
        <f t="shared" si="97"/>
        <v>131300</v>
      </c>
      <c r="L837" s="22"/>
      <c r="M837" s="22"/>
      <c r="N837" s="22"/>
      <c r="O837" s="22"/>
      <c r="S837" s="22"/>
      <c r="T837" s="39"/>
      <c r="U837" s="22">
        <f t="shared" si="98"/>
        <v>0</v>
      </c>
      <c r="V837" s="39">
        <f t="shared" si="99"/>
        <v>131300</v>
      </c>
      <c r="W837" s="22">
        <f t="shared" si="100"/>
        <v>0</v>
      </c>
      <c r="Y837" s="39">
        <f t="shared" si="101"/>
        <v>131300</v>
      </c>
      <c r="Z837" s="39"/>
    </row>
    <row r="838" spans="1:26" s="94" customFormat="1" x14ac:dyDescent="0.5">
      <c r="A838" s="22"/>
      <c r="B838" s="23" t="s">
        <v>62</v>
      </c>
      <c r="C838" s="22">
        <v>5190</v>
      </c>
      <c r="D838" s="22">
        <v>1</v>
      </c>
      <c r="E838" s="22">
        <v>0</v>
      </c>
      <c r="F838" s="22">
        <v>14</v>
      </c>
      <c r="G838" s="22">
        <v>1</v>
      </c>
      <c r="H838" s="92">
        <f t="shared" si="96"/>
        <v>414</v>
      </c>
      <c r="I838" s="93">
        <v>130</v>
      </c>
      <c r="J838" s="93">
        <f t="shared" si="97"/>
        <v>53820</v>
      </c>
      <c r="L838" s="22"/>
      <c r="M838" s="22"/>
      <c r="N838" s="22"/>
      <c r="O838" s="22"/>
      <c r="S838" s="22"/>
      <c r="T838" s="39"/>
      <c r="U838" s="22">
        <f t="shared" si="98"/>
        <v>0</v>
      </c>
      <c r="V838" s="39">
        <f t="shared" si="99"/>
        <v>53820</v>
      </c>
      <c r="W838" s="22">
        <f t="shared" si="100"/>
        <v>0</v>
      </c>
      <c r="Y838" s="39">
        <f t="shared" si="101"/>
        <v>53820</v>
      </c>
      <c r="Z838" s="39"/>
    </row>
    <row r="839" spans="1:26" s="94" customFormat="1" x14ac:dyDescent="0.5">
      <c r="A839" s="22"/>
      <c r="B839" s="23" t="s">
        <v>62</v>
      </c>
      <c r="C839" s="22">
        <v>5589</v>
      </c>
      <c r="D839" s="22">
        <v>1</v>
      </c>
      <c r="E839" s="22">
        <v>3</v>
      </c>
      <c r="F839" s="22">
        <v>58</v>
      </c>
      <c r="G839" s="22">
        <v>1</v>
      </c>
      <c r="H839" s="92">
        <f t="shared" si="96"/>
        <v>758</v>
      </c>
      <c r="I839" s="93">
        <v>130</v>
      </c>
      <c r="J839" s="93">
        <f t="shared" si="97"/>
        <v>98540</v>
      </c>
      <c r="L839" s="22"/>
      <c r="M839" s="22"/>
      <c r="N839" s="22"/>
      <c r="O839" s="22"/>
      <c r="S839" s="22"/>
      <c r="T839" s="39"/>
      <c r="U839" s="22">
        <f t="shared" si="98"/>
        <v>0</v>
      </c>
      <c r="V839" s="39">
        <f t="shared" si="99"/>
        <v>98540</v>
      </c>
      <c r="W839" s="22">
        <f t="shared" si="100"/>
        <v>0</v>
      </c>
      <c r="Y839" s="39">
        <f t="shared" si="101"/>
        <v>98540</v>
      </c>
      <c r="Z839" s="39"/>
    </row>
    <row r="840" spans="1:26" s="95" customFormat="1" x14ac:dyDescent="0.5">
      <c r="A840" s="26"/>
      <c r="B840" s="27"/>
      <c r="C840" s="26"/>
      <c r="D840" s="26"/>
      <c r="E840" s="26"/>
      <c r="F840" s="26"/>
      <c r="G840" s="26"/>
      <c r="H840" s="75"/>
      <c r="I840" s="75"/>
      <c r="J840" s="75"/>
      <c r="L840" s="26"/>
      <c r="M840" s="26"/>
      <c r="N840" s="26"/>
      <c r="O840" s="26"/>
      <c r="S840" s="26"/>
      <c r="T840" s="26"/>
      <c r="U840" s="26"/>
      <c r="V840" s="26"/>
      <c r="W840" s="26"/>
      <c r="Y840" s="26"/>
      <c r="Z840" s="26"/>
    </row>
    <row r="841" spans="1:26" s="94" customFormat="1" x14ac:dyDescent="0.5">
      <c r="A841" s="22">
        <v>215</v>
      </c>
      <c r="B841" s="23" t="s">
        <v>62</v>
      </c>
      <c r="C841" s="22">
        <v>16610</v>
      </c>
      <c r="D841" s="22">
        <v>1</v>
      </c>
      <c r="E841" s="22">
        <v>0</v>
      </c>
      <c r="F841" s="22">
        <v>49</v>
      </c>
      <c r="G841" s="22">
        <v>1</v>
      </c>
      <c r="H841" s="92">
        <f t="shared" ref="H841:H852" si="108">+(D841*400)+(E841*100)+F841</f>
        <v>449</v>
      </c>
      <c r="I841" s="93">
        <v>100</v>
      </c>
      <c r="J841" s="93">
        <f t="shared" ref="J841:J852" si="109">H841*I841</f>
        <v>44900</v>
      </c>
      <c r="L841" s="22"/>
      <c r="M841" s="22"/>
      <c r="N841" s="22"/>
      <c r="O841" s="22"/>
      <c r="S841" s="22"/>
      <c r="T841" s="39"/>
      <c r="U841" s="22">
        <f t="shared" si="98"/>
        <v>0</v>
      </c>
      <c r="V841" s="39">
        <f t="shared" si="99"/>
        <v>44900</v>
      </c>
      <c r="W841" s="22">
        <f t="shared" si="100"/>
        <v>0</v>
      </c>
      <c r="Y841" s="39">
        <f t="shared" si="101"/>
        <v>44900</v>
      </c>
      <c r="Z841" s="39"/>
    </row>
    <row r="842" spans="1:26" s="94" customFormat="1" x14ac:dyDescent="0.5">
      <c r="A842" s="22"/>
      <c r="B842" s="23" t="s">
        <v>62</v>
      </c>
      <c r="C842" s="22">
        <v>15518</v>
      </c>
      <c r="D842" s="22">
        <v>0</v>
      </c>
      <c r="E842" s="22">
        <v>2</v>
      </c>
      <c r="F842" s="22">
        <v>20</v>
      </c>
      <c r="G842" s="22">
        <v>1</v>
      </c>
      <c r="H842" s="92">
        <f t="shared" si="108"/>
        <v>220</v>
      </c>
      <c r="I842" s="93">
        <v>100</v>
      </c>
      <c r="J842" s="93">
        <f t="shared" si="109"/>
        <v>22000</v>
      </c>
      <c r="L842" s="22"/>
      <c r="M842" s="22"/>
      <c r="N842" s="22"/>
      <c r="O842" s="22"/>
      <c r="S842" s="22"/>
      <c r="T842" s="39"/>
      <c r="U842" s="22">
        <f t="shared" si="98"/>
        <v>0</v>
      </c>
      <c r="V842" s="39">
        <f t="shared" si="99"/>
        <v>22000</v>
      </c>
      <c r="W842" s="22">
        <f t="shared" si="100"/>
        <v>0</v>
      </c>
      <c r="Y842" s="39">
        <f t="shared" si="101"/>
        <v>22000</v>
      </c>
      <c r="Z842" s="39"/>
    </row>
    <row r="843" spans="1:26" s="95" customFormat="1" x14ac:dyDescent="0.5">
      <c r="A843" s="26"/>
      <c r="B843" s="27"/>
      <c r="C843" s="26"/>
      <c r="D843" s="26"/>
      <c r="E843" s="26"/>
      <c r="F843" s="26"/>
      <c r="G843" s="26"/>
      <c r="H843" s="75"/>
      <c r="I843" s="75"/>
      <c r="J843" s="75"/>
      <c r="L843" s="26"/>
      <c r="M843" s="26"/>
      <c r="N843" s="26"/>
      <c r="O843" s="26"/>
      <c r="S843" s="26"/>
      <c r="T843" s="26"/>
      <c r="U843" s="26"/>
      <c r="V843" s="26"/>
      <c r="W843" s="26"/>
      <c r="Y843" s="26"/>
      <c r="Z843" s="26"/>
    </row>
    <row r="844" spans="1:26" s="94" customFormat="1" x14ac:dyDescent="0.5">
      <c r="A844" s="22">
        <v>216</v>
      </c>
      <c r="B844" s="23" t="s">
        <v>62</v>
      </c>
      <c r="C844" s="22">
        <v>16672</v>
      </c>
      <c r="D844" s="22">
        <v>0</v>
      </c>
      <c r="E844" s="22">
        <v>1</v>
      </c>
      <c r="F844" s="22">
        <v>3</v>
      </c>
      <c r="G844" s="22">
        <v>2</v>
      </c>
      <c r="H844" s="92">
        <f t="shared" si="108"/>
        <v>103</v>
      </c>
      <c r="I844" s="93">
        <v>200</v>
      </c>
      <c r="J844" s="93">
        <f t="shared" si="109"/>
        <v>20600</v>
      </c>
      <c r="L844" s="130" t="s">
        <v>209</v>
      </c>
      <c r="M844" s="130" t="s">
        <v>69</v>
      </c>
      <c r="N844" s="130">
        <v>2</v>
      </c>
      <c r="O844" s="130">
        <v>216</v>
      </c>
      <c r="P844" s="39">
        <v>100</v>
      </c>
      <c r="Q844" s="39">
        <v>6800</v>
      </c>
      <c r="R844" s="22">
        <f>O844*Q844</f>
        <v>1468800</v>
      </c>
      <c r="S844" s="130">
        <v>20</v>
      </c>
      <c r="T844" s="39"/>
      <c r="U844" s="22">
        <f t="shared" ref="U844:U852" si="110">R844*(100-T844)/100</f>
        <v>1468800</v>
      </c>
      <c r="V844" s="39">
        <f t="shared" ref="V844:V852" si="111">J844+U844</f>
        <v>1489400</v>
      </c>
      <c r="W844" s="22">
        <f t="shared" ref="W844:W852" si="112">V844*P844/100</f>
        <v>1489400</v>
      </c>
      <c r="Y844" s="39">
        <f t="shared" ref="Y844:Y852" si="113">J844+U844</f>
        <v>1489400</v>
      </c>
      <c r="Z844" s="39"/>
    </row>
    <row r="845" spans="1:26" s="94" customFormat="1" x14ac:dyDescent="0.5">
      <c r="A845" s="22"/>
      <c r="B845" s="23" t="s">
        <v>62</v>
      </c>
      <c r="C845" s="22">
        <v>16673</v>
      </c>
      <c r="D845" s="22">
        <v>0</v>
      </c>
      <c r="E845" s="22">
        <v>0</v>
      </c>
      <c r="F845" s="22">
        <v>91</v>
      </c>
      <c r="G845" s="22">
        <v>2</v>
      </c>
      <c r="H845" s="92">
        <f t="shared" si="108"/>
        <v>91</v>
      </c>
      <c r="I845" s="93">
        <v>200</v>
      </c>
      <c r="J845" s="93">
        <f t="shared" si="109"/>
        <v>18200</v>
      </c>
      <c r="L845" s="130"/>
      <c r="M845" s="130"/>
      <c r="N845" s="130"/>
      <c r="O845" s="130"/>
      <c r="P845" s="39">
        <v>100</v>
      </c>
      <c r="Q845" s="39">
        <v>6800</v>
      </c>
      <c r="R845" s="22">
        <f>O845*Q845</f>
        <v>0</v>
      </c>
      <c r="S845" s="130"/>
      <c r="T845" s="39"/>
      <c r="U845" s="22">
        <f t="shared" si="110"/>
        <v>0</v>
      </c>
      <c r="V845" s="39">
        <f t="shared" si="111"/>
        <v>18200</v>
      </c>
      <c r="W845" s="22">
        <f t="shared" si="112"/>
        <v>18200</v>
      </c>
      <c r="Y845" s="39">
        <f t="shared" si="113"/>
        <v>18200</v>
      </c>
      <c r="Z845" s="39"/>
    </row>
    <row r="846" spans="1:26" s="94" customFormat="1" x14ac:dyDescent="0.5">
      <c r="A846" s="22"/>
      <c r="B846" s="23" t="s">
        <v>62</v>
      </c>
      <c r="C846" s="22">
        <v>11751</v>
      </c>
      <c r="D846" s="22">
        <v>1</v>
      </c>
      <c r="E846" s="22">
        <v>1</v>
      </c>
      <c r="F846" s="22">
        <v>44</v>
      </c>
      <c r="G846" s="22">
        <v>1</v>
      </c>
      <c r="H846" s="92">
        <f t="shared" si="108"/>
        <v>544</v>
      </c>
      <c r="I846" s="93">
        <v>150</v>
      </c>
      <c r="J846" s="93">
        <f t="shared" si="109"/>
        <v>81600</v>
      </c>
      <c r="L846" s="22"/>
      <c r="M846" s="22"/>
      <c r="N846" s="22"/>
      <c r="O846" s="22"/>
      <c r="S846" s="22"/>
      <c r="T846" s="39"/>
      <c r="U846" s="22">
        <f t="shared" si="110"/>
        <v>0</v>
      </c>
      <c r="V846" s="39">
        <f t="shared" si="111"/>
        <v>81600</v>
      </c>
      <c r="W846" s="22">
        <f t="shared" si="112"/>
        <v>0</v>
      </c>
      <c r="Y846" s="39">
        <f t="shared" si="113"/>
        <v>81600</v>
      </c>
      <c r="Z846" s="39"/>
    </row>
    <row r="847" spans="1:26" s="94" customFormat="1" x14ac:dyDescent="0.5">
      <c r="A847" s="22"/>
      <c r="B847" s="23" t="s">
        <v>62</v>
      </c>
      <c r="C847" s="22">
        <v>18541</v>
      </c>
      <c r="D847" s="22">
        <v>0</v>
      </c>
      <c r="E847" s="22">
        <v>0</v>
      </c>
      <c r="F847" s="22">
        <v>81</v>
      </c>
      <c r="G847" s="22">
        <v>1</v>
      </c>
      <c r="H847" s="92">
        <f t="shared" si="108"/>
        <v>81</v>
      </c>
      <c r="I847" s="93">
        <v>130</v>
      </c>
      <c r="J847" s="93">
        <f t="shared" si="109"/>
        <v>10530</v>
      </c>
      <c r="L847" s="22"/>
      <c r="M847" s="22"/>
      <c r="N847" s="22"/>
      <c r="O847" s="22"/>
      <c r="S847" s="22"/>
      <c r="T847" s="39"/>
      <c r="U847" s="22">
        <f t="shared" si="110"/>
        <v>0</v>
      </c>
      <c r="V847" s="39">
        <f t="shared" si="111"/>
        <v>10530</v>
      </c>
      <c r="W847" s="22">
        <f t="shared" si="112"/>
        <v>0</v>
      </c>
      <c r="Y847" s="39">
        <f t="shared" si="113"/>
        <v>10530</v>
      </c>
      <c r="Z847" s="39"/>
    </row>
    <row r="848" spans="1:26" s="94" customFormat="1" x14ac:dyDescent="0.5">
      <c r="A848" s="22"/>
      <c r="B848" s="23" t="s">
        <v>62</v>
      </c>
      <c r="C848" s="22">
        <v>11744</v>
      </c>
      <c r="D848" s="22">
        <v>2</v>
      </c>
      <c r="E848" s="22">
        <v>2</v>
      </c>
      <c r="F848" s="22">
        <v>73</v>
      </c>
      <c r="G848" s="22">
        <v>1</v>
      </c>
      <c r="H848" s="92">
        <f t="shared" si="108"/>
        <v>1073</v>
      </c>
      <c r="I848" s="93">
        <v>100</v>
      </c>
      <c r="J848" s="93">
        <f t="shared" si="109"/>
        <v>107300</v>
      </c>
      <c r="L848" s="22"/>
      <c r="M848" s="22"/>
      <c r="N848" s="22"/>
      <c r="O848" s="22"/>
      <c r="S848" s="22"/>
      <c r="T848" s="39"/>
      <c r="U848" s="22">
        <f t="shared" si="110"/>
        <v>0</v>
      </c>
      <c r="V848" s="39">
        <f t="shared" si="111"/>
        <v>107300</v>
      </c>
      <c r="W848" s="22">
        <f t="shared" si="112"/>
        <v>0</v>
      </c>
      <c r="Y848" s="39">
        <f t="shared" si="113"/>
        <v>107300</v>
      </c>
      <c r="Z848" s="39"/>
    </row>
    <row r="849" spans="1:26" s="95" customFormat="1" x14ac:dyDescent="0.5">
      <c r="A849" s="26"/>
      <c r="B849" s="26"/>
      <c r="C849" s="26"/>
      <c r="D849" s="26"/>
      <c r="E849" s="26"/>
      <c r="F849" s="26"/>
      <c r="G849" s="26"/>
      <c r="H849" s="75"/>
      <c r="I849" s="75"/>
      <c r="J849" s="75"/>
      <c r="L849" s="26"/>
      <c r="M849" s="26"/>
      <c r="N849" s="26"/>
      <c r="O849" s="26"/>
      <c r="S849" s="26"/>
      <c r="T849" s="26"/>
      <c r="U849" s="26"/>
      <c r="V849" s="26"/>
      <c r="W849" s="26"/>
      <c r="Y849" s="26"/>
      <c r="Z849" s="26"/>
    </row>
    <row r="850" spans="1:26" s="94" customFormat="1" x14ac:dyDescent="0.5">
      <c r="A850" s="39">
        <v>217</v>
      </c>
      <c r="B850" s="67" t="s">
        <v>62</v>
      </c>
      <c r="C850" s="39">
        <v>5822</v>
      </c>
      <c r="D850" s="39">
        <v>0</v>
      </c>
      <c r="E850" s="39">
        <v>1</v>
      </c>
      <c r="F850" s="39">
        <v>5</v>
      </c>
      <c r="G850" s="22">
        <v>2</v>
      </c>
      <c r="H850" s="92">
        <f t="shared" si="108"/>
        <v>105</v>
      </c>
      <c r="I850" s="93">
        <v>100</v>
      </c>
      <c r="J850" s="93">
        <f t="shared" si="109"/>
        <v>10500</v>
      </c>
      <c r="L850" s="39" t="s">
        <v>68</v>
      </c>
      <c r="M850" s="39" t="s">
        <v>71</v>
      </c>
      <c r="N850" s="39">
        <v>2</v>
      </c>
      <c r="O850" s="39">
        <v>72</v>
      </c>
      <c r="P850" s="39">
        <v>100</v>
      </c>
      <c r="Q850" s="39">
        <v>6800</v>
      </c>
      <c r="R850" s="22">
        <f>O850*Q850</f>
        <v>489600</v>
      </c>
      <c r="S850" s="39">
        <v>15</v>
      </c>
      <c r="T850" s="39"/>
      <c r="U850" s="22">
        <f t="shared" si="110"/>
        <v>489600</v>
      </c>
      <c r="V850" s="39">
        <f t="shared" si="111"/>
        <v>500100</v>
      </c>
      <c r="W850" s="22">
        <f t="shared" si="112"/>
        <v>500100</v>
      </c>
      <c r="Y850" s="39">
        <f t="shared" si="113"/>
        <v>500100</v>
      </c>
      <c r="Z850" s="39"/>
    </row>
    <row r="851" spans="1:26" s="95" customFormat="1" x14ac:dyDescent="0.5">
      <c r="A851" s="26"/>
      <c r="B851" s="26"/>
      <c r="C851" s="26"/>
      <c r="D851" s="26"/>
      <c r="E851" s="26"/>
      <c r="F851" s="26"/>
      <c r="G851" s="26"/>
      <c r="H851" s="75"/>
      <c r="I851" s="75"/>
      <c r="J851" s="75"/>
      <c r="L851" s="26"/>
      <c r="M851" s="26"/>
      <c r="N851" s="26"/>
      <c r="O851" s="26"/>
      <c r="S851" s="26"/>
      <c r="T851" s="26"/>
      <c r="U851" s="26"/>
      <c r="V851" s="26"/>
      <c r="W851" s="26"/>
      <c r="Y851" s="26"/>
      <c r="Z851" s="26"/>
    </row>
    <row r="852" spans="1:26" s="94" customFormat="1" x14ac:dyDescent="0.5">
      <c r="A852" s="81">
        <v>218</v>
      </c>
      <c r="B852" s="23" t="s">
        <v>62</v>
      </c>
      <c r="C852" s="22">
        <v>18500</v>
      </c>
      <c r="D852" s="22">
        <v>0</v>
      </c>
      <c r="E852" s="22">
        <v>2</v>
      </c>
      <c r="F852" s="22">
        <v>19</v>
      </c>
      <c r="G852" s="22">
        <v>1</v>
      </c>
      <c r="H852" s="92">
        <f t="shared" si="108"/>
        <v>219</v>
      </c>
      <c r="I852" s="93">
        <v>100</v>
      </c>
      <c r="J852" s="93">
        <f t="shared" si="109"/>
        <v>21900</v>
      </c>
      <c r="L852" s="22"/>
      <c r="M852" s="22"/>
      <c r="N852" s="22"/>
      <c r="O852" s="22"/>
      <c r="S852" s="22"/>
      <c r="T852" s="39"/>
      <c r="U852" s="22">
        <f t="shared" si="110"/>
        <v>0</v>
      </c>
      <c r="V852" s="39">
        <f t="shared" si="111"/>
        <v>21900</v>
      </c>
      <c r="W852" s="22">
        <f t="shared" si="112"/>
        <v>0</v>
      </c>
      <c r="Y852" s="39">
        <f t="shared" si="113"/>
        <v>21900</v>
      </c>
      <c r="Z852" s="39"/>
    </row>
    <row r="853" spans="1:26" s="95" customFormat="1" x14ac:dyDescent="0.5">
      <c r="A853" s="26"/>
      <c r="B853" s="26"/>
      <c r="C853" s="26"/>
      <c r="D853" s="26"/>
      <c r="E853" s="26"/>
      <c r="F853" s="26"/>
      <c r="G853" s="26"/>
      <c r="H853" s="75"/>
      <c r="I853" s="75"/>
      <c r="J853" s="75"/>
      <c r="L853" s="26"/>
      <c r="M853" s="26"/>
      <c r="N853" s="26"/>
      <c r="O853" s="26"/>
      <c r="S853" s="26"/>
      <c r="T853" s="26"/>
      <c r="U853" s="26"/>
      <c r="V853" s="26"/>
      <c r="W853" s="26"/>
      <c r="Y853" s="26"/>
      <c r="Z853" s="26"/>
    </row>
  </sheetData>
  <mergeCells count="38"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  <mergeCell ref="F8:F10"/>
    <mergeCell ref="M6:M10"/>
    <mergeCell ref="N6:N10"/>
    <mergeCell ref="O6:O10"/>
    <mergeCell ref="P6:P10"/>
    <mergeCell ref="Q6:Q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S6:T6"/>
    <mergeCell ref="U6:U10"/>
    <mergeCell ref="S7:S10"/>
    <mergeCell ref="T7:T10"/>
    <mergeCell ref="D8:D10"/>
    <mergeCell ref="E8:E10"/>
    <mergeCell ref="S844:S845"/>
    <mergeCell ref="R6:R10"/>
    <mergeCell ref="L844:L845"/>
    <mergeCell ref="M844:M845"/>
    <mergeCell ref="N844:N845"/>
    <mergeCell ref="O844:O84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3"/>
  <sheetViews>
    <sheetView tabSelected="1" topLeftCell="H842" workbookViewId="0">
      <selection activeCell="T81" sqref="T81"/>
    </sheetView>
  </sheetViews>
  <sheetFormatPr defaultRowHeight="21.75" x14ac:dyDescent="0.5"/>
  <cols>
    <col min="9" max="9" width="9" style="90"/>
    <col min="19" max="20" width="9" style="4"/>
    <col min="25" max="26" width="9" style="4"/>
  </cols>
  <sheetData>
    <row r="1" spans="1:34" s="90" customFormat="1" x14ac:dyDescent="0.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0"/>
      <c r="T1" s="100"/>
      <c r="U1" s="88"/>
      <c r="V1" s="88"/>
      <c r="W1" s="88"/>
      <c r="X1" s="88"/>
      <c r="Y1" s="100" t="s">
        <v>543</v>
      </c>
      <c r="Z1" s="100"/>
      <c r="AA1" s="89"/>
      <c r="AB1" s="89"/>
      <c r="AC1" s="89"/>
      <c r="AD1" s="89"/>
      <c r="AE1" s="89"/>
      <c r="AF1" s="89"/>
      <c r="AG1" s="89"/>
      <c r="AH1" s="89"/>
    </row>
    <row r="2" spans="1:34" s="90" customFormat="1" ht="18.75" x14ac:dyDescent="0.45">
      <c r="A2" s="160" t="s">
        <v>544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89"/>
      <c r="AB2" s="89"/>
      <c r="AC2" s="89"/>
      <c r="AD2" s="89"/>
      <c r="AE2" s="89"/>
      <c r="AF2" s="89"/>
      <c r="AG2" s="89"/>
      <c r="AH2" s="89"/>
    </row>
    <row r="3" spans="1:34" s="90" customFormat="1" ht="18.75" x14ac:dyDescent="0.45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89"/>
      <c r="AB3" s="89"/>
      <c r="AC3" s="89"/>
      <c r="AD3" s="89"/>
      <c r="AE3" s="89"/>
      <c r="AF3" s="89"/>
      <c r="AG3" s="89"/>
      <c r="AH3" s="89"/>
    </row>
    <row r="4" spans="1:34" s="90" customFormat="1" x14ac:dyDescent="0.5">
      <c r="A4" s="91"/>
      <c r="B4" s="91"/>
      <c r="C4" s="91"/>
      <c r="D4" s="91"/>
      <c r="E4" s="91"/>
      <c r="F4" s="91"/>
      <c r="G4" s="91"/>
      <c r="H4" s="91"/>
      <c r="I4" s="88"/>
      <c r="J4" s="91"/>
      <c r="K4" s="91"/>
      <c r="L4" s="91"/>
      <c r="M4" s="91"/>
      <c r="N4" s="91"/>
      <c r="O4" s="91"/>
      <c r="P4" s="91"/>
      <c r="Q4" s="91"/>
      <c r="R4" s="91"/>
      <c r="S4" s="101"/>
      <c r="T4" s="101"/>
      <c r="U4" s="91"/>
      <c r="V4" s="91"/>
      <c r="W4" s="91"/>
      <c r="X4" s="91"/>
      <c r="Y4" s="101"/>
      <c r="Z4" s="101"/>
      <c r="AA4" s="89"/>
      <c r="AB4" s="89"/>
      <c r="AC4" s="89"/>
      <c r="AD4" s="89"/>
      <c r="AE4" s="89"/>
      <c r="AF4" s="89"/>
      <c r="AG4" s="89"/>
      <c r="AH4" s="89"/>
    </row>
    <row r="5" spans="1:34" s="90" customFormat="1" ht="18.75" x14ac:dyDescent="0.45">
      <c r="A5" s="161" t="s">
        <v>545</v>
      </c>
      <c r="B5" s="162"/>
      <c r="C5" s="162"/>
      <c r="D5" s="162"/>
      <c r="E5" s="162"/>
      <c r="F5" s="162"/>
      <c r="G5" s="162"/>
      <c r="H5" s="162"/>
      <c r="I5" s="162"/>
      <c r="J5" s="163"/>
      <c r="K5" s="164" t="s">
        <v>546</v>
      </c>
      <c r="L5" s="165"/>
      <c r="M5" s="165"/>
      <c r="N5" s="165"/>
      <c r="O5" s="165"/>
      <c r="P5" s="165"/>
      <c r="Q5" s="165"/>
      <c r="R5" s="165"/>
      <c r="S5" s="165"/>
      <c r="T5" s="165"/>
      <c r="U5" s="166"/>
      <c r="V5" s="167" t="s">
        <v>547</v>
      </c>
      <c r="W5" s="167" t="s">
        <v>548</v>
      </c>
      <c r="X5" s="167" t="s">
        <v>549</v>
      </c>
      <c r="Y5" s="170" t="s">
        <v>550</v>
      </c>
      <c r="Z5" s="170" t="s">
        <v>551</v>
      </c>
      <c r="AA5" s="134" t="s">
        <v>552</v>
      </c>
      <c r="AB5" s="89"/>
      <c r="AC5" s="89"/>
      <c r="AD5" s="89"/>
      <c r="AE5" s="89"/>
      <c r="AF5" s="89"/>
      <c r="AG5" s="89"/>
      <c r="AH5" s="89"/>
    </row>
    <row r="6" spans="1:34" s="90" customFormat="1" ht="18.75" customHeight="1" x14ac:dyDescent="0.45">
      <c r="A6" s="137" t="s">
        <v>5</v>
      </c>
      <c r="B6" s="140" t="s">
        <v>553</v>
      </c>
      <c r="C6" s="140" t="s">
        <v>554</v>
      </c>
      <c r="D6" s="143" t="s">
        <v>12</v>
      </c>
      <c r="E6" s="144"/>
      <c r="F6" s="145"/>
      <c r="G6" s="141" t="s">
        <v>555</v>
      </c>
      <c r="H6" s="140" t="s">
        <v>556</v>
      </c>
      <c r="I6" s="149" t="s">
        <v>557</v>
      </c>
      <c r="J6" s="140" t="s">
        <v>558</v>
      </c>
      <c r="K6" s="152" t="s">
        <v>5</v>
      </c>
      <c r="L6" s="131" t="s">
        <v>559</v>
      </c>
      <c r="M6" s="131" t="s">
        <v>560</v>
      </c>
      <c r="N6" s="131" t="s">
        <v>555</v>
      </c>
      <c r="O6" s="131" t="s">
        <v>561</v>
      </c>
      <c r="P6" s="131" t="s">
        <v>562</v>
      </c>
      <c r="Q6" s="131" t="s">
        <v>563</v>
      </c>
      <c r="R6" s="131" t="s">
        <v>564</v>
      </c>
      <c r="S6" s="155" t="s">
        <v>565</v>
      </c>
      <c r="T6" s="156"/>
      <c r="U6" s="131" t="s">
        <v>566</v>
      </c>
      <c r="V6" s="168"/>
      <c r="W6" s="168"/>
      <c r="X6" s="168"/>
      <c r="Y6" s="171"/>
      <c r="Z6" s="171"/>
      <c r="AA6" s="135"/>
      <c r="AB6" s="89"/>
      <c r="AC6" s="89"/>
      <c r="AD6" s="89"/>
      <c r="AE6" s="89"/>
      <c r="AF6" s="89"/>
      <c r="AG6" s="89"/>
      <c r="AH6" s="89"/>
    </row>
    <row r="7" spans="1:34" s="90" customFormat="1" ht="15.75" customHeight="1" x14ac:dyDescent="0.45">
      <c r="A7" s="138"/>
      <c r="B7" s="141"/>
      <c r="C7" s="141"/>
      <c r="D7" s="146"/>
      <c r="E7" s="147"/>
      <c r="F7" s="148"/>
      <c r="G7" s="141"/>
      <c r="H7" s="141"/>
      <c r="I7" s="150"/>
      <c r="J7" s="141"/>
      <c r="K7" s="153"/>
      <c r="L7" s="132"/>
      <c r="M7" s="132"/>
      <c r="N7" s="132"/>
      <c r="O7" s="132"/>
      <c r="P7" s="132"/>
      <c r="Q7" s="132"/>
      <c r="R7" s="132"/>
      <c r="S7" s="131" t="s">
        <v>567</v>
      </c>
      <c r="T7" s="157" t="s">
        <v>568</v>
      </c>
      <c r="U7" s="132"/>
      <c r="V7" s="168"/>
      <c r="W7" s="168"/>
      <c r="X7" s="168"/>
      <c r="Y7" s="171"/>
      <c r="Z7" s="171"/>
      <c r="AA7" s="135"/>
      <c r="AB7" s="89"/>
      <c r="AC7" s="89"/>
      <c r="AD7" s="89"/>
      <c r="AE7" s="89"/>
      <c r="AF7" s="89"/>
      <c r="AG7" s="89"/>
      <c r="AH7" s="89"/>
    </row>
    <row r="8" spans="1:34" s="90" customFormat="1" ht="15.75" customHeight="1" x14ac:dyDescent="0.45">
      <c r="A8" s="138"/>
      <c r="B8" s="141"/>
      <c r="C8" s="141"/>
      <c r="D8" s="137" t="s">
        <v>37</v>
      </c>
      <c r="E8" s="137" t="s">
        <v>38</v>
      </c>
      <c r="F8" s="137" t="s">
        <v>569</v>
      </c>
      <c r="G8" s="141"/>
      <c r="H8" s="141"/>
      <c r="I8" s="150"/>
      <c r="J8" s="141"/>
      <c r="K8" s="153"/>
      <c r="L8" s="132"/>
      <c r="M8" s="132"/>
      <c r="N8" s="132"/>
      <c r="O8" s="132"/>
      <c r="P8" s="132"/>
      <c r="Q8" s="132"/>
      <c r="R8" s="132"/>
      <c r="S8" s="132"/>
      <c r="T8" s="158"/>
      <c r="U8" s="132"/>
      <c r="V8" s="168"/>
      <c r="W8" s="168"/>
      <c r="X8" s="168"/>
      <c r="Y8" s="171"/>
      <c r="Z8" s="171"/>
      <c r="AA8" s="135"/>
      <c r="AB8" s="89"/>
      <c r="AC8" s="89"/>
      <c r="AD8" s="89"/>
      <c r="AE8" s="89"/>
      <c r="AF8" s="89"/>
      <c r="AG8" s="89"/>
      <c r="AH8" s="89"/>
    </row>
    <row r="9" spans="1:34" s="90" customFormat="1" ht="15.75" customHeight="1" x14ac:dyDescent="0.45">
      <c r="A9" s="138"/>
      <c r="B9" s="141"/>
      <c r="C9" s="141"/>
      <c r="D9" s="138"/>
      <c r="E9" s="138"/>
      <c r="F9" s="138"/>
      <c r="G9" s="141"/>
      <c r="H9" s="141"/>
      <c r="I9" s="150"/>
      <c r="J9" s="141"/>
      <c r="K9" s="153"/>
      <c r="L9" s="132"/>
      <c r="M9" s="132"/>
      <c r="N9" s="132"/>
      <c r="O9" s="132"/>
      <c r="P9" s="132"/>
      <c r="Q9" s="132"/>
      <c r="R9" s="132"/>
      <c r="S9" s="132"/>
      <c r="T9" s="158"/>
      <c r="U9" s="132"/>
      <c r="V9" s="168"/>
      <c r="W9" s="168"/>
      <c r="X9" s="168"/>
      <c r="Y9" s="171"/>
      <c r="Z9" s="171"/>
      <c r="AA9" s="135"/>
      <c r="AB9" s="89"/>
      <c r="AC9" s="89"/>
      <c r="AD9" s="89"/>
      <c r="AE9" s="89"/>
      <c r="AF9" s="89"/>
      <c r="AG9" s="89"/>
      <c r="AH9" s="89"/>
    </row>
    <row r="10" spans="1:34" s="90" customFormat="1" ht="82.5" customHeight="1" x14ac:dyDescent="0.45">
      <c r="A10" s="139"/>
      <c r="B10" s="142"/>
      <c r="C10" s="142"/>
      <c r="D10" s="139"/>
      <c r="E10" s="139"/>
      <c r="F10" s="139"/>
      <c r="G10" s="142"/>
      <c r="H10" s="142"/>
      <c r="I10" s="151"/>
      <c r="J10" s="142"/>
      <c r="K10" s="154"/>
      <c r="L10" s="133"/>
      <c r="M10" s="133"/>
      <c r="N10" s="133"/>
      <c r="O10" s="133"/>
      <c r="P10" s="133"/>
      <c r="Q10" s="133"/>
      <c r="R10" s="133"/>
      <c r="S10" s="133"/>
      <c r="T10" s="159"/>
      <c r="U10" s="133"/>
      <c r="V10" s="169"/>
      <c r="W10" s="169"/>
      <c r="X10" s="169"/>
      <c r="Y10" s="172"/>
      <c r="Z10" s="172"/>
      <c r="AA10" s="136"/>
      <c r="AB10" s="89"/>
      <c r="AC10" s="89"/>
      <c r="AD10" s="89"/>
      <c r="AE10" s="89"/>
      <c r="AF10" s="89"/>
      <c r="AG10" s="89"/>
      <c r="AH10" s="89"/>
    </row>
    <row r="11" spans="1:34" s="93" customFormat="1" x14ac:dyDescent="0.5">
      <c r="A11" s="22">
        <v>1</v>
      </c>
      <c r="B11" s="23" t="s">
        <v>62</v>
      </c>
      <c r="C11" s="22">
        <v>18565</v>
      </c>
      <c r="D11" s="22">
        <v>0</v>
      </c>
      <c r="E11" s="22">
        <v>2</v>
      </c>
      <c r="F11" s="22">
        <v>23</v>
      </c>
      <c r="G11" s="22">
        <v>1</v>
      </c>
      <c r="H11" s="92">
        <f t="shared" ref="H11:H74" si="0">+(D11*400)+(E11*100)+F11</f>
        <v>223</v>
      </c>
      <c r="I11" s="93">
        <v>100</v>
      </c>
      <c r="J11" s="93">
        <f t="shared" ref="J11:J74" si="1">H11*I11</f>
        <v>22300</v>
      </c>
      <c r="L11" s="22"/>
      <c r="M11" s="22"/>
      <c r="N11" s="22"/>
      <c r="O11" s="22"/>
      <c r="S11" s="22"/>
      <c r="T11" s="39"/>
      <c r="U11" s="22">
        <f t="shared" ref="U11:U74" si="2">R11*(100-T11)/100</f>
        <v>0</v>
      </c>
      <c r="V11" s="39">
        <f>J11+U11</f>
        <v>22300</v>
      </c>
      <c r="W11" s="22">
        <f t="shared" ref="W11" si="3">V11*P11/100</f>
        <v>0</v>
      </c>
      <c r="Y11" s="39">
        <f>J11+U11</f>
        <v>22300</v>
      </c>
      <c r="Z11" s="39"/>
    </row>
    <row r="12" spans="1:34" s="95" customFormat="1" x14ac:dyDescent="0.5">
      <c r="A12" s="26"/>
      <c r="B12" s="27"/>
      <c r="C12" s="26"/>
      <c r="D12" s="26"/>
      <c r="E12" s="26"/>
      <c r="F12" s="26"/>
      <c r="G12" s="26"/>
      <c r="H12" s="75"/>
      <c r="I12" s="75"/>
      <c r="J12" s="75"/>
      <c r="L12" s="26"/>
      <c r="M12" s="26"/>
      <c r="N12" s="26"/>
      <c r="O12" s="26"/>
      <c r="S12" s="26"/>
      <c r="T12" s="26"/>
      <c r="U12" s="26"/>
      <c r="V12" s="26"/>
      <c r="W12" s="26"/>
      <c r="Y12" s="26"/>
      <c r="Z12" s="26"/>
    </row>
    <row r="13" spans="1:34" s="94" customFormat="1" x14ac:dyDescent="0.5">
      <c r="A13" s="22">
        <v>2</v>
      </c>
      <c r="B13" s="23" t="s">
        <v>62</v>
      </c>
      <c r="C13" s="22">
        <v>17369</v>
      </c>
      <c r="D13" s="22">
        <v>0</v>
      </c>
      <c r="E13" s="22">
        <v>1</v>
      </c>
      <c r="F13" s="22">
        <v>7</v>
      </c>
      <c r="G13" s="22">
        <v>2</v>
      </c>
      <c r="H13" s="92">
        <f t="shared" si="0"/>
        <v>107</v>
      </c>
      <c r="I13" s="93">
        <v>200</v>
      </c>
      <c r="J13" s="93">
        <f t="shared" si="1"/>
        <v>21400</v>
      </c>
      <c r="L13" s="22" t="s">
        <v>68</v>
      </c>
      <c r="M13" s="22" t="s">
        <v>69</v>
      </c>
      <c r="N13" s="22">
        <v>2</v>
      </c>
      <c r="O13" s="22">
        <v>288</v>
      </c>
      <c r="P13" s="39">
        <v>100</v>
      </c>
      <c r="Q13" s="39">
        <v>6800</v>
      </c>
      <c r="R13" s="22">
        <f>O13*Q13</f>
        <v>1958400</v>
      </c>
      <c r="S13" s="22">
        <v>26</v>
      </c>
      <c r="T13" s="39"/>
      <c r="U13" s="22">
        <f t="shared" si="2"/>
        <v>1958400</v>
      </c>
      <c r="V13" s="39">
        <f t="shared" ref="V13:V75" si="4">J13+U13</f>
        <v>1979800</v>
      </c>
      <c r="W13" s="22">
        <f t="shared" ref="W13:W75" si="5">V13*P13/100</f>
        <v>1979800</v>
      </c>
      <c r="Y13" s="39">
        <f t="shared" ref="Y13:Y75" si="6">J13+U13</f>
        <v>1979800</v>
      </c>
      <c r="Z13" s="39"/>
    </row>
    <row r="14" spans="1:34" s="94" customFormat="1" x14ac:dyDescent="0.5">
      <c r="A14" s="22"/>
      <c r="B14" s="23"/>
      <c r="C14" s="22"/>
      <c r="D14" s="22"/>
      <c r="E14" s="22"/>
      <c r="F14" s="22"/>
      <c r="G14" s="22"/>
      <c r="H14" s="92">
        <f t="shared" si="0"/>
        <v>0</v>
      </c>
      <c r="I14" s="93"/>
      <c r="J14" s="93">
        <f t="shared" si="1"/>
        <v>0</v>
      </c>
      <c r="L14" s="22"/>
      <c r="M14" s="22" t="s">
        <v>71</v>
      </c>
      <c r="N14" s="22">
        <v>2</v>
      </c>
      <c r="O14" s="22">
        <v>18</v>
      </c>
      <c r="P14" s="39">
        <v>100</v>
      </c>
      <c r="Q14" s="39">
        <v>6800</v>
      </c>
      <c r="R14" s="22">
        <f>O14*Q14</f>
        <v>122400</v>
      </c>
      <c r="S14" s="22">
        <v>26</v>
      </c>
      <c r="T14" s="39"/>
      <c r="U14" s="22">
        <f t="shared" si="2"/>
        <v>122400</v>
      </c>
      <c r="V14" s="39">
        <f t="shared" si="4"/>
        <v>122400</v>
      </c>
      <c r="W14" s="22">
        <f t="shared" si="5"/>
        <v>122400</v>
      </c>
      <c r="Y14" s="39">
        <f t="shared" si="6"/>
        <v>122400</v>
      </c>
      <c r="Z14" s="39"/>
    </row>
    <row r="15" spans="1:34" s="95" customFormat="1" x14ac:dyDescent="0.5">
      <c r="A15" s="26"/>
      <c r="B15" s="27"/>
      <c r="C15" s="26"/>
      <c r="D15" s="26"/>
      <c r="E15" s="26"/>
      <c r="F15" s="26"/>
      <c r="G15" s="26"/>
      <c r="H15" s="75"/>
      <c r="I15" s="75"/>
      <c r="J15" s="75"/>
      <c r="L15" s="26"/>
      <c r="M15" s="26"/>
      <c r="N15" s="26"/>
      <c r="O15" s="26"/>
      <c r="S15" s="26"/>
      <c r="T15" s="26"/>
      <c r="U15" s="26"/>
      <c r="V15" s="26"/>
      <c r="W15" s="26"/>
      <c r="Y15" s="26"/>
      <c r="Z15" s="26"/>
    </row>
    <row r="16" spans="1:34" s="94" customFormat="1" x14ac:dyDescent="0.5">
      <c r="A16" s="22">
        <v>3</v>
      </c>
      <c r="B16" s="23" t="s">
        <v>62</v>
      </c>
      <c r="C16" s="22">
        <v>16705</v>
      </c>
      <c r="D16" s="22">
        <v>0</v>
      </c>
      <c r="E16" s="22">
        <v>2</v>
      </c>
      <c r="F16" s="22">
        <v>28</v>
      </c>
      <c r="G16" s="22">
        <v>1</v>
      </c>
      <c r="H16" s="92">
        <f t="shared" si="0"/>
        <v>228</v>
      </c>
      <c r="I16" s="93">
        <v>100</v>
      </c>
      <c r="J16" s="93">
        <f t="shared" si="1"/>
        <v>22800</v>
      </c>
      <c r="L16" s="22"/>
      <c r="M16" s="22"/>
      <c r="N16" s="22"/>
      <c r="O16" s="22"/>
      <c r="S16" s="22"/>
      <c r="T16" s="39"/>
      <c r="U16" s="22">
        <f t="shared" si="2"/>
        <v>0</v>
      </c>
      <c r="V16" s="39">
        <f t="shared" si="4"/>
        <v>22800</v>
      </c>
      <c r="W16" s="22">
        <f t="shared" si="5"/>
        <v>0</v>
      </c>
      <c r="Y16" s="39">
        <f t="shared" si="6"/>
        <v>22800</v>
      </c>
      <c r="Z16" s="39"/>
    </row>
    <row r="17" spans="1:26" s="94" customFormat="1" x14ac:dyDescent="0.5">
      <c r="A17" s="22"/>
      <c r="B17" s="23" t="s">
        <v>62</v>
      </c>
      <c r="C17" s="22">
        <v>16699</v>
      </c>
      <c r="D17" s="22">
        <v>0</v>
      </c>
      <c r="E17" s="22">
        <v>3</v>
      </c>
      <c r="F17" s="22">
        <v>98</v>
      </c>
      <c r="G17" s="22">
        <v>1</v>
      </c>
      <c r="H17" s="92">
        <f t="shared" si="0"/>
        <v>398</v>
      </c>
      <c r="I17" s="93">
        <v>100</v>
      </c>
      <c r="J17" s="93">
        <f t="shared" si="1"/>
        <v>39800</v>
      </c>
      <c r="L17" s="22"/>
      <c r="M17" s="22"/>
      <c r="N17" s="22"/>
      <c r="O17" s="22"/>
      <c r="S17" s="22"/>
      <c r="T17" s="39"/>
      <c r="U17" s="22">
        <f t="shared" si="2"/>
        <v>0</v>
      </c>
      <c r="V17" s="39">
        <f t="shared" si="4"/>
        <v>39800</v>
      </c>
      <c r="W17" s="22">
        <f t="shared" si="5"/>
        <v>0</v>
      </c>
      <c r="Y17" s="39">
        <f t="shared" si="6"/>
        <v>39800</v>
      </c>
      <c r="Z17" s="39"/>
    </row>
    <row r="18" spans="1:26" s="95" customFormat="1" x14ac:dyDescent="0.5">
      <c r="A18" s="26"/>
      <c r="B18" s="27"/>
      <c r="C18" s="26"/>
      <c r="D18" s="26"/>
      <c r="E18" s="26"/>
      <c r="F18" s="26"/>
      <c r="G18" s="26"/>
      <c r="H18" s="75"/>
      <c r="I18" s="75"/>
      <c r="J18" s="75"/>
      <c r="L18" s="26"/>
      <c r="M18" s="26"/>
      <c r="N18" s="26"/>
      <c r="O18" s="26"/>
      <c r="S18" s="26"/>
      <c r="T18" s="26"/>
      <c r="U18" s="26"/>
      <c r="V18" s="26"/>
      <c r="W18" s="26"/>
      <c r="Y18" s="26"/>
      <c r="Z18" s="26"/>
    </row>
    <row r="19" spans="1:26" s="94" customFormat="1" x14ac:dyDescent="0.5">
      <c r="A19" s="22">
        <v>4</v>
      </c>
      <c r="B19" s="23" t="s">
        <v>62</v>
      </c>
      <c r="C19" s="22">
        <v>18526</v>
      </c>
      <c r="D19" s="22">
        <v>3</v>
      </c>
      <c r="E19" s="22">
        <v>1</v>
      </c>
      <c r="F19" s="22">
        <v>77</v>
      </c>
      <c r="G19" s="22">
        <v>1</v>
      </c>
      <c r="H19" s="92">
        <f t="shared" si="0"/>
        <v>1377</v>
      </c>
      <c r="I19" s="93">
        <v>130</v>
      </c>
      <c r="J19" s="93">
        <f t="shared" si="1"/>
        <v>179010</v>
      </c>
      <c r="L19" s="22"/>
      <c r="M19" s="22"/>
      <c r="N19" s="22"/>
      <c r="O19" s="22"/>
      <c r="S19" s="22"/>
      <c r="T19" s="39"/>
      <c r="U19" s="22">
        <f t="shared" si="2"/>
        <v>0</v>
      </c>
      <c r="V19" s="39">
        <f t="shared" si="4"/>
        <v>179010</v>
      </c>
      <c r="W19" s="22">
        <f t="shared" si="5"/>
        <v>0</v>
      </c>
      <c r="Y19" s="39">
        <f t="shared" si="6"/>
        <v>179010</v>
      </c>
      <c r="Z19" s="39"/>
    </row>
    <row r="20" spans="1:26" s="95" customFormat="1" x14ac:dyDescent="0.5">
      <c r="A20" s="26"/>
      <c r="B20" s="27"/>
      <c r="C20" s="26"/>
      <c r="D20" s="26"/>
      <c r="E20" s="26"/>
      <c r="F20" s="26"/>
      <c r="G20" s="26"/>
      <c r="H20" s="75"/>
      <c r="I20" s="75"/>
      <c r="J20" s="75"/>
      <c r="L20" s="26"/>
      <c r="M20" s="26"/>
      <c r="N20" s="26"/>
      <c r="O20" s="26"/>
      <c r="S20" s="26"/>
      <c r="T20" s="26"/>
      <c r="U20" s="26"/>
      <c r="V20" s="26"/>
      <c r="W20" s="26"/>
      <c r="Y20" s="26"/>
      <c r="Z20" s="26"/>
    </row>
    <row r="21" spans="1:26" s="94" customFormat="1" x14ac:dyDescent="0.5">
      <c r="A21" s="22">
        <v>5</v>
      </c>
      <c r="B21" s="23" t="s">
        <v>62</v>
      </c>
      <c r="C21" s="22">
        <v>18501</v>
      </c>
      <c r="D21" s="22">
        <v>0</v>
      </c>
      <c r="E21" s="22">
        <v>0</v>
      </c>
      <c r="F21" s="22">
        <v>74</v>
      </c>
      <c r="G21" s="22">
        <v>1</v>
      </c>
      <c r="H21" s="92">
        <f t="shared" si="0"/>
        <v>74</v>
      </c>
      <c r="I21" s="93">
        <v>130</v>
      </c>
      <c r="J21" s="93">
        <f t="shared" si="1"/>
        <v>9620</v>
      </c>
      <c r="L21" s="22"/>
      <c r="M21" s="22"/>
      <c r="N21" s="22"/>
      <c r="O21" s="22"/>
      <c r="S21" s="22"/>
      <c r="T21" s="39"/>
      <c r="U21" s="22">
        <f t="shared" si="2"/>
        <v>0</v>
      </c>
      <c r="V21" s="39">
        <f t="shared" si="4"/>
        <v>9620</v>
      </c>
      <c r="W21" s="22">
        <f t="shared" si="5"/>
        <v>0</v>
      </c>
      <c r="Y21" s="39">
        <f t="shared" si="6"/>
        <v>9620</v>
      </c>
      <c r="Z21" s="39"/>
    </row>
    <row r="22" spans="1:26" s="95" customFormat="1" x14ac:dyDescent="0.5">
      <c r="A22" s="26"/>
      <c r="B22" s="27"/>
      <c r="C22" s="26"/>
      <c r="D22" s="26"/>
      <c r="E22" s="26"/>
      <c r="F22" s="26"/>
      <c r="G22" s="26"/>
      <c r="H22" s="75"/>
      <c r="I22" s="75"/>
      <c r="J22" s="75"/>
      <c r="L22" s="26"/>
      <c r="M22" s="26"/>
      <c r="N22" s="26"/>
      <c r="O22" s="26"/>
      <c r="S22" s="26"/>
      <c r="T22" s="26"/>
      <c r="U22" s="26"/>
      <c r="V22" s="26"/>
      <c r="W22" s="26"/>
      <c r="Y22" s="26"/>
      <c r="Z22" s="26"/>
    </row>
    <row r="23" spans="1:26" s="94" customFormat="1" x14ac:dyDescent="0.5">
      <c r="A23" s="22">
        <v>6</v>
      </c>
      <c r="B23" s="23" t="s">
        <v>62</v>
      </c>
      <c r="C23" s="22">
        <v>5907</v>
      </c>
      <c r="D23" s="22">
        <v>0</v>
      </c>
      <c r="E23" s="22">
        <v>1</v>
      </c>
      <c r="F23" s="22">
        <v>36</v>
      </c>
      <c r="G23" s="22">
        <v>1</v>
      </c>
      <c r="H23" s="92">
        <f t="shared" si="0"/>
        <v>136</v>
      </c>
      <c r="I23" s="93">
        <v>100</v>
      </c>
      <c r="J23" s="93">
        <f t="shared" si="1"/>
        <v>13600</v>
      </c>
      <c r="L23" s="22"/>
      <c r="M23" s="22"/>
      <c r="N23" s="22"/>
      <c r="O23" s="22"/>
      <c r="S23" s="22"/>
      <c r="T23" s="39"/>
      <c r="U23" s="22">
        <f t="shared" si="2"/>
        <v>0</v>
      </c>
      <c r="V23" s="39">
        <f t="shared" si="4"/>
        <v>13600</v>
      </c>
      <c r="W23" s="22">
        <f t="shared" si="5"/>
        <v>0</v>
      </c>
      <c r="Y23" s="39">
        <f t="shared" si="6"/>
        <v>13600</v>
      </c>
      <c r="Z23" s="39"/>
    </row>
    <row r="24" spans="1:26" s="94" customFormat="1" x14ac:dyDescent="0.5">
      <c r="A24" s="22"/>
      <c r="B24" s="23" t="s">
        <v>62</v>
      </c>
      <c r="C24" s="22">
        <v>5576</v>
      </c>
      <c r="D24" s="22">
        <v>3</v>
      </c>
      <c r="E24" s="22">
        <v>1</v>
      </c>
      <c r="F24" s="22">
        <v>91</v>
      </c>
      <c r="G24" s="22">
        <v>1</v>
      </c>
      <c r="H24" s="92">
        <f t="shared" si="0"/>
        <v>1391</v>
      </c>
      <c r="I24" s="93">
        <v>130</v>
      </c>
      <c r="J24" s="93">
        <f t="shared" si="1"/>
        <v>180830</v>
      </c>
      <c r="L24" s="22"/>
      <c r="M24" s="22"/>
      <c r="N24" s="22"/>
      <c r="O24" s="22"/>
      <c r="S24" s="22"/>
      <c r="T24" s="39"/>
      <c r="U24" s="22">
        <f t="shared" si="2"/>
        <v>0</v>
      </c>
      <c r="V24" s="39">
        <f t="shared" si="4"/>
        <v>180830</v>
      </c>
      <c r="W24" s="22">
        <f t="shared" si="5"/>
        <v>0</v>
      </c>
      <c r="Y24" s="39">
        <f t="shared" si="6"/>
        <v>180830</v>
      </c>
      <c r="Z24" s="39"/>
    </row>
    <row r="25" spans="1:26" s="95" customFormat="1" x14ac:dyDescent="0.5">
      <c r="A25" s="26"/>
      <c r="B25" s="27"/>
      <c r="C25" s="26"/>
      <c r="D25" s="26"/>
      <c r="E25" s="26"/>
      <c r="F25" s="26"/>
      <c r="G25" s="26"/>
      <c r="H25" s="75"/>
      <c r="I25" s="75"/>
      <c r="J25" s="75"/>
      <c r="L25" s="26"/>
      <c r="M25" s="26"/>
      <c r="N25" s="26"/>
      <c r="O25" s="26"/>
      <c r="S25" s="26"/>
      <c r="T25" s="26"/>
      <c r="U25" s="26"/>
      <c r="V25" s="26"/>
      <c r="W25" s="26"/>
      <c r="Y25" s="26"/>
      <c r="Z25" s="26"/>
    </row>
    <row r="26" spans="1:26" s="94" customFormat="1" x14ac:dyDescent="0.5">
      <c r="A26" s="22">
        <v>7</v>
      </c>
      <c r="B26" s="23" t="s">
        <v>62</v>
      </c>
      <c r="C26" s="22">
        <v>5952</v>
      </c>
      <c r="D26" s="22">
        <v>0</v>
      </c>
      <c r="E26" s="22">
        <v>1</v>
      </c>
      <c r="F26" s="22">
        <v>36</v>
      </c>
      <c r="G26" s="22">
        <v>2</v>
      </c>
      <c r="H26" s="92">
        <f t="shared" si="0"/>
        <v>136</v>
      </c>
      <c r="I26" s="93">
        <v>200</v>
      </c>
      <c r="J26" s="93">
        <f t="shared" si="1"/>
        <v>27200</v>
      </c>
      <c r="L26" s="22" t="s">
        <v>68</v>
      </c>
      <c r="M26" s="22" t="s">
        <v>87</v>
      </c>
      <c r="N26" s="22">
        <v>2</v>
      </c>
      <c r="O26" s="22">
        <v>68</v>
      </c>
      <c r="P26" s="39">
        <v>100</v>
      </c>
      <c r="Q26" s="39">
        <v>6800</v>
      </c>
      <c r="R26" s="22">
        <f>O26*Q26</f>
        <v>462400</v>
      </c>
      <c r="S26" s="22">
        <v>4</v>
      </c>
      <c r="T26" s="39"/>
      <c r="U26" s="22">
        <f t="shared" si="2"/>
        <v>462400</v>
      </c>
      <c r="V26" s="39">
        <f t="shared" si="4"/>
        <v>489600</v>
      </c>
      <c r="W26" s="22">
        <f t="shared" si="5"/>
        <v>489600</v>
      </c>
      <c r="Y26" s="39">
        <f t="shared" si="6"/>
        <v>489600</v>
      </c>
      <c r="Z26" s="39"/>
    </row>
    <row r="27" spans="1:26" s="94" customFormat="1" x14ac:dyDescent="0.5">
      <c r="A27" s="22"/>
      <c r="B27" s="23"/>
      <c r="C27" s="22"/>
      <c r="D27" s="22"/>
      <c r="E27" s="22"/>
      <c r="F27" s="22"/>
      <c r="G27" s="22"/>
      <c r="H27" s="92">
        <f t="shared" si="0"/>
        <v>0</v>
      </c>
      <c r="I27" s="93"/>
      <c r="J27" s="93">
        <f t="shared" si="1"/>
        <v>0</v>
      </c>
      <c r="L27" s="22"/>
      <c r="M27" s="22" t="s">
        <v>71</v>
      </c>
      <c r="N27" s="22">
        <v>2</v>
      </c>
      <c r="O27" s="22">
        <v>8</v>
      </c>
      <c r="P27" s="39">
        <v>100</v>
      </c>
      <c r="Q27" s="39">
        <v>6800</v>
      </c>
      <c r="R27" s="22">
        <f>O27*Q27</f>
        <v>54400</v>
      </c>
      <c r="S27" s="22">
        <v>21</v>
      </c>
      <c r="T27" s="39"/>
      <c r="U27" s="22">
        <f t="shared" si="2"/>
        <v>54400</v>
      </c>
      <c r="V27" s="39">
        <f t="shared" si="4"/>
        <v>54400</v>
      </c>
      <c r="W27" s="22">
        <f t="shared" si="5"/>
        <v>54400</v>
      </c>
      <c r="Y27" s="39">
        <f t="shared" si="6"/>
        <v>54400</v>
      </c>
      <c r="Z27" s="39"/>
    </row>
    <row r="28" spans="1:26" s="94" customFormat="1" x14ac:dyDescent="0.5">
      <c r="A28" s="22"/>
      <c r="B28" s="23" t="s">
        <v>62</v>
      </c>
      <c r="C28" s="22">
        <v>16221</v>
      </c>
      <c r="D28" s="22">
        <v>2</v>
      </c>
      <c r="E28" s="22">
        <v>3</v>
      </c>
      <c r="F28" s="22">
        <v>9</v>
      </c>
      <c r="G28" s="22">
        <v>1</v>
      </c>
      <c r="H28" s="92">
        <f t="shared" si="0"/>
        <v>1109</v>
      </c>
      <c r="I28" s="93">
        <v>100</v>
      </c>
      <c r="J28" s="93">
        <f t="shared" si="1"/>
        <v>110900</v>
      </c>
      <c r="L28" s="22"/>
      <c r="M28" s="22"/>
      <c r="N28" s="22"/>
      <c r="O28" s="22"/>
      <c r="S28" s="22"/>
      <c r="T28" s="39"/>
      <c r="U28" s="22">
        <f t="shared" si="2"/>
        <v>0</v>
      </c>
      <c r="V28" s="39">
        <f t="shared" si="4"/>
        <v>110900</v>
      </c>
      <c r="W28" s="22">
        <f t="shared" si="5"/>
        <v>0</v>
      </c>
      <c r="Y28" s="39">
        <f t="shared" si="6"/>
        <v>110900</v>
      </c>
      <c r="Z28" s="39"/>
    </row>
    <row r="29" spans="1:26" s="95" customFormat="1" x14ac:dyDescent="0.5">
      <c r="A29" s="26"/>
      <c r="B29" s="27"/>
      <c r="C29" s="26"/>
      <c r="D29" s="26"/>
      <c r="E29" s="26"/>
      <c r="F29" s="26"/>
      <c r="G29" s="26"/>
      <c r="H29" s="75"/>
      <c r="I29" s="75"/>
      <c r="J29" s="75"/>
      <c r="L29" s="26"/>
      <c r="M29" s="26"/>
      <c r="N29" s="26"/>
      <c r="O29" s="26"/>
      <c r="S29" s="26"/>
      <c r="T29" s="26"/>
      <c r="U29" s="26"/>
      <c r="V29" s="26"/>
      <c r="W29" s="26"/>
      <c r="Y29" s="26"/>
      <c r="Z29" s="26"/>
    </row>
    <row r="30" spans="1:26" s="94" customFormat="1" x14ac:dyDescent="0.5">
      <c r="A30" s="22">
        <v>8</v>
      </c>
      <c r="B30" s="23" t="s">
        <v>62</v>
      </c>
      <c r="C30" s="22">
        <v>15611</v>
      </c>
      <c r="D30" s="22">
        <v>1</v>
      </c>
      <c r="E30" s="22">
        <v>3</v>
      </c>
      <c r="F30" s="22">
        <v>65</v>
      </c>
      <c r="G30" s="22">
        <v>1</v>
      </c>
      <c r="H30" s="92">
        <f t="shared" si="0"/>
        <v>765</v>
      </c>
      <c r="I30" s="93">
        <v>100</v>
      </c>
      <c r="J30" s="93">
        <f t="shared" si="1"/>
        <v>76500</v>
      </c>
      <c r="L30" s="22"/>
      <c r="M30" s="22"/>
      <c r="N30" s="22"/>
      <c r="O30" s="22"/>
      <c r="S30" s="22"/>
      <c r="T30" s="39"/>
      <c r="U30" s="22">
        <f t="shared" si="2"/>
        <v>0</v>
      </c>
      <c r="V30" s="39">
        <f t="shared" si="4"/>
        <v>76500</v>
      </c>
      <c r="W30" s="22">
        <f t="shared" si="5"/>
        <v>0</v>
      </c>
      <c r="Y30" s="39">
        <f t="shared" si="6"/>
        <v>76500</v>
      </c>
      <c r="Z30" s="39"/>
    </row>
    <row r="31" spans="1:26" s="94" customFormat="1" x14ac:dyDescent="0.5">
      <c r="A31" s="22"/>
      <c r="B31" s="23" t="s">
        <v>62</v>
      </c>
      <c r="C31" s="22">
        <v>14655</v>
      </c>
      <c r="D31" s="22">
        <v>0</v>
      </c>
      <c r="E31" s="22">
        <v>3</v>
      </c>
      <c r="F31" s="22">
        <v>17</v>
      </c>
      <c r="G31" s="22">
        <v>1</v>
      </c>
      <c r="H31" s="92">
        <f t="shared" si="0"/>
        <v>317</v>
      </c>
      <c r="I31" s="93">
        <v>130</v>
      </c>
      <c r="J31" s="93">
        <f t="shared" si="1"/>
        <v>41210</v>
      </c>
      <c r="L31" s="22"/>
      <c r="M31" s="22"/>
      <c r="N31" s="22"/>
      <c r="O31" s="22"/>
      <c r="S31" s="22"/>
      <c r="T31" s="39"/>
      <c r="U31" s="22">
        <f t="shared" si="2"/>
        <v>0</v>
      </c>
      <c r="V31" s="39">
        <f t="shared" si="4"/>
        <v>41210</v>
      </c>
      <c r="W31" s="22">
        <f t="shared" si="5"/>
        <v>0</v>
      </c>
      <c r="Y31" s="39">
        <f t="shared" si="6"/>
        <v>41210</v>
      </c>
      <c r="Z31" s="39"/>
    </row>
    <row r="32" spans="1:26" s="94" customFormat="1" x14ac:dyDescent="0.5">
      <c r="A32" s="22"/>
      <c r="B32" s="23" t="s">
        <v>62</v>
      </c>
      <c r="C32" s="22">
        <v>18646</v>
      </c>
      <c r="D32" s="22">
        <v>9</v>
      </c>
      <c r="E32" s="22">
        <v>2</v>
      </c>
      <c r="F32" s="22">
        <v>41</v>
      </c>
      <c r="G32" s="22">
        <v>1</v>
      </c>
      <c r="H32" s="92">
        <f t="shared" si="0"/>
        <v>3841</v>
      </c>
      <c r="I32" s="93">
        <v>130</v>
      </c>
      <c r="J32" s="93">
        <f t="shared" si="1"/>
        <v>499330</v>
      </c>
      <c r="L32" s="22"/>
      <c r="M32" s="22"/>
      <c r="N32" s="22"/>
      <c r="O32" s="22"/>
      <c r="S32" s="22"/>
      <c r="T32" s="39"/>
      <c r="U32" s="22">
        <f t="shared" si="2"/>
        <v>0</v>
      </c>
      <c r="V32" s="39">
        <f t="shared" si="4"/>
        <v>499330</v>
      </c>
      <c r="W32" s="22">
        <f t="shared" si="5"/>
        <v>0</v>
      </c>
      <c r="Y32" s="39">
        <f t="shared" si="6"/>
        <v>499330</v>
      </c>
      <c r="Z32" s="39"/>
    </row>
    <row r="33" spans="1:26" s="95" customFormat="1" x14ac:dyDescent="0.5">
      <c r="A33" s="26"/>
      <c r="B33" s="27"/>
      <c r="C33" s="26"/>
      <c r="D33" s="26"/>
      <c r="E33" s="26"/>
      <c r="F33" s="26"/>
      <c r="G33" s="26"/>
      <c r="H33" s="75"/>
      <c r="I33" s="75"/>
      <c r="J33" s="75"/>
      <c r="L33" s="26"/>
      <c r="M33" s="26"/>
      <c r="N33" s="26"/>
      <c r="O33" s="26"/>
      <c r="S33" s="26"/>
      <c r="T33" s="26"/>
      <c r="U33" s="26"/>
      <c r="V33" s="26"/>
      <c r="W33" s="26"/>
      <c r="Y33" s="26"/>
      <c r="Z33" s="26"/>
    </row>
    <row r="34" spans="1:26" s="94" customFormat="1" x14ac:dyDescent="0.5">
      <c r="A34" s="22">
        <v>9</v>
      </c>
      <c r="B34" s="23" t="s">
        <v>62</v>
      </c>
      <c r="C34" s="22">
        <v>11540</v>
      </c>
      <c r="D34" s="22">
        <v>0</v>
      </c>
      <c r="E34" s="22">
        <v>1</v>
      </c>
      <c r="F34" s="22">
        <v>24</v>
      </c>
      <c r="G34" s="22">
        <v>2</v>
      </c>
      <c r="H34" s="92">
        <f t="shared" si="0"/>
        <v>124</v>
      </c>
      <c r="I34" s="93">
        <v>200</v>
      </c>
      <c r="J34" s="93">
        <f t="shared" si="1"/>
        <v>24800</v>
      </c>
      <c r="L34" s="22" t="s">
        <v>68</v>
      </c>
      <c r="M34" s="22" t="s">
        <v>69</v>
      </c>
      <c r="N34" s="22">
        <v>2</v>
      </c>
      <c r="O34" s="22">
        <v>84</v>
      </c>
      <c r="P34" s="39">
        <v>100</v>
      </c>
      <c r="Q34" s="39">
        <v>6800</v>
      </c>
      <c r="R34" s="22">
        <f>O34*Q34</f>
        <v>571200</v>
      </c>
      <c r="S34" s="22">
        <v>41</v>
      </c>
      <c r="T34" s="39"/>
      <c r="U34" s="22">
        <f t="shared" si="2"/>
        <v>571200</v>
      </c>
      <c r="V34" s="39">
        <f t="shared" si="4"/>
        <v>596000</v>
      </c>
      <c r="W34" s="22">
        <f t="shared" si="5"/>
        <v>596000</v>
      </c>
      <c r="Y34" s="39">
        <f t="shared" si="6"/>
        <v>596000</v>
      </c>
      <c r="Z34" s="39"/>
    </row>
    <row r="35" spans="1:26" s="94" customFormat="1" x14ac:dyDescent="0.5">
      <c r="A35" s="22"/>
      <c r="B35" s="23"/>
      <c r="C35" s="22"/>
      <c r="D35" s="22"/>
      <c r="E35" s="22"/>
      <c r="F35" s="22"/>
      <c r="G35" s="22"/>
      <c r="H35" s="92">
        <f t="shared" si="0"/>
        <v>0</v>
      </c>
      <c r="I35" s="93"/>
      <c r="J35" s="93">
        <f t="shared" si="1"/>
        <v>0</v>
      </c>
      <c r="L35" s="22"/>
      <c r="M35" s="22" t="s">
        <v>95</v>
      </c>
      <c r="N35" s="22">
        <v>2</v>
      </c>
      <c r="O35" s="22">
        <v>8</v>
      </c>
      <c r="P35" s="39">
        <v>100</v>
      </c>
      <c r="Q35" s="39">
        <v>6800</v>
      </c>
      <c r="R35" s="22">
        <f>O35*Q35</f>
        <v>54400</v>
      </c>
      <c r="S35" s="22">
        <v>41</v>
      </c>
      <c r="T35" s="39"/>
      <c r="U35" s="22">
        <f t="shared" si="2"/>
        <v>54400</v>
      </c>
      <c r="V35" s="39">
        <f t="shared" si="4"/>
        <v>54400</v>
      </c>
      <c r="W35" s="22">
        <f t="shared" si="5"/>
        <v>54400</v>
      </c>
      <c r="Y35" s="39">
        <f t="shared" si="6"/>
        <v>54400</v>
      </c>
      <c r="Z35" s="39"/>
    </row>
    <row r="36" spans="1:26" s="95" customFormat="1" x14ac:dyDescent="0.5">
      <c r="A36" s="26"/>
      <c r="B36" s="27"/>
      <c r="C36" s="26"/>
      <c r="D36" s="26"/>
      <c r="E36" s="26"/>
      <c r="F36" s="26"/>
      <c r="G36" s="26"/>
      <c r="H36" s="75"/>
      <c r="I36" s="75"/>
      <c r="J36" s="75"/>
      <c r="L36" s="26"/>
      <c r="M36" s="26"/>
      <c r="N36" s="26"/>
      <c r="O36" s="26"/>
      <c r="S36" s="26"/>
      <c r="T36" s="26"/>
      <c r="U36" s="26"/>
      <c r="V36" s="26"/>
      <c r="W36" s="26"/>
      <c r="Y36" s="26"/>
      <c r="Z36" s="26"/>
    </row>
    <row r="37" spans="1:26" s="94" customFormat="1" x14ac:dyDescent="0.5">
      <c r="A37" s="22">
        <v>10</v>
      </c>
      <c r="B37" s="23" t="s">
        <v>62</v>
      </c>
      <c r="C37" s="22">
        <v>5942</v>
      </c>
      <c r="D37" s="22">
        <v>0</v>
      </c>
      <c r="E37" s="22">
        <v>1</v>
      </c>
      <c r="F37" s="22">
        <v>60</v>
      </c>
      <c r="G37" s="22">
        <v>2</v>
      </c>
      <c r="H37" s="92">
        <f t="shared" si="0"/>
        <v>160</v>
      </c>
      <c r="I37" s="93">
        <v>150</v>
      </c>
      <c r="J37" s="93">
        <f t="shared" si="1"/>
        <v>24000</v>
      </c>
      <c r="L37" s="22" t="s">
        <v>68</v>
      </c>
      <c r="M37" s="22" t="s">
        <v>69</v>
      </c>
      <c r="N37" s="22">
        <v>2</v>
      </c>
      <c r="O37" s="22">
        <v>135</v>
      </c>
      <c r="P37" s="39">
        <v>100</v>
      </c>
      <c r="Q37" s="39">
        <v>6800</v>
      </c>
      <c r="R37" s="22">
        <f>O37*Q37</f>
        <v>918000</v>
      </c>
      <c r="S37" s="22">
        <v>30</v>
      </c>
      <c r="T37" s="39"/>
      <c r="U37" s="22">
        <f t="shared" si="2"/>
        <v>918000</v>
      </c>
      <c r="V37" s="39">
        <f t="shared" si="4"/>
        <v>942000</v>
      </c>
      <c r="W37" s="22">
        <f t="shared" si="5"/>
        <v>942000</v>
      </c>
      <c r="Y37" s="39">
        <f t="shared" si="6"/>
        <v>942000</v>
      </c>
      <c r="Z37" s="39"/>
    </row>
    <row r="38" spans="1:26" s="94" customFormat="1" x14ac:dyDescent="0.5">
      <c r="A38" s="22"/>
      <c r="B38" s="23"/>
      <c r="C38" s="22"/>
      <c r="D38" s="22"/>
      <c r="E38" s="22"/>
      <c r="F38" s="22"/>
      <c r="G38" s="22"/>
      <c r="H38" s="92">
        <f t="shared" si="0"/>
        <v>0</v>
      </c>
      <c r="I38" s="93"/>
      <c r="J38" s="93">
        <f t="shared" si="1"/>
        <v>0</v>
      </c>
      <c r="L38" s="22"/>
      <c r="M38" s="22" t="s">
        <v>71</v>
      </c>
      <c r="N38" s="22">
        <v>2</v>
      </c>
      <c r="O38" s="22">
        <v>6</v>
      </c>
      <c r="P38" s="39">
        <v>100</v>
      </c>
      <c r="Q38" s="39">
        <v>6800</v>
      </c>
      <c r="R38" s="22">
        <f>O38*Q38</f>
        <v>40800</v>
      </c>
      <c r="S38" s="22">
        <v>30</v>
      </c>
      <c r="T38" s="39"/>
      <c r="U38" s="22">
        <f t="shared" si="2"/>
        <v>40800</v>
      </c>
      <c r="V38" s="39">
        <f t="shared" si="4"/>
        <v>40800</v>
      </c>
      <c r="W38" s="22">
        <f t="shared" si="5"/>
        <v>40800</v>
      </c>
      <c r="Y38" s="39">
        <f t="shared" si="6"/>
        <v>40800</v>
      </c>
      <c r="Z38" s="39"/>
    </row>
    <row r="39" spans="1:26" s="94" customFormat="1" x14ac:dyDescent="0.5">
      <c r="A39" s="22"/>
      <c r="B39" s="23" t="s">
        <v>62</v>
      </c>
      <c r="C39" s="22">
        <v>16743</v>
      </c>
      <c r="D39" s="22">
        <v>4</v>
      </c>
      <c r="E39" s="22">
        <v>0</v>
      </c>
      <c r="F39" s="22">
        <v>9</v>
      </c>
      <c r="G39" s="22">
        <v>1</v>
      </c>
      <c r="H39" s="92">
        <f t="shared" si="0"/>
        <v>1609</v>
      </c>
      <c r="I39" s="93">
        <v>100</v>
      </c>
      <c r="J39" s="93">
        <f t="shared" si="1"/>
        <v>160900</v>
      </c>
      <c r="L39" s="22"/>
      <c r="M39" s="22"/>
      <c r="N39" s="22"/>
      <c r="O39" s="22"/>
      <c r="S39" s="22"/>
      <c r="T39" s="39"/>
      <c r="U39" s="22">
        <f t="shared" si="2"/>
        <v>0</v>
      </c>
      <c r="V39" s="39">
        <f t="shared" si="4"/>
        <v>160900</v>
      </c>
      <c r="W39" s="22">
        <f t="shared" si="5"/>
        <v>0</v>
      </c>
      <c r="Y39" s="39">
        <f t="shared" si="6"/>
        <v>160900</v>
      </c>
      <c r="Z39" s="39"/>
    </row>
    <row r="40" spans="1:26" s="94" customFormat="1" x14ac:dyDescent="0.5">
      <c r="A40" s="22"/>
      <c r="B40" s="23" t="s">
        <v>62</v>
      </c>
      <c r="C40" s="22">
        <v>16742</v>
      </c>
      <c r="D40" s="22">
        <v>1</v>
      </c>
      <c r="E40" s="22">
        <v>3</v>
      </c>
      <c r="F40" s="22">
        <v>8</v>
      </c>
      <c r="G40" s="22">
        <v>1</v>
      </c>
      <c r="H40" s="92">
        <f t="shared" si="0"/>
        <v>708</v>
      </c>
      <c r="I40" s="93">
        <v>100</v>
      </c>
      <c r="J40" s="93">
        <f t="shared" si="1"/>
        <v>70800</v>
      </c>
      <c r="L40" s="22"/>
      <c r="M40" s="22"/>
      <c r="N40" s="22"/>
      <c r="O40" s="22"/>
      <c r="S40" s="22"/>
      <c r="T40" s="39"/>
      <c r="U40" s="22">
        <f t="shared" si="2"/>
        <v>0</v>
      </c>
      <c r="V40" s="39">
        <f t="shared" si="4"/>
        <v>70800</v>
      </c>
      <c r="W40" s="22">
        <f t="shared" si="5"/>
        <v>0</v>
      </c>
      <c r="Y40" s="39">
        <f t="shared" si="6"/>
        <v>70800</v>
      </c>
      <c r="Z40" s="39"/>
    </row>
    <row r="41" spans="1:26" s="95" customFormat="1" x14ac:dyDescent="0.5">
      <c r="A41" s="26"/>
      <c r="B41" s="27"/>
      <c r="C41" s="26"/>
      <c r="D41" s="26"/>
      <c r="E41" s="26"/>
      <c r="F41" s="26"/>
      <c r="G41" s="26"/>
      <c r="H41" s="75"/>
      <c r="I41" s="75"/>
      <c r="J41" s="75"/>
      <c r="L41" s="26"/>
      <c r="M41" s="26"/>
      <c r="N41" s="26"/>
      <c r="O41" s="26"/>
      <c r="S41" s="26"/>
      <c r="T41" s="26"/>
      <c r="U41" s="26"/>
      <c r="V41" s="26"/>
      <c r="W41" s="26"/>
      <c r="Y41" s="26"/>
      <c r="Z41" s="26"/>
    </row>
    <row r="42" spans="1:26" s="94" customFormat="1" x14ac:dyDescent="0.5">
      <c r="A42" s="22">
        <v>11</v>
      </c>
      <c r="B42" s="23" t="s">
        <v>62</v>
      </c>
      <c r="C42" s="22">
        <v>5851</v>
      </c>
      <c r="D42" s="22">
        <v>0</v>
      </c>
      <c r="E42" s="22">
        <v>1</v>
      </c>
      <c r="F42" s="22">
        <v>64</v>
      </c>
      <c r="G42" s="22">
        <v>2</v>
      </c>
      <c r="H42" s="92">
        <f t="shared" si="0"/>
        <v>164</v>
      </c>
      <c r="I42" s="93">
        <v>150</v>
      </c>
      <c r="J42" s="93">
        <f t="shared" si="1"/>
        <v>24600</v>
      </c>
      <c r="L42" s="22" t="s">
        <v>68</v>
      </c>
      <c r="M42" s="22" t="s">
        <v>69</v>
      </c>
      <c r="N42" s="22">
        <v>2</v>
      </c>
      <c r="O42" s="22">
        <v>90</v>
      </c>
      <c r="P42" s="39">
        <v>100</v>
      </c>
      <c r="Q42" s="39">
        <v>6800</v>
      </c>
      <c r="R42" s="22">
        <f>O42*Q42</f>
        <v>612000</v>
      </c>
      <c r="S42" s="22">
        <v>30</v>
      </c>
      <c r="T42" s="39"/>
      <c r="U42" s="22">
        <f t="shared" si="2"/>
        <v>612000</v>
      </c>
      <c r="V42" s="39">
        <f t="shared" si="4"/>
        <v>636600</v>
      </c>
      <c r="W42" s="22">
        <f t="shared" si="5"/>
        <v>636600</v>
      </c>
      <c r="Y42" s="39">
        <f t="shared" si="6"/>
        <v>636600</v>
      </c>
      <c r="Z42" s="39"/>
    </row>
    <row r="43" spans="1:26" s="94" customFormat="1" x14ac:dyDescent="0.5">
      <c r="A43" s="22"/>
      <c r="B43" s="23"/>
      <c r="C43" s="22"/>
      <c r="D43" s="22"/>
      <c r="E43" s="22"/>
      <c r="F43" s="22"/>
      <c r="G43" s="22"/>
      <c r="H43" s="92">
        <f t="shared" si="0"/>
        <v>0</v>
      </c>
      <c r="I43" s="93"/>
      <c r="J43" s="93">
        <f t="shared" si="1"/>
        <v>0</v>
      </c>
      <c r="L43" s="22"/>
      <c r="M43" s="22" t="s">
        <v>69</v>
      </c>
      <c r="N43" s="22">
        <v>2</v>
      </c>
      <c r="O43" s="22">
        <v>36</v>
      </c>
      <c r="P43" s="39">
        <v>100</v>
      </c>
      <c r="Q43" s="39">
        <v>6800</v>
      </c>
      <c r="R43" s="22">
        <f>O43*Q43</f>
        <v>244800</v>
      </c>
      <c r="S43" s="22">
        <v>30</v>
      </c>
      <c r="T43" s="39"/>
      <c r="U43" s="22">
        <f t="shared" si="2"/>
        <v>244800</v>
      </c>
      <c r="V43" s="39">
        <f t="shared" si="4"/>
        <v>244800</v>
      </c>
      <c r="W43" s="22">
        <f t="shared" si="5"/>
        <v>244800</v>
      </c>
      <c r="Y43" s="39">
        <f t="shared" si="6"/>
        <v>244800</v>
      </c>
      <c r="Z43" s="39"/>
    </row>
    <row r="44" spans="1:26" s="94" customFormat="1" x14ac:dyDescent="0.5">
      <c r="A44" s="22"/>
      <c r="B44" s="23"/>
      <c r="C44" s="22"/>
      <c r="D44" s="22"/>
      <c r="E44" s="22"/>
      <c r="F44" s="22"/>
      <c r="G44" s="22"/>
      <c r="H44" s="92">
        <f t="shared" si="0"/>
        <v>0</v>
      </c>
      <c r="I44" s="93"/>
      <c r="J44" s="93">
        <f t="shared" si="1"/>
        <v>0</v>
      </c>
      <c r="L44" s="22"/>
      <c r="M44" s="22" t="s">
        <v>71</v>
      </c>
      <c r="N44" s="22">
        <v>2</v>
      </c>
      <c r="O44" s="22">
        <v>6</v>
      </c>
      <c r="P44" s="39">
        <v>100</v>
      </c>
      <c r="Q44" s="39">
        <v>6800</v>
      </c>
      <c r="R44" s="22">
        <f>O44*Q44</f>
        <v>40800</v>
      </c>
      <c r="S44" s="22">
        <v>30</v>
      </c>
      <c r="T44" s="39"/>
      <c r="U44" s="22">
        <f t="shared" si="2"/>
        <v>40800</v>
      </c>
      <c r="V44" s="39">
        <f t="shared" si="4"/>
        <v>40800</v>
      </c>
      <c r="W44" s="22">
        <f t="shared" si="5"/>
        <v>40800</v>
      </c>
      <c r="Y44" s="39">
        <f t="shared" si="6"/>
        <v>40800</v>
      </c>
      <c r="Z44" s="39"/>
    </row>
    <row r="45" spans="1:26" s="95" customFormat="1" x14ac:dyDescent="0.5">
      <c r="A45" s="26"/>
      <c r="B45" s="27"/>
      <c r="C45" s="26"/>
      <c r="D45" s="26"/>
      <c r="E45" s="26"/>
      <c r="F45" s="26"/>
      <c r="G45" s="26"/>
      <c r="H45" s="75"/>
      <c r="I45" s="75"/>
      <c r="J45" s="75"/>
      <c r="L45" s="26"/>
      <c r="M45" s="26"/>
      <c r="N45" s="26"/>
      <c r="O45" s="26"/>
      <c r="S45" s="26"/>
      <c r="T45" s="26"/>
      <c r="U45" s="26"/>
      <c r="V45" s="26"/>
      <c r="W45" s="26"/>
      <c r="Y45" s="26"/>
      <c r="Z45" s="26"/>
    </row>
    <row r="46" spans="1:26" s="94" customFormat="1" x14ac:dyDescent="0.5">
      <c r="A46" s="22">
        <v>12</v>
      </c>
      <c r="B46" s="23" t="s">
        <v>62</v>
      </c>
      <c r="C46" s="22">
        <v>5876</v>
      </c>
      <c r="D46" s="22">
        <v>0</v>
      </c>
      <c r="E46" s="22">
        <v>1</v>
      </c>
      <c r="F46" s="22">
        <v>21</v>
      </c>
      <c r="G46" s="22">
        <v>2</v>
      </c>
      <c r="H46" s="92">
        <f t="shared" si="0"/>
        <v>121</v>
      </c>
      <c r="I46" s="93">
        <v>200</v>
      </c>
      <c r="J46" s="93">
        <f t="shared" si="1"/>
        <v>24200</v>
      </c>
      <c r="L46" s="22" t="s">
        <v>68</v>
      </c>
      <c r="M46" s="22" t="s">
        <v>69</v>
      </c>
      <c r="N46" s="22">
        <v>2</v>
      </c>
      <c r="O46" s="22">
        <v>168</v>
      </c>
      <c r="P46" s="39">
        <v>100</v>
      </c>
      <c r="Q46" s="39">
        <v>6800</v>
      </c>
      <c r="R46" s="22">
        <f>O46*Q46</f>
        <v>1142400</v>
      </c>
      <c r="S46" s="22">
        <v>30</v>
      </c>
      <c r="T46" s="39"/>
      <c r="U46" s="22">
        <f t="shared" si="2"/>
        <v>1142400</v>
      </c>
      <c r="V46" s="39">
        <f t="shared" si="4"/>
        <v>1166600</v>
      </c>
      <c r="W46" s="22">
        <f t="shared" si="5"/>
        <v>1166600</v>
      </c>
      <c r="Y46" s="39">
        <f t="shared" si="6"/>
        <v>1166600</v>
      </c>
      <c r="Z46" s="39"/>
    </row>
    <row r="47" spans="1:26" s="94" customFormat="1" x14ac:dyDescent="0.5">
      <c r="A47" s="22"/>
      <c r="B47" s="23"/>
      <c r="C47" s="22"/>
      <c r="D47" s="22"/>
      <c r="E47" s="22"/>
      <c r="F47" s="22"/>
      <c r="G47" s="22"/>
      <c r="H47" s="92">
        <f t="shared" si="0"/>
        <v>0</v>
      </c>
      <c r="I47" s="93"/>
      <c r="J47" s="93">
        <f t="shared" si="1"/>
        <v>0</v>
      </c>
      <c r="L47" s="22"/>
      <c r="M47" s="22" t="s">
        <v>71</v>
      </c>
      <c r="N47" s="22">
        <v>2</v>
      </c>
      <c r="O47" s="22">
        <v>8</v>
      </c>
      <c r="P47" s="39">
        <v>100</v>
      </c>
      <c r="Q47" s="39">
        <v>6800</v>
      </c>
      <c r="R47" s="22">
        <f>O47*Q47</f>
        <v>54400</v>
      </c>
      <c r="S47" s="22">
        <v>30</v>
      </c>
      <c r="T47" s="39"/>
      <c r="U47" s="22">
        <f t="shared" si="2"/>
        <v>54400</v>
      </c>
      <c r="V47" s="39">
        <f t="shared" si="4"/>
        <v>54400</v>
      </c>
      <c r="W47" s="22">
        <f t="shared" si="5"/>
        <v>54400</v>
      </c>
      <c r="Y47" s="39">
        <f t="shared" si="6"/>
        <v>54400</v>
      </c>
      <c r="Z47" s="39"/>
    </row>
    <row r="48" spans="1:26" s="94" customFormat="1" x14ac:dyDescent="0.5">
      <c r="A48" s="22"/>
      <c r="B48" s="23" t="s">
        <v>62</v>
      </c>
      <c r="C48" s="22">
        <v>15612</v>
      </c>
      <c r="D48" s="22">
        <v>1</v>
      </c>
      <c r="E48" s="22">
        <v>2</v>
      </c>
      <c r="F48" s="22">
        <v>29</v>
      </c>
      <c r="G48" s="22">
        <v>1</v>
      </c>
      <c r="H48" s="92">
        <f t="shared" si="0"/>
        <v>629</v>
      </c>
      <c r="I48" s="93">
        <v>100</v>
      </c>
      <c r="J48" s="93">
        <f t="shared" si="1"/>
        <v>62900</v>
      </c>
      <c r="L48" s="22"/>
      <c r="M48" s="22"/>
      <c r="N48" s="22"/>
      <c r="O48" s="22"/>
      <c r="S48" s="22"/>
      <c r="T48" s="39"/>
      <c r="U48" s="22">
        <f t="shared" si="2"/>
        <v>0</v>
      </c>
      <c r="V48" s="39">
        <f t="shared" si="4"/>
        <v>62900</v>
      </c>
      <c r="W48" s="22">
        <f t="shared" si="5"/>
        <v>0</v>
      </c>
      <c r="Y48" s="39">
        <f t="shared" si="6"/>
        <v>62900</v>
      </c>
      <c r="Z48" s="39"/>
    </row>
    <row r="49" spans="1:26" s="94" customFormat="1" x14ac:dyDescent="0.5">
      <c r="A49" s="22"/>
      <c r="B49" s="23" t="s">
        <v>62</v>
      </c>
      <c r="C49" s="22">
        <v>15610</v>
      </c>
      <c r="D49" s="22">
        <v>1</v>
      </c>
      <c r="E49" s="22">
        <v>2</v>
      </c>
      <c r="F49" s="22">
        <v>76</v>
      </c>
      <c r="G49" s="22">
        <v>1</v>
      </c>
      <c r="H49" s="92">
        <f t="shared" si="0"/>
        <v>676</v>
      </c>
      <c r="I49" s="93">
        <v>100</v>
      </c>
      <c r="J49" s="93">
        <f t="shared" si="1"/>
        <v>67600</v>
      </c>
      <c r="L49" s="22"/>
      <c r="M49" s="22"/>
      <c r="N49" s="22"/>
      <c r="O49" s="22"/>
      <c r="S49" s="22"/>
      <c r="T49" s="39"/>
      <c r="U49" s="22">
        <f t="shared" si="2"/>
        <v>0</v>
      </c>
      <c r="V49" s="39">
        <f t="shared" si="4"/>
        <v>67600</v>
      </c>
      <c r="W49" s="22">
        <f t="shared" si="5"/>
        <v>0</v>
      </c>
      <c r="Y49" s="39">
        <f t="shared" si="6"/>
        <v>67600</v>
      </c>
      <c r="Z49" s="39"/>
    </row>
    <row r="50" spans="1:26" s="94" customFormat="1" x14ac:dyDescent="0.5">
      <c r="A50" s="22"/>
      <c r="B50" s="23" t="s">
        <v>62</v>
      </c>
      <c r="C50" s="22">
        <v>11739</v>
      </c>
      <c r="D50" s="22">
        <v>0</v>
      </c>
      <c r="E50" s="22">
        <v>0</v>
      </c>
      <c r="F50" s="22">
        <v>88</v>
      </c>
      <c r="G50" s="22">
        <v>1</v>
      </c>
      <c r="H50" s="92">
        <f t="shared" si="0"/>
        <v>88</v>
      </c>
      <c r="I50" s="93">
        <v>100</v>
      </c>
      <c r="J50" s="93">
        <f t="shared" si="1"/>
        <v>8800</v>
      </c>
      <c r="L50" s="22"/>
      <c r="M50" s="22"/>
      <c r="N50" s="22"/>
      <c r="O50" s="22"/>
      <c r="S50" s="22"/>
      <c r="T50" s="39"/>
      <c r="U50" s="22">
        <f t="shared" si="2"/>
        <v>0</v>
      </c>
      <c r="V50" s="39">
        <f t="shared" si="4"/>
        <v>8800</v>
      </c>
      <c r="W50" s="22">
        <f t="shared" si="5"/>
        <v>0</v>
      </c>
      <c r="Y50" s="39">
        <f t="shared" si="6"/>
        <v>8800</v>
      </c>
      <c r="Z50" s="39"/>
    </row>
    <row r="51" spans="1:26" s="94" customFormat="1" x14ac:dyDescent="0.5">
      <c r="A51" s="22"/>
      <c r="B51" s="23" t="s">
        <v>62</v>
      </c>
      <c r="C51" s="22">
        <v>11738</v>
      </c>
      <c r="D51" s="22">
        <v>1</v>
      </c>
      <c r="E51" s="22">
        <v>0</v>
      </c>
      <c r="F51" s="22">
        <v>42</v>
      </c>
      <c r="G51" s="22">
        <v>1</v>
      </c>
      <c r="H51" s="92">
        <f t="shared" si="0"/>
        <v>442</v>
      </c>
      <c r="I51" s="93">
        <v>100</v>
      </c>
      <c r="J51" s="93">
        <f t="shared" si="1"/>
        <v>44200</v>
      </c>
      <c r="L51" s="22"/>
      <c r="M51" s="22"/>
      <c r="N51" s="22"/>
      <c r="O51" s="22"/>
      <c r="S51" s="22"/>
      <c r="T51" s="39"/>
      <c r="U51" s="22">
        <f t="shared" si="2"/>
        <v>0</v>
      </c>
      <c r="V51" s="39">
        <f t="shared" si="4"/>
        <v>44200</v>
      </c>
      <c r="W51" s="22">
        <f t="shared" si="5"/>
        <v>0</v>
      </c>
      <c r="Y51" s="39">
        <f t="shared" si="6"/>
        <v>44200</v>
      </c>
      <c r="Z51" s="39"/>
    </row>
    <row r="52" spans="1:26" s="94" customFormat="1" x14ac:dyDescent="0.5">
      <c r="A52" s="22"/>
      <c r="B52" s="23" t="s">
        <v>62</v>
      </c>
      <c r="C52" s="22">
        <v>16725</v>
      </c>
      <c r="D52" s="22">
        <v>0</v>
      </c>
      <c r="E52" s="22">
        <v>1</v>
      </c>
      <c r="F52" s="22">
        <v>60</v>
      </c>
      <c r="G52" s="22">
        <v>1</v>
      </c>
      <c r="H52" s="92">
        <f t="shared" si="0"/>
        <v>160</v>
      </c>
      <c r="I52" s="93">
        <v>100</v>
      </c>
      <c r="J52" s="93">
        <f t="shared" si="1"/>
        <v>16000</v>
      </c>
      <c r="L52" s="22"/>
      <c r="M52" s="22"/>
      <c r="N52" s="22"/>
      <c r="O52" s="22"/>
      <c r="S52" s="22"/>
      <c r="T52" s="39"/>
      <c r="U52" s="22">
        <f t="shared" si="2"/>
        <v>0</v>
      </c>
      <c r="V52" s="39">
        <f t="shared" si="4"/>
        <v>16000</v>
      </c>
      <c r="W52" s="22">
        <f t="shared" si="5"/>
        <v>0</v>
      </c>
      <c r="Y52" s="39">
        <f t="shared" si="6"/>
        <v>16000</v>
      </c>
      <c r="Z52" s="39"/>
    </row>
    <row r="53" spans="1:26" s="94" customFormat="1" x14ac:dyDescent="0.5">
      <c r="A53" s="22"/>
      <c r="B53" s="23" t="s">
        <v>62</v>
      </c>
      <c r="C53" s="22">
        <v>16726</v>
      </c>
      <c r="D53" s="22">
        <v>1</v>
      </c>
      <c r="E53" s="22">
        <v>0</v>
      </c>
      <c r="F53" s="22">
        <v>0</v>
      </c>
      <c r="G53" s="22">
        <v>1</v>
      </c>
      <c r="H53" s="92">
        <f t="shared" si="0"/>
        <v>400</v>
      </c>
      <c r="I53" s="93">
        <v>100</v>
      </c>
      <c r="J53" s="93">
        <f t="shared" si="1"/>
        <v>40000</v>
      </c>
      <c r="L53" s="22"/>
      <c r="M53" s="22"/>
      <c r="N53" s="22"/>
      <c r="O53" s="22"/>
      <c r="S53" s="22"/>
      <c r="T53" s="39"/>
      <c r="U53" s="22">
        <f t="shared" si="2"/>
        <v>0</v>
      </c>
      <c r="V53" s="39">
        <f t="shared" si="4"/>
        <v>40000</v>
      </c>
      <c r="W53" s="22">
        <f t="shared" si="5"/>
        <v>0</v>
      </c>
      <c r="Y53" s="39">
        <f t="shared" si="6"/>
        <v>40000</v>
      </c>
      <c r="Z53" s="39"/>
    </row>
    <row r="54" spans="1:26" s="95" customFormat="1" x14ac:dyDescent="0.5">
      <c r="A54" s="26"/>
      <c r="B54" s="27"/>
      <c r="C54" s="26"/>
      <c r="D54" s="26"/>
      <c r="E54" s="26"/>
      <c r="F54" s="26"/>
      <c r="G54" s="26"/>
      <c r="H54" s="75"/>
      <c r="I54" s="75"/>
      <c r="J54" s="75"/>
      <c r="L54" s="26"/>
      <c r="M54" s="26"/>
      <c r="N54" s="26"/>
      <c r="O54" s="26"/>
      <c r="S54" s="26"/>
      <c r="T54" s="26"/>
      <c r="U54" s="26"/>
      <c r="V54" s="26"/>
      <c r="W54" s="26"/>
      <c r="Y54" s="26"/>
      <c r="Z54" s="26"/>
    </row>
    <row r="55" spans="1:26" s="94" customFormat="1" x14ac:dyDescent="0.5">
      <c r="A55" s="22">
        <v>13</v>
      </c>
      <c r="B55" s="23" t="s">
        <v>62</v>
      </c>
      <c r="C55" s="22">
        <v>5554</v>
      </c>
      <c r="D55" s="22">
        <v>5</v>
      </c>
      <c r="E55" s="22">
        <v>3</v>
      </c>
      <c r="F55" s="22">
        <v>35</v>
      </c>
      <c r="G55" s="22">
        <v>1</v>
      </c>
      <c r="H55" s="92">
        <f t="shared" si="0"/>
        <v>2335</v>
      </c>
      <c r="I55" s="93">
        <v>100</v>
      </c>
      <c r="J55" s="93">
        <f t="shared" si="1"/>
        <v>233500</v>
      </c>
      <c r="L55" s="22"/>
      <c r="M55" s="22"/>
      <c r="N55" s="22"/>
      <c r="O55" s="22"/>
      <c r="S55" s="22"/>
      <c r="T55" s="39"/>
      <c r="U55" s="22">
        <f t="shared" si="2"/>
        <v>0</v>
      </c>
      <c r="V55" s="39">
        <f t="shared" si="4"/>
        <v>233500</v>
      </c>
      <c r="W55" s="22">
        <f t="shared" si="5"/>
        <v>0</v>
      </c>
      <c r="Y55" s="39">
        <f t="shared" si="6"/>
        <v>233500</v>
      </c>
      <c r="Z55" s="39"/>
    </row>
    <row r="56" spans="1:26" s="95" customFormat="1" x14ac:dyDescent="0.5">
      <c r="A56" s="26"/>
      <c r="B56" s="27"/>
      <c r="C56" s="26"/>
      <c r="D56" s="26"/>
      <c r="E56" s="26"/>
      <c r="F56" s="26"/>
      <c r="G56" s="26"/>
      <c r="H56" s="75"/>
      <c r="I56" s="75"/>
      <c r="J56" s="75"/>
      <c r="L56" s="26"/>
      <c r="M56" s="26"/>
      <c r="N56" s="26"/>
      <c r="O56" s="26"/>
      <c r="S56" s="26"/>
      <c r="T56" s="26"/>
      <c r="U56" s="26"/>
      <c r="V56" s="26"/>
      <c r="W56" s="26"/>
      <c r="Y56" s="26"/>
      <c r="Z56" s="26"/>
    </row>
    <row r="57" spans="1:26" s="94" customFormat="1" x14ac:dyDescent="0.5">
      <c r="A57" s="22">
        <v>14</v>
      </c>
      <c r="B57" s="23" t="s">
        <v>62</v>
      </c>
      <c r="C57" s="22">
        <v>5867</v>
      </c>
      <c r="D57" s="22">
        <v>0</v>
      </c>
      <c r="E57" s="22">
        <v>1</v>
      </c>
      <c r="F57" s="22">
        <v>4</v>
      </c>
      <c r="G57" s="22">
        <v>2</v>
      </c>
      <c r="H57" s="92">
        <f t="shared" si="0"/>
        <v>104</v>
      </c>
      <c r="I57" s="93">
        <v>200</v>
      </c>
      <c r="J57" s="93">
        <f t="shared" si="1"/>
        <v>20800</v>
      </c>
      <c r="L57" s="22" t="s">
        <v>68</v>
      </c>
      <c r="M57" s="22" t="s">
        <v>69</v>
      </c>
      <c r="N57" s="22">
        <v>2</v>
      </c>
      <c r="O57" s="22">
        <v>153</v>
      </c>
      <c r="P57" s="39">
        <v>100</v>
      </c>
      <c r="Q57" s="39">
        <v>6800</v>
      </c>
      <c r="R57" s="22">
        <f>O57*Q57</f>
        <v>1040400</v>
      </c>
      <c r="S57" s="22">
        <v>20</v>
      </c>
      <c r="T57" s="39"/>
      <c r="U57" s="22">
        <f t="shared" si="2"/>
        <v>1040400</v>
      </c>
      <c r="V57" s="39">
        <f t="shared" si="4"/>
        <v>1061200</v>
      </c>
      <c r="W57" s="22">
        <f t="shared" si="5"/>
        <v>1061200</v>
      </c>
      <c r="Y57" s="39">
        <f t="shared" si="6"/>
        <v>1061200</v>
      </c>
      <c r="Z57" s="39"/>
    </row>
    <row r="58" spans="1:26" s="94" customFormat="1" x14ac:dyDescent="0.5">
      <c r="A58" s="22"/>
      <c r="B58" s="23"/>
      <c r="C58" s="22"/>
      <c r="D58" s="22"/>
      <c r="E58" s="22"/>
      <c r="F58" s="22"/>
      <c r="G58" s="22"/>
      <c r="H58" s="92">
        <f t="shared" si="0"/>
        <v>0</v>
      </c>
      <c r="I58" s="93"/>
      <c r="J58" s="93">
        <f t="shared" si="1"/>
        <v>0</v>
      </c>
      <c r="L58" s="22"/>
      <c r="M58" s="22" t="s">
        <v>69</v>
      </c>
      <c r="N58" s="22">
        <v>2</v>
      </c>
      <c r="O58" s="22">
        <v>36</v>
      </c>
      <c r="P58" s="39">
        <v>100</v>
      </c>
      <c r="Q58" s="39">
        <v>6800</v>
      </c>
      <c r="R58" s="22">
        <f>O58*Q58</f>
        <v>244800</v>
      </c>
      <c r="S58" s="22">
        <v>20</v>
      </c>
      <c r="T58" s="39"/>
      <c r="U58" s="22">
        <f t="shared" si="2"/>
        <v>244800</v>
      </c>
      <c r="V58" s="39">
        <f t="shared" si="4"/>
        <v>244800</v>
      </c>
      <c r="W58" s="22">
        <f t="shared" si="5"/>
        <v>244800</v>
      </c>
      <c r="Y58" s="39">
        <f t="shared" si="6"/>
        <v>244800</v>
      </c>
      <c r="Z58" s="39"/>
    </row>
    <row r="59" spans="1:26" s="94" customFormat="1" x14ac:dyDescent="0.5">
      <c r="A59" s="22"/>
      <c r="B59" s="23"/>
      <c r="C59" s="22"/>
      <c r="D59" s="22"/>
      <c r="E59" s="22"/>
      <c r="F59" s="22"/>
      <c r="G59" s="22"/>
      <c r="H59" s="92">
        <f t="shared" si="0"/>
        <v>0</v>
      </c>
      <c r="I59" s="93"/>
      <c r="J59" s="93">
        <f t="shared" si="1"/>
        <v>0</v>
      </c>
      <c r="L59" s="22"/>
      <c r="M59" s="22" t="s">
        <v>71</v>
      </c>
      <c r="N59" s="22">
        <v>2</v>
      </c>
      <c r="O59" s="22">
        <v>8</v>
      </c>
      <c r="P59" s="39">
        <v>100</v>
      </c>
      <c r="Q59" s="39">
        <v>6800</v>
      </c>
      <c r="R59" s="22">
        <f>O59*Q59</f>
        <v>54400</v>
      </c>
      <c r="S59" s="22"/>
      <c r="T59" s="39"/>
      <c r="U59" s="22">
        <f t="shared" si="2"/>
        <v>54400</v>
      </c>
      <c r="V59" s="39">
        <f t="shared" si="4"/>
        <v>54400</v>
      </c>
      <c r="W59" s="22">
        <f t="shared" si="5"/>
        <v>54400</v>
      </c>
      <c r="Y59" s="39">
        <f t="shared" si="6"/>
        <v>54400</v>
      </c>
      <c r="Z59" s="39"/>
    </row>
    <row r="60" spans="1:26" s="95" customFormat="1" x14ac:dyDescent="0.5">
      <c r="A60" s="26"/>
      <c r="B60" s="27"/>
      <c r="C60" s="26"/>
      <c r="D60" s="26"/>
      <c r="E60" s="26"/>
      <c r="F60" s="26"/>
      <c r="G60" s="26"/>
      <c r="H60" s="75"/>
      <c r="I60" s="75"/>
      <c r="J60" s="75"/>
      <c r="L60" s="26"/>
      <c r="M60" s="26"/>
      <c r="N60" s="26"/>
      <c r="O60" s="26"/>
      <c r="S60" s="26"/>
      <c r="T60" s="26"/>
      <c r="U60" s="26"/>
      <c r="V60" s="26"/>
      <c r="W60" s="26"/>
      <c r="Y60" s="26"/>
      <c r="Z60" s="26"/>
    </row>
    <row r="61" spans="1:26" s="94" customFormat="1" x14ac:dyDescent="0.5">
      <c r="A61" s="22">
        <v>15</v>
      </c>
      <c r="B61" s="23" t="s">
        <v>62</v>
      </c>
      <c r="C61" s="22">
        <v>5875</v>
      </c>
      <c r="D61" s="22">
        <v>0</v>
      </c>
      <c r="E61" s="22">
        <v>0</v>
      </c>
      <c r="F61" s="22">
        <v>87</v>
      </c>
      <c r="G61" s="22">
        <v>2</v>
      </c>
      <c r="H61" s="92">
        <f t="shared" si="0"/>
        <v>87</v>
      </c>
      <c r="I61" s="93">
        <v>200</v>
      </c>
      <c r="J61" s="93">
        <f t="shared" si="1"/>
        <v>17400</v>
      </c>
      <c r="L61" s="22" t="s">
        <v>113</v>
      </c>
      <c r="M61" s="22" t="s">
        <v>95</v>
      </c>
      <c r="N61" s="22">
        <v>2</v>
      </c>
      <c r="O61" s="22">
        <v>195</v>
      </c>
      <c r="P61" s="39">
        <v>100</v>
      </c>
      <c r="Q61" s="39">
        <v>6800</v>
      </c>
      <c r="R61" s="22">
        <f>O61*Q61</f>
        <v>1326000</v>
      </c>
      <c r="S61" s="22">
        <v>40</v>
      </c>
      <c r="T61" s="39"/>
      <c r="U61" s="22">
        <f t="shared" si="2"/>
        <v>1326000</v>
      </c>
      <c r="V61" s="39">
        <f t="shared" si="4"/>
        <v>1343400</v>
      </c>
      <c r="W61" s="22">
        <f t="shared" si="5"/>
        <v>1343400</v>
      </c>
      <c r="Y61" s="39">
        <f t="shared" si="6"/>
        <v>1343400</v>
      </c>
      <c r="Z61" s="39"/>
    </row>
    <row r="62" spans="1:26" s="94" customFormat="1" x14ac:dyDescent="0.5">
      <c r="A62" s="22"/>
      <c r="B62" s="23"/>
      <c r="C62" s="22"/>
      <c r="D62" s="22"/>
      <c r="E62" s="22"/>
      <c r="F62" s="22"/>
      <c r="G62" s="22"/>
      <c r="H62" s="92">
        <f t="shared" si="0"/>
        <v>0</v>
      </c>
      <c r="I62" s="93"/>
      <c r="J62" s="93">
        <f t="shared" si="1"/>
        <v>0</v>
      </c>
      <c r="L62" s="22"/>
      <c r="M62" s="22" t="s">
        <v>71</v>
      </c>
      <c r="N62" s="22">
        <v>2</v>
      </c>
      <c r="O62" s="22">
        <v>195</v>
      </c>
      <c r="P62" s="39">
        <v>100</v>
      </c>
      <c r="Q62" s="39">
        <v>6800</v>
      </c>
      <c r="R62" s="22">
        <f>O62*Q62</f>
        <v>1326000</v>
      </c>
      <c r="S62" s="22">
        <v>40</v>
      </c>
      <c r="T62" s="39"/>
      <c r="U62" s="22">
        <f t="shared" si="2"/>
        <v>1326000</v>
      </c>
      <c r="V62" s="39">
        <f t="shared" si="4"/>
        <v>1326000</v>
      </c>
      <c r="W62" s="22">
        <f t="shared" si="5"/>
        <v>1326000</v>
      </c>
      <c r="Y62" s="39">
        <f t="shared" si="6"/>
        <v>1326000</v>
      </c>
      <c r="Z62" s="39"/>
    </row>
    <row r="63" spans="1:26" s="95" customFormat="1" x14ac:dyDescent="0.5">
      <c r="A63" s="26"/>
      <c r="B63" s="27"/>
      <c r="C63" s="26"/>
      <c r="D63" s="26"/>
      <c r="E63" s="26"/>
      <c r="F63" s="26"/>
      <c r="G63" s="26"/>
      <c r="H63" s="75"/>
      <c r="I63" s="75"/>
      <c r="J63" s="75"/>
      <c r="L63" s="26"/>
      <c r="M63" s="26"/>
      <c r="N63" s="26"/>
      <c r="O63" s="26"/>
      <c r="S63" s="26"/>
      <c r="T63" s="26"/>
      <c r="U63" s="26"/>
      <c r="V63" s="26"/>
      <c r="W63" s="26"/>
      <c r="Y63" s="26"/>
      <c r="Z63" s="26"/>
    </row>
    <row r="64" spans="1:26" s="94" customFormat="1" x14ac:dyDescent="0.5">
      <c r="A64" s="22">
        <v>16</v>
      </c>
      <c r="B64" s="23" t="s">
        <v>62</v>
      </c>
      <c r="C64" s="22">
        <v>5849</v>
      </c>
      <c r="D64" s="22">
        <v>0</v>
      </c>
      <c r="E64" s="22">
        <v>0</v>
      </c>
      <c r="F64" s="22">
        <v>92</v>
      </c>
      <c r="G64" s="22">
        <v>4</v>
      </c>
      <c r="H64" s="92">
        <f t="shared" si="0"/>
        <v>92</v>
      </c>
      <c r="I64" s="93">
        <v>150</v>
      </c>
      <c r="J64" s="93">
        <f t="shared" si="1"/>
        <v>13800</v>
      </c>
      <c r="L64" s="22"/>
      <c r="M64" s="22"/>
      <c r="N64" s="22"/>
      <c r="O64" s="22"/>
      <c r="S64" s="22"/>
      <c r="T64" s="39"/>
      <c r="U64" s="22">
        <f t="shared" si="2"/>
        <v>0</v>
      </c>
      <c r="V64" s="39">
        <f t="shared" si="4"/>
        <v>13800</v>
      </c>
      <c r="W64" s="22">
        <f t="shared" si="5"/>
        <v>0</v>
      </c>
      <c r="Y64" s="39">
        <f t="shared" si="6"/>
        <v>13800</v>
      </c>
      <c r="Z64" s="39"/>
    </row>
    <row r="65" spans="1:27" s="95" customFormat="1" x14ac:dyDescent="0.5">
      <c r="A65" s="26"/>
      <c r="B65" s="27"/>
      <c r="C65" s="26"/>
      <c r="D65" s="26"/>
      <c r="E65" s="26"/>
      <c r="F65" s="26"/>
      <c r="G65" s="26"/>
      <c r="H65" s="75"/>
      <c r="I65" s="75"/>
      <c r="J65" s="75"/>
      <c r="L65" s="26"/>
      <c r="M65" s="26"/>
      <c r="N65" s="26"/>
      <c r="O65" s="26"/>
      <c r="S65" s="26"/>
      <c r="T65" s="26"/>
      <c r="U65" s="26"/>
      <c r="V65" s="26"/>
      <c r="W65" s="26"/>
      <c r="Y65" s="26"/>
      <c r="Z65" s="26"/>
    </row>
    <row r="66" spans="1:27" s="94" customFormat="1" x14ac:dyDescent="0.5">
      <c r="A66" s="22">
        <v>17</v>
      </c>
      <c r="B66" s="23" t="s">
        <v>62</v>
      </c>
      <c r="C66" s="22">
        <v>5927</v>
      </c>
      <c r="D66" s="22">
        <v>0</v>
      </c>
      <c r="E66" s="22">
        <v>0</v>
      </c>
      <c r="F66" s="22">
        <v>75</v>
      </c>
      <c r="G66" s="22">
        <v>2</v>
      </c>
      <c r="H66" s="92">
        <f t="shared" si="0"/>
        <v>75</v>
      </c>
      <c r="I66" s="93">
        <v>150</v>
      </c>
      <c r="J66" s="93">
        <f t="shared" si="1"/>
        <v>11250</v>
      </c>
      <c r="L66" s="22" t="s">
        <v>68</v>
      </c>
      <c r="M66" s="22" t="s">
        <v>71</v>
      </c>
      <c r="N66" s="22">
        <v>2</v>
      </c>
      <c r="O66" s="22">
        <v>135</v>
      </c>
      <c r="P66" s="39">
        <v>100</v>
      </c>
      <c r="Q66" s="39">
        <v>6800</v>
      </c>
      <c r="R66" s="22">
        <f>O66*Q66</f>
        <v>918000</v>
      </c>
      <c r="S66" s="22">
        <v>20</v>
      </c>
      <c r="T66" s="39"/>
      <c r="U66" s="22">
        <f t="shared" si="2"/>
        <v>918000</v>
      </c>
      <c r="V66" s="39">
        <f t="shared" si="4"/>
        <v>929250</v>
      </c>
      <c r="W66" s="22">
        <f t="shared" si="5"/>
        <v>929250</v>
      </c>
      <c r="Y66" s="39">
        <f t="shared" si="6"/>
        <v>929250</v>
      </c>
      <c r="Z66" s="39"/>
    </row>
    <row r="67" spans="1:27" s="94" customFormat="1" x14ac:dyDescent="0.5">
      <c r="A67" s="22"/>
      <c r="B67" s="23" t="s">
        <v>62</v>
      </c>
      <c r="C67" s="22">
        <v>5226</v>
      </c>
      <c r="D67" s="22">
        <v>3</v>
      </c>
      <c r="E67" s="22">
        <v>2</v>
      </c>
      <c r="F67" s="22">
        <v>99</v>
      </c>
      <c r="G67" s="22">
        <v>1</v>
      </c>
      <c r="H67" s="92">
        <f t="shared" si="0"/>
        <v>1499</v>
      </c>
      <c r="I67" s="93">
        <v>130</v>
      </c>
      <c r="J67" s="93">
        <f t="shared" si="1"/>
        <v>194870</v>
      </c>
      <c r="L67" s="22"/>
      <c r="M67" s="22"/>
      <c r="N67" s="22"/>
      <c r="O67" s="22"/>
      <c r="S67" s="22"/>
      <c r="T67" s="39"/>
      <c r="U67" s="22">
        <f t="shared" si="2"/>
        <v>0</v>
      </c>
      <c r="V67" s="39">
        <f t="shared" si="4"/>
        <v>194870</v>
      </c>
      <c r="W67" s="22">
        <f t="shared" si="5"/>
        <v>0</v>
      </c>
      <c r="Y67" s="39">
        <f t="shared" si="6"/>
        <v>194870</v>
      </c>
      <c r="Z67" s="39"/>
    </row>
    <row r="68" spans="1:27" s="95" customFormat="1" x14ac:dyDescent="0.5">
      <c r="A68" s="26"/>
      <c r="B68" s="27"/>
      <c r="C68" s="26"/>
      <c r="D68" s="26"/>
      <c r="E68" s="26"/>
      <c r="F68" s="26"/>
      <c r="G68" s="26"/>
      <c r="H68" s="75"/>
      <c r="I68" s="75"/>
      <c r="J68" s="75"/>
      <c r="L68" s="26"/>
      <c r="M68" s="26"/>
      <c r="N68" s="26"/>
      <c r="O68" s="26"/>
      <c r="S68" s="26"/>
      <c r="T68" s="26"/>
      <c r="U68" s="26"/>
      <c r="V68" s="26"/>
      <c r="W68" s="26"/>
      <c r="Y68" s="26"/>
      <c r="Z68" s="26"/>
    </row>
    <row r="69" spans="1:27" s="94" customFormat="1" x14ac:dyDescent="0.5">
      <c r="A69" s="22">
        <v>18</v>
      </c>
      <c r="B69" s="23" t="s">
        <v>62</v>
      </c>
      <c r="C69" s="22">
        <v>5917</v>
      </c>
      <c r="D69" s="22">
        <v>0</v>
      </c>
      <c r="E69" s="22">
        <v>0</v>
      </c>
      <c r="F69" s="22">
        <v>70</v>
      </c>
      <c r="G69" s="22">
        <v>2</v>
      </c>
      <c r="H69" s="92">
        <f t="shared" si="0"/>
        <v>70</v>
      </c>
      <c r="I69" s="93">
        <v>150</v>
      </c>
      <c r="J69" s="93">
        <f t="shared" si="1"/>
        <v>10500</v>
      </c>
      <c r="L69" s="22" t="s">
        <v>68</v>
      </c>
      <c r="M69" s="22" t="s">
        <v>69</v>
      </c>
      <c r="N69" s="22">
        <v>2</v>
      </c>
      <c r="O69" s="22">
        <v>216</v>
      </c>
      <c r="P69" s="39">
        <v>100</v>
      </c>
      <c r="Q69" s="39">
        <v>6800</v>
      </c>
      <c r="R69" s="22">
        <f>O69*Q69</f>
        <v>1468800</v>
      </c>
      <c r="S69" s="22">
        <v>25</v>
      </c>
      <c r="T69" s="39"/>
      <c r="U69" s="22">
        <f t="shared" si="2"/>
        <v>1468800</v>
      </c>
      <c r="V69" s="39">
        <f t="shared" si="4"/>
        <v>1479300</v>
      </c>
      <c r="W69" s="22">
        <f t="shared" si="5"/>
        <v>1479300</v>
      </c>
      <c r="Y69" s="39">
        <f t="shared" si="6"/>
        <v>1479300</v>
      </c>
      <c r="Z69" s="39"/>
    </row>
    <row r="70" spans="1:27" s="94" customFormat="1" x14ac:dyDescent="0.5">
      <c r="A70" s="22"/>
      <c r="B70" s="23"/>
      <c r="C70" s="22"/>
      <c r="D70" s="22"/>
      <c r="E70" s="22"/>
      <c r="F70" s="22"/>
      <c r="G70" s="22"/>
      <c r="H70" s="92">
        <f t="shared" si="0"/>
        <v>0</v>
      </c>
      <c r="I70" s="93"/>
      <c r="J70" s="93">
        <f t="shared" si="1"/>
        <v>0</v>
      </c>
      <c r="L70" s="22"/>
      <c r="M70" s="22" t="s">
        <v>69</v>
      </c>
      <c r="N70" s="22">
        <v>2</v>
      </c>
      <c r="O70" s="22">
        <v>18</v>
      </c>
      <c r="P70" s="39">
        <v>100</v>
      </c>
      <c r="Q70" s="39">
        <v>6800</v>
      </c>
      <c r="R70" s="22">
        <f>O70*Q70</f>
        <v>122400</v>
      </c>
      <c r="S70" s="22">
        <v>10</v>
      </c>
      <c r="T70" s="39"/>
      <c r="U70" s="22">
        <f t="shared" si="2"/>
        <v>122400</v>
      </c>
      <c r="V70" s="39">
        <f t="shared" si="4"/>
        <v>122400</v>
      </c>
      <c r="W70" s="22">
        <f t="shared" si="5"/>
        <v>122400</v>
      </c>
      <c r="Y70" s="39">
        <f t="shared" si="6"/>
        <v>122400</v>
      </c>
      <c r="Z70" s="39"/>
    </row>
    <row r="71" spans="1:27" s="94" customFormat="1" x14ac:dyDescent="0.5">
      <c r="A71" s="22"/>
      <c r="B71" s="23"/>
      <c r="C71" s="22"/>
      <c r="D71" s="22"/>
      <c r="E71" s="22"/>
      <c r="F71" s="22"/>
      <c r="G71" s="22"/>
      <c r="H71" s="92">
        <f t="shared" si="0"/>
        <v>0</v>
      </c>
      <c r="I71" s="93"/>
      <c r="J71" s="93">
        <f t="shared" si="1"/>
        <v>0</v>
      </c>
      <c r="L71" s="22"/>
      <c r="M71" s="22" t="s">
        <v>71</v>
      </c>
      <c r="N71" s="22">
        <v>2</v>
      </c>
      <c r="O71" s="22">
        <v>10</v>
      </c>
      <c r="P71" s="39">
        <v>100</v>
      </c>
      <c r="Q71" s="39">
        <v>6800</v>
      </c>
      <c r="R71" s="22">
        <f>O71*Q71</f>
        <v>68000</v>
      </c>
      <c r="S71" s="22">
        <v>25</v>
      </c>
      <c r="T71" s="39"/>
      <c r="U71" s="22">
        <f t="shared" si="2"/>
        <v>68000</v>
      </c>
      <c r="V71" s="39">
        <f t="shared" si="4"/>
        <v>68000</v>
      </c>
      <c r="W71" s="22">
        <f t="shared" si="5"/>
        <v>68000</v>
      </c>
      <c r="Y71" s="39">
        <f t="shared" si="6"/>
        <v>68000</v>
      </c>
      <c r="Z71" s="39"/>
    </row>
    <row r="72" spans="1:27" s="95" customFormat="1" x14ac:dyDescent="0.5">
      <c r="A72" s="26"/>
      <c r="B72" s="27"/>
      <c r="C72" s="26"/>
      <c r="D72" s="26"/>
      <c r="E72" s="26"/>
      <c r="F72" s="26"/>
      <c r="G72" s="26"/>
      <c r="H72" s="75"/>
      <c r="I72" s="75"/>
      <c r="J72" s="75"/>
      <c r="L72" s="26"/>
      <c r="M72" s="26"/>
      <c r="N72" s="26"/>
      <c r="O72" s="26"/>
      <c r="S72" s="26"/>
      <c r="T72" s="26"/>
      <c r="U72" s="26"/>
      <c r="V72" s="26"/>
      <c r="W72" s="26"/>
      <c r="Y72" s="26"/>
      <c r="Z72" s="26"/>
    </row>
    <row r="73" spans="1:27" s="94" customFormat="1" x14ac:dyDescent="0.5">
      <c r="A73" s="22">
        <v>19</v>
      </c>
      <c r="B73" s="23" t="s">
        <v>62</v>
      </c>
      <c r="C73" s="22">
        <v>5946</v>
      </c>
      <c r="D73" s="22">
        <v>0</v>
      </c>
      <c r="E73" s="22">
        <v>1</v>
      </c>
      <c r="F73" s="22">
        <v>96</v>
      </c>
      <c r="G73" s="22">
        <v>2</v>
      </c>
      <c r="H73" s="92">
        <f t="shared" si="0"/>
        <v>196</v>
      </c>
      <c r="I73" s="93">
        <v>150</v>
      </c>
      <c r="J73" s="93">
        <f t="shared" si="1"/>
        <v>29400</v>
      </c>
      <c r="L73" s="22" t="s">
        <v>68</v>
      </c>
      <c r="M73" s="22" t="s">
        <v>71</v>
      </c>
      <c r="N73" s="22">
        <v>2</v>
      </c>
      <c r="O73" s="22">
        <v>198</v>
      </c>
      <c r="P73" s="39">
        <v>100</v>
      </c>
      <c r="Q73" s="39">
        <v>6800</v>
      </c>
      <c r="R73" s="22">
        <f>O73*Q73</f>
        <v>1346400</v>
      </c>
      <c r="S73" s="22">
        <v>22</v>
      </c>
      <c r="T73" s="39"/>
      <c r="U73" s="22">
        <f t="shared" si="2"/>
        <v>1346400</v>
      </c>
      <c r="V73" s="39">
        <f t="shared" si="4"/>
        <v>1375800</v>
      </c>
      <c r="W73" s="22">
        <f t="shared" si="5"/>
        <v>1375800</v>
      </c>
      <c r="Y73" s="39">
        <f t="shared" si="6"/>
        <v>1375800</v>
      </c>
      <c r="Z73" s="39"/>
    </row>
    <row r="74" spans="1:27" s="94" customFormat="1" x14ac:dyDescent="0.5">
      <c r="A74" s="22"/>
      <c r="B74" s="23"/>
      <c r="C74" s="22"/>
      <c r="D74" s="22"/>
      <c r="E74" s="22"/>
      <c r="F74" s="22"/>
      <c r="G74" s="22"/>
      <c r="H74" s="92">
        <f t="shared" si="0"/>
        <v>0</v>
      </c>
      <c r="I74" s="93"/>
      <c r="J74" s="93">
        <f t="shared" si="1"/>
        <v>0</v>
      </c>
      <c r="L74" s="22"/>
      <c r="M74" s="22" t="s">
        <v>71</v>
      </c>
      <c r="N74" s="22">
        <v>2</v>
      </c>
      <c r="O74" s="22">
        <v>198</v>
      </c>
      <c r="P74" s="39">
        <v>100</v>
      </c>
      <c r="Q74" s="39">
        <v>6800</v>
      </c>
      <c r="R74" s="22">
        <f>O74*Q74</f>
        <v>1346400</v>
      </c>
      <c r="S74" s="22">
        <v>40</v>
      </c>
      <c r="T74" s="39"/>
      <c r="U74" s="22">
        <f t="shared" si="2"/>
        <v>1346400</v>
      </c>
      <c r="V74" s="39">
        <f t="shared" si="4"/>
        <v>1346400</v>
      </c>
      <c r="W74" s="22">
        <f t="shared" si="5"/>
        <v>1346400</v>
      </c>
      <c r="Y74" s="39">
        <f t="shared" si="6"/>
        <v>1346400</v>
      </c>
      <c r="Z74" s="39"/>
    </row>
    <row r="75" spans="1:27" s="94" customFormat="1" x14ac:dyDescent="0.5">
      <c r="A75" s="22"/>
      <c r="B75" s="23" t="s">
        <v>62</v>
      </c>
      <c r="C75" s="22">
        <v>5255</v>
      </c>
      <c r="D75" s="22">
        <v>1</v>
      </c>
      <c r="E75" s="22">
        <v>1</v>
      </c>
      <c r="F75" s="22">
        <v>42</v>
      </c>
      <c r="G75" s="22">
        <v>1</v>
      </c>
      <c r="H75" s="92">
        <f t="shared" ref="H75:H138" si="7">+(D75*400)+(E75*100)+F75</f>
        <v>542</v>
      </c>
      <c r="I75" s="93">
        <v>100</v>
      </c>
      <c r="J75" s="93">
        <f t="shared" ref="J75:J138" si="8">H75*I75</f>
        <v>54200</v>
      </c>
      <c r="L75" s="22"/>
      <c r="M75" s="22"/>
      <c r="N75" s="22"/>
      <c r="O75" s="22"/>
      <c r="S75" s="22"/>
      <c r="T75" s="39"/>
      <c r="U75" s="22">
        <f t="shared" ref="U75:U138" si="9">R75*(100-T75)/100</f>
        <v>0</v>
      </c>
      <c r="V75" s="39">
        <f t="shared" si="4"/>
        <v>54200</v>
      </c>
      <c r="W75" s="22">
        <f t="shared" si="5"/>
        <v>0</v>
      </c>
      <c r="Y75" s="39">
        <f t="shared" si="6"/>
        <v>54200</v>
      </c>
      <c r="Z75" s="39"/>
    </row>
    <row r="76" spans="1:27" s="95" customFormat="1" x14ac:dyDescent="0.5">
      <c r="A76" s="26"/>
      <c r="B76" s="27"/>
      <c r="C76" s="26"/>
      <c r="D76" s="26"/>
      <c r="E76" s="26"/>
      <c r="F76" s="26"/>
      <c r="G76" s="26"/>
      <c r="H76" s="75"/>
      <c r="I76" s="75"/>
      <c r="J76" s="75"/>
      <c r="L76" s="26"/>
      <c r="M76" s="26"/>
      <c r="N76" s="26"/>
      <c r="O76" s="26"/>
      <c r="S76" s="26"/>
      <c r="T76" s="26"/>
      <c r="U76" s="26"/>
      <c r="V76" s="26"/>
      <c r="W76" s="26"/>
      <c r="Y76" s="26"/>
      <c r="Z76" s="26"/>
    </row>
    <row r="77" spans="1:27" s="99" customFormat="1" x14ac:dyDescent="0.5">
      <c r="A77" s="96">
        <v>20</v>
      </c>
      <c r="B77" s="97" t="s">
        <v>62</v>
      </c>
      <c r="C77" s="96">
        <v>5610</v>
      </c>
      <c r="D77" s="96">
        <v>1</v>
      </c>
      <c r="E77" s="96">
        <v>1</v>
      </c>
      <c r="F77" s="96">
        <v>11</v>
      </c>
      <c r="G77" s="96">
        <v>3</v>
      </c>
      <c r="H77" s="98">
        <f t="shared" si="7"/>
        <v>511</v>
      </c>
      <c r="I77" s="98">
        <v>200</v>
      </c>
      <c r="J77" s="98">
        <f t="shared" si="8"/>
        <v>102200</v>
      </c>
      <c r="L77" s="96"/>
      <c r="M77" s="96"/>
      <c r="N77" s="96"/>
      <c r="O77" s="96"/>
      <c r="S77" s="96"/>
      <c r="T77" s="96"/>
      <c r="U77" s="96">
        <f t="shared" si="9"/>
        <v>0</v>
      </c>
      <c r="V77" s="96">
        <f t="shared" ref="V77:V138" si="10">J77+U77</f>
        <v>102200</v>
      </c>
      <c r="W77" s="96">
        <f t="shared" ref="W77:W138" si="11">V77*P77/100</f>
        <v>0</v>
      </c>
      <c r="Y77" s="96">
        <f t="shared" ref="Y77:Y138" si="12">J77+U77</f>
        <v>102200</v>
      </c>
      <c r="Z77" s="96">
        <v>0.3</v>
      </c>
      <c r="AA77" s="96">
        <f>Y77*Z77/100</f>
        <v>306.60000000000002</v>
      </c>
    </row>
    <row r="78" spans="1:27" s="95" customFormat="1" x14ac:dyDescent="0.5">
      <c r="A78" s="26"/>
      <c r="B78" s="27"/>
      <c r="C78" s="26"/>
      <c r="D78" s="26"/>
      <c r="E78" s="26"/>
      <c r="F78" s="26"/>
      <c r="G78" s="26"/>
      <c r="H78" s="75"/>
      <c r="I78" s="75"/>
      <c r="J78" s="75"/>
      <c r="L78" s="26"/>
      <c r="M78" s="26"/>
      <c r="N78" s="26"/>
      <c r="O78" s="26"/>
      <c r="S78" s="26"/>
      <c r="T78" s="26"/>
      <c r="U78" s="26"/>
      <c r="V78" s="26"/>
      <c r="W78" s="26"/>
      <c r="Y78" s="26"/>
      <c r="Z78" s="26"/>
    </row>
    <row r="79" spans="1:27" s="94" customFormat="1" x14ac:dyDescent="0.5">
      <c r="A79" s="22">
        <v>21</v>
      </c>
      <c r="B79" s="23" t="s">
        <v>62</v>
      </c>
      <c r="C79" s="22">
        <v>5864</v>
      </c>
      <c r="D79" s="22">
        <v>0</v>
      </c>
      <c r="E79" s="22">
        <v>1</v>
      </c>
      <c r="F79" s="22">
        <v>92</v>
      </c>
      <c r="G79" s="22">
        <v>2</v>
      </c>
      <c r="H79" s="92">
        <f t="shared" si="7"/>
        <v>192</v>
      </c>
      <c r="I79" s="93">
        <v>200</v>
      </c>
      <c r="J79" s="93">
        <f t="shared" si="8"/>
        <v>38400</v>
      </c>
      <c r="L79" s="22" t="s">
        <v>68</v>
      </c>
      <c r="M79" s="22" t="s">
        <v>95</v>
      </c>
      <c r="N79" s="22">
        <v>2</v>
      </c>
      <c r="O79" s="22">
        <v>120</v>
      </c>
      <c r="P79" s="39">
        <v>100</v>
      </c>
      <c r="Q79" s="39">
        <v>6800</v>
      </c>
      <c r="R79" s="22">
        <f>O79*Q79</f>
        <v>816000</v>
      </c>
      <c r="S79" s="22">
        <v>20</v>
      </c>
      <c r="T79" s="39"/>
      <c r="U79" s="22">
        <f t="shared" si="9"/>
        <v>816000</v>
      </c>
      <c r="V79" s="39">
        <f t="shared" si="10"/>
        <v>854400</v>
      </c>
      <c r="W79" s="22">
        <f t="shared" si="11"/>
        <v>854400</v>
      </c>
      <c r="Y79" s="39">
        <f t="shared" si="12"/>
        <v>854400</v>
      </c>
      <c r="Z79" s="39"/>
    </row>
    <row r="80" spans="1:27" s="99" customFormat="1" x14ac:dyDescent="0.5">
      <c r="A80" s="96"/>
      <c r="B80" s="97"/>
      <c r="C80" s="102"/>
      <c r="D80" s="96"/>
      <c r="E80" s="96"/>
      <c r="F80" s="96"/>
      <c r="G80" s="96"/>
      <c r="H80" s="98">
        <f t="shared" si="7"/>
        <v>0</v>
      </c>
      <c r="I80" s="98"/>
      <c r="J80" s="98">
        <f t="shared" si="8"/>
        <v>0</v>
      </c>
      <c r="L80" s="103" t="s">
        <v>135</v>
      </c>
      <c r="M80" s="96" t="s">
        <v>173</v>
      </c>
      <c r="N80" s="96">
        <v>2</v>
      </c>
      <c r="O80" s="96">
        <v>25</v>
      </c>
      <c r="P80" s="96">
        <v>100</v>
      </c>
      <c r="Q80" s="96">
        <v>8200</v>
      </c>
      <c r="R80" s="96">
        <f>O80*Q80</f>
        <v>205000</v>
      </c>
      <c r="S80" s="96">
        <v>20</v>
      </c>
      <c r="T80" s="96">
        <v>30</v>
      </c>
      <c r="U80" s="96">
        <f t="shared" si="9"/>
        <v>143500</v>
      </c>
      <c r="V80" s="96">
        <f t="shared" si="10"/>
        <v>143500</v>
      </c>
      <c r="W80" s="96">
        <f t="shared" si="11"/>
        <v>143500</v>
      </c>
      <c r="Y80" s="96">
        <f t="shared" si="12"/>
        <v>143500</v>
      </c>
      <c r="Z80" s="96">
        <v>0.3</v>
      </c>
      <c r="AA80" s="96">
        <f>Y80*Z80/100</f>
        <v>430.5</v>
      </c>
    </row>
    <row r="81" spans="1:27" s="94" customFormat="1" x14ac:dyDescent="0.5">
      <c r="A81" s="22"/>
      <c r="B81" s="23"/>
      <c r="C81" s="50"/>
      <c r="D81" s="22"/>
      <c r="E81" s="22"/>
      <c r="F81" s="22"/>
      <c r="G81" s="22"/>
      <c r="H81" s="92">
        <f t="shared" si="7"/>
        <v>0</v>
      </c>
      <c r="I81" s="93"/>
      <c r="J81" s="93">
        <f t="shared" si="8"/>
        <v>0</v>
      </c>
      <c r="L81" s="22"/>
      <c r="M81" s="22" t="s">
        <v>71</v>
      </c>
      <c r="N81" s="22">
        <v>2</v>
      </c>
      <c r="O81" s="22">
        <v>8</v>
      </c>
      <c r="P81" s="39">
        <v>100</v>
      </c>
      <c r="Q81" s="39">
        <v>6800</v>
      </c>
      <c r="R81" s="22">
        <f>O81*Q81</f>
        <v>54400</v>
      </c>
      <c r="S81" s="22">
        <v>20</v>
      </c>
      <c r="T81" s="39"/>
      <c r="U81" s="22">
        <f t="shared" si="9"/>
        <v>54400</v>
      </c>
      <c r="V81" s="39">
        <f t="shared" si="10"/>
        <v>54400</v>
      </c>
      <c r="W81" s="22">
        <f t="shared" si="11"/>
        <v>54400</v>
      </c>
      <c r="Y81" s="39">
        <f t="shared" si="12"/>
        <v>54400</v>
      </c>
      <c r="Z81" s="39"/>
    </row>
    <row r="82" spans="1:27" s="94" customFormat="1" x14ac:dyDescent="0.5">
      <c r="A82" s="22"/>
      <c r="B82" s="23"/>
      <c r="C82" s="50"/>
      <c r="D82" s="22"/>
      <c r="E82" s="22"/>
      <c r="F82" s="22"/>
      <c r="G82" s="22"/>
      <c r="H82" s="92">
        <f t="shared" si="7"/>
        <v>0</v>
      </c>
      <c r="I82" s="93"/>
      <c r="J82" s="93">
        <f t="shared" si="8"/>
        <v>0</v>
      </c>
      <c r="L82" s="22" t="s">
        <v>209</v>
      </c>
      <c r="M82" s="22" t="s">
        <v>69</v>
      </c>
      <c r="N82" s="22">
        <v>2</v>
      </c>
      <c r="O82" s="22">
        <v>180</v>
      </c>
      <c r="P82" s="39">
        <v>100</v>
      </c>
      <c r="Q82" s="39">
        <v>6800</v>
      </c>
      <c r="R82" s="22">
        <f>O82*Q82</f>
        <v>1224000</v>
      </c>
      <c r="S82" s="22">
        <v>30</v>
      </c>
      <c r="T82" s="39"/>
      <c r="U82" s="22">
        <f t="shared" si="9"/>
        <v>1224000</v>
      </c>
      <c r="V82" s="39">
        <f t="shared" si="10"/>
        <v>1224000</v>
      </c>
      <c r="W82" s="22">
        <f t="shared" si="11"/>
        <v>1224000</v>
      </c>
      <c r="Y82" s="39">
        <f t="shared" si="12"/>
        <v>1224000</v>
      </c>
      <c r="Z82" s="39"/>
    </row>
    <row r="83" spans="1:27" s="94" customFormat="1" x14ac:dyDescent="0.5">
      <c r="A83" s="22"/>
      <c r="B83" s="23"/>
      <c r="C83" s="50"/>
      <c r="D83" s="22"/>
      <c r="E83" s="22"/>
      <c r="F83" s="22"/>
      <c r="G83" s="22"/>
      <c r="H83" s="92">
        <f t="shared" si="7"/>
        <v>0</v>
      </c>
      <c r="I83" s="93"/>
      <c r="J83" s="93">
        <f t="shared" si="8"/>
        <v>0</v>
      </c>
      <c r="L83" s="22"/>
      <c r="M83" s="22" t="s">
        <v>71</v>
      </c>
      <c r="N83" s="22">
        <v>2</v>
      </c>
      <c r="O83" s="22">
        <v>6</v>
      </c>
      <c r="P83" s="39">
        <v>100</v>
      </c>
      <c r="Q83" s="39">
        <v>6800</v>
      </c>
      <c r="R83" s="22">
        <f>O83*Q83</f>
        <v>40800</v>
      </c>
      <c r="S83" s="22">
        <v>30</v>
      </c>
      <c r="T83" s="39"/>
      <c r="U83" s="22">
        <f t="shared" si="9"/>
        <v>40800</v>
      </c>
      <c r="V83" s="39">
        <f t="shared" si="10"/>
        <v>40800</v>
      </c>
      <c r="W83" s="22">
        <f t="shared" si="11"/>
        <v>40800</v>
      </c>
      <c r="Y83" s="39">
        <f t="shared" si="12"/>
        <v>40800</v>
      </c>
      <c r="Z83" s="39"/>
    </row>
    <row r="84" spans="1:27" s="94" customFormat="1" x14ac:dyDescent="0.5">
      <c r="A84" s="22"/>
      <c r="B84" s="23" t="s">
        <v>62</v>
      </c>
      <c r="C84" s="22">
        <v>5194</v>
      </c>
      <c r="D84" s="22">
        <v>4</v>
      </c>
      <c r="E84" s="22">
        <v>3</v>
      </c>
      <c r="F84" s="22">
        <v>98</v>
      </c>
      <c r="G84" s="22">
        <v>1</v>
      </c>
      <c r="H84" s="92">
        <f t="shared" si="7"/>
        <v>1998</v>
      </c>
      <c r="I84" s="93">
        <v>130</v>
      </c>
      <c r="J84" s="93">
        <f t="shared" si="8"/>
        <v>259740</v>
      </c>
      <c r="L84" s="22"/>
      <c r="M84" s="22"/>
      <c r="N84" s="22"/>
      <c r="O84" s="22"/>
      <c r="S84" s="22"/>
      <c r="T84" s="39"/>
      <c r="U84" s="22">
        <f t="shared" si="9"/>
        <v>0</v>
      </c>
      <c r="V84" s="39">
        <f t="shared" si="10"/>
        <v>259740</v>
      </c>
      <c r="W84" s="22">
        <f t="shared" si="11"/>
        <v>0</v>
      </c>
      <c r="Y84" s="39">
        <f t="shared" si="12"/>
        <v>259740</v>
      </c>
      <c r="Z84" s="39"/>
    </row>
    <row r="85" spans="1:27" s="95" customFormat="1" x14ac:dyDescent="0.5">
      <c r="A85" s="26"/>
      <c r="B85" s="27"/>
      <c r="C85" s="26"/>
      <c r="D85" s="26"/>
      <c r="E85" s="26"/>
      <c r="F85" s="26"/>
      <c r="G85" s="26"/>
      <c r="H85" s="75"/>
      <c r="I85" s="75"/>
      <c r="J85" s="75"/>
      <c r="L85" s="26"/>
      <c r="M85" s="26"/>
      <c r="N85" s="26"/>
      <c r="O85" s="26"/>
      <c r="S85" s="26"/>
      <c r="T85" s="26"/>
      <c r="U85" s="26"/>
      <c r="V85" s="26"/>
      <c r="W85" s="26"/>
      <c r="Y85" s="26"/>
      <c r="Z85" s="26"/>
    </row>
    <row r="86" spans="1:27" s="99" customFormat="1" x14ac:dyDescent="0.5">
      <c r="A86" s="96">
        <v>22</v>
      </c>
      <c r="B86" s="97" t="s">
        <v>62</v>
      </c>
      <c r="C86" s="96">
        <v>5847</v>
      </c>
      <c r="D86" s="96">
        <v>0</v>
      </c>
      <c r="E86" s="96">
        <v>3</v>
      </c>
      <c r="F86" s="96">
        <v>39</v>
      </c>
      <c r="G86" s="96">
        <v>3</v>
      </c>
      <c r="H86" s="98">
        <f t="shared" si="7"/>
        <v>339</v>
      </c>
      <c r="I86" s="98">
        <v>150</v>
      </c>
      <c r="J86" s="98">
        <f t="shared" si="8"/>
        <v>50850</v>
      </c>
      <c r="L86" s="96" t="s">
        <v>138</v>
      </c>
      <c r="M86" s="96" t="s">
        <v>173</v>
      </c>
      <c r="N86" s="96">
        <v>3</v>
      </c>
      <c r="O86" s="96">
        <v>63</v>
      </c>
      <c r="P86" s="96">
        <v>100</v>
      </c>
      <c r="Q86" s="96">
        <v>6800</v>
      </c>
      <c r="R86" s="96">
        <f>O86*Q86</f>
        <v>428400</v>
      </c>
      <c r="S86" s="96">
        <v>15</v>
      </c>
      <c r="T86" s="96">
        <v>20</v>
      </c>
      <c r="U86" s="96">
        <f t="shared" si="9"/>
        <v>342720</v>
      </c>
      <c r="V86" s="96">
        <f t="shared" si="10"/>
        <v>393570</v>
      </c>
      <c r="W86" s="96">
        <f t="shared" si="11"/>
        <v>393570</v>
      </c>
      <c r="Y86" s="96">
        <f t="shared" si="12"/>
        <v>393570</v>
      </c>
      <c r="Z86" s="96">
        <v>0.3</v>
      </c>
      <c r="AA86" s="96">
        <f>Y86*Z86/100</f>
        <v>1180.71</v>
      </c>
    </row>
    <row r="87" spans="1:27" s="95" customFormat="1" x14ac:dyDescent="0.5">
      <c r="A87" s="26"/>
      <c r="B87" s="27"/>
      <c r="C87" s="26"/>
      <c r="D87" s="26"/>
      <c r="E87" s="26"/>
      <c r="F87" s="26"/>
      <c r="G87" s="26"/>
      <c r="H87" s="75"/>
      <c r="I87" s="75"/>
      <c r="J87" s="75"/>
      <c r="L87" s="26"/>
      <c r="M87" s="26"/>
      <c r="N87" s="26"/>
      <c r="O87" s="26"/>
      <c r="S87" s="26"/>
      <c r="T87" s="26"/>
      <c r="U87" s="26"/>
      <c r="V87" s="26"/>
      <c r="W87" s="26"/>
      <c r="Y87" s="26"/>
      <c r="Z87" s="26"/>
    </row>
    <row r="88" spans="1:27" s="99" customFormat="1" x14ac:dyDescent="0.5">
      <c r="A88" s="96">
        <v>23</v>
      </c>
      <c r="B88" s="97" t="s">
        <v>141</v>
      </c>
      <c r="C88" s="96">
        <v>19</v>
      </c>
      <c r="D88" s="96">
        <v>4</v>
      </c>
      <c r="E88" s="96">
        <v>1</v>
      </c>
      <c r="F88" s="96">
        <v>80</v>
      </c>
      <c r="G88" s="96">
        <v>1</v>
      </c>
      <c r="H88" s="98">
        <f t="shared" si="7"/>
        <v>1780</v>
      </c>
      <c r="I88" s="98">
        <v>100</v>
      </c>
      <c r="J88" s="98">
        <f t="shared" si="8"/>
        <v>178000</v>
      </c>
      <c r="L88" s="96"/>
      <c r="M88" s="96"/>
      <c r="N88" s="96"/>
      <c r="O88" s="96"/>
      <c r="S88" s="96"/>
      <c r="T88" s="96"/>
      <c r="U88" s="96">
        <f t="shared" si="9"/>
        <v>0</v>
      </c>
      <c r="V88" s="96">
        <f t="shared" si="10"/>
        <v>178000</v>
      </c>
      <c r="W88" s="96">
        <f t="shared" si="11"/>
        <v>0</v>
      </c>
      <c r="Y88" s="96">
        <f t="shared" si="12"/>
        <v>178000</v>
      </c>
      <c r="Z88" s="96">
        <v>0.01</v>
      </c>
      <c r="AA88" s="96">
        <f>Y88*Z88/100</f>
        <v>17.8</v>
      </c>
    </row>
    <row r="89" spans="1:27" s="95" customFormat="1" x14ac:dyDescent="0.5">
      <c r="A89" s="26"/>
      <c r="B89" s="27"/>
      <c r="C89" s="26"/>
      <c r="D89" s="26"/>
      <c r="E89" s="26"/>
      <c r="F89" s="26"/>
      <c r="G89" s="26"/>
      <c r="H89" s="75"/>
      <c r="I89" s="75"/>
      <c r="J89" s="75"/>
      <c r="L89" s="26"/>
      <c r="M89" s="26"/>
      <c r="N89" s="26"/>
      <c r="O89" s="26"/>
      <c r="S89" s="26"/>
      <c r="T89" s="26"/>
      <c r="U89" s="26"/>
      <c r="V89" s="26"/>
      <c r="W89" s="26"/>
      <c r="Y89" s="26"/>
      <c r="Z89" s="26"/>
    </row>
    <row r="90" spans="1:27" s="94" customFormat="1" x14ac:dyDescent="0.5">
      <c r="A90" s="22">
        <v>24</v>
      </c>
      <c r="B90" s="23" t="s">
        <v>62</v>
      </c>
      <c r="C90" s="22">
        <v>5863</v>
      </c>
      <c r="D90" s="22">
        <v>0</v>
      </c>
      <c r="E90" s="22">
        <v>1</v>
      </c>
      <c r="F90" s="22">
        <v>78</v>
      </c>
      <c r="G90" s="22">
        <v>2</v>
      </c>
      <c r="H90" s="92">
        <f t="shared" si="7"/>
        <v>178</v>
      </c>
      <c r="I90" s="93">
        <v>100</v>
      </c>
      <c r="J90" s="93">
        <f t="shared" si="8"/>
        <v>17800</v>
      </c>
      <c r="L90" s="22" t="s">
        <v>68</v>
      </c>
      <c r="M90" s="22" t="s">
        <v>69</v>
      </c>
      <c r="N90" s="22">
        <v>2</v>
      </c>
      <c r="O90" s="22">
        <v>189</v>
      </c>
      <c r="P90" s="39">
        <v>100</v>
      </c>
      <c r="Q90" s="39">
        <v>6800</v>
      </c>
      <c r="R90" s="22">
        <f>O90*Q90</f>
        <v>1285200</v>
      </c>
      <c r="S90" s="22">
        <v>50</v>
      </c>
      <c r="T90" s="39"/>
      <c r="U90" s="22">
        <f t="shared" si="9"/>
        <v>1285200</v>
      </c>
      <c r="V90" s="39">
        <f t="shared" si="10"/>
        <v>1303000</v>
      </c>
      <c r="W90" s="22">
        <f t="shared" si="11"/>
        <v>1303000</v>
      </c>
      <c r="Y90" s="39">
        <f t="shared" si="12"/>
        <v>1303000</v>
      </c>
      <c r="Z90" s="39"/>
    </row>
    <row r="91" spans="1:27" s="94" customFormat="1" x14ac:dyDescent="0.5">
      <c r="A91" s="22"/>
      <c r="B91" s="23"/>
      <c r="C91" s="22"/>
      <c r="D91" s="22"/>
      <c r="E91" s="22"/>
      <c r="F91" s="22"/>
      <c r="G91" s="22"/>
      <c r="H91" s="92">
        <f t="shared" si="7"/>
        <v>0</v>
      </c>
      <c r="I91" s="93"/>
      <c r="J91" s="93">
        <f t="shared" si="8"/>
        <v>0</v>
      </c>
      <c r="L91" s="22"/>
      <c r="M91" s="22" t="s">
        <v>69</v>
      </c>
      <c r="N91" s="22">
        <v>2</v>
      </c>
      <c r="O91" s="22">
        <v>36</v>
      </c>
      <c r="P91" s="39">
        <v>100</v>
      </c>
      <c r="Q91" s="39">
        <v>6800</v>
      </c>
      <c r="R91" s="22">
        <f>O91*Q91</f>
        <v>244800</v>
      </c>
      <c r="S91" s="22">
        <v>10</v>
      </c>
      <c r="T91" s="39"/>
      <c r="U91" s="22">
        <f t="shared" si="9"/>
        <v>244800</v>
      </c>
      <c r="V91" s="39">
        <f t="shared" si="10"/>
        <v>244800</v>
      </c>
      <c r="W91" s="22">
        <f t="shared" si="11"/>
        <v>244800</v>
      </c>
      <c r="Y91" s="39">
        <f t="shared" si="12"/>
        <v>244800</v>
      </c>
      <c r="Z91" s="39"/>
    </row>
    <row r="92" spans="1:27" s="94" customFormat="1" x14ac:dyDescent="0.5">
      <c r="A92" s="22"/>
      <c r="B92" s="23"/>
      <c r="C92" s="22"/>
      <c r="D92" s="22"/>
      <c r="E92" s="22"/>
      <c r="F92" s="22"/>
      <c r="G92" s="22"/>
      <c r="H92" s="92">
        <f t="shared" si="7"/>
        <v>0</v>
      </c>
      <c r="I92" s="93"/>
      <c r="J92" s="93">
        <f t="shared" si="8"/>
        <v>0</v>
      </c>
      <c r="L92" s="22"/>
      <c r="M92" s="22" t="s">
        <v>71</v>
      </c>
      <c r="N92" s="22">
        <v>2</v>
      </c>
      <c r="O92" s="22">
        <v>8</v>
      </c>
      <c r="P92" s="39">
        <v>100</v>
      </c>
      <c r="Q92" s="39">
        <v>6800</v>
      </c>
      <c r="R92" s="22">
        <f>O92*Q92</f>
        <v>54400</v>
      </c>
      <c r="S92" s="22">
        <v>50</v>
      </c>
      <c r="T92" s="39"/>
      <c r="U92" s="22">
        <f t="shared" si="9"/>
        <v>54400</v>
      </c>
      <c r="V92" s="39">
        <f t="shared" si="10"/>
        <v>54400</v>
      </c>
      <c r="W92" s="22">
        <f t="shared" si="11"/>
        <v>54400</v>
      </c>
      <c r="Y92" s="39">
        <f t="shared" si="12"/>
        <v>54400</v>
      </c>
      <c r="Z92" s="39"/>
    </row>
    <row r="93" spans="1:27" s="94" customFormat="1" x14ac:dyDescent="0.5">
      <c r="A93" s="22"/>
      <c r="B93" s="23" t="s">
        <v>62</v>
      </c>
      <c r="C93" s="22">
        <v>5220</v>
      </c>
      <c r="D93" s="22">
        <v>3</v>
      </c>
      <c r="E93" s="22">
        <v>3</v>
      </c>
      <c r="F93" s="22">
        <v>10</v>
      </c>
      <c r="G93" s="22">
        <v>1</v>
      </c>
      <c r="H93" s="92">
        <f t="shared" si="7"/>
        <v>1510</v>
      </c>
      <c r="I93" s="93">
        <v>130</v>
      </c>
      <c r="J93" s="93">
        <f t="shared" si="8"/>
        <v>196300</v>
      </c>
      <c r="L93" s="22"/>
      <c r="M93" s="22"/>
      <c r="N93" s="22"/>
      <c r="O93" s="22"/>
      <c r="S93" s="22"/>
      <c r="T93" s="39"/>
      <c r="U93" s="22">
        <f t="shared" si="9"/>
        <v>0</v>
      </c>
      <c r="V93" s="39">
        <f t="shared" si="10"/>
        <v>196300</v>
      </c>
      <c r="W93" s="22">
        <f t="shared" si="11"/>
        <v>0</v>
      </c>
      <c r="Y93" s="39">
        <f t="shared" si="12"/>
        <v>196300</v>
      </c>
      <c r="Z93" s="39"/>
    </row>
    <row r="94" spans="1:27" s="94" customFormat="1" x14ac:dyDescent="0.5">
      <c r="A94" s="22"/>
      <c r="B94" s="23" t="s">
        <v>62</v>
      </c>
      <c r="C94" s="22">
        <v>16729</v>
      </c>
      <c r="D94" s="22">
        <v>5</v>
      </c>
      <c r="E94" s="22">
        <v>2</v>
      </c>
      <c r="F94" s="22">
        <v>30</v>
      </c>
      <c r="G94" s="22">
        <v>1</v>
      </c>
      <c r="H94" s="92">
        <f t="shared" si="7"/>
        <v>2230</v>
      </c>
      <c r="I94" s="93">
        <v>100</v>
      </c>
      <c r="J94" s="93">
        <f t="shared" si="8"/>
        <v>223000</v>
      </c>
      <c r="L94" s="22"/>
      <c r="M94" s="22"/>
      <c r="N94" s="22"/>
      <c r="O94" s="22"/>
      <c r="S94" s="22"/>
      <c r="T94" s="39"/>
      <c r="U94" s="22">
        <f t="shared" si="9"/>
        <v>0</v>
      </c>
      <c r="V94" s="39">
        <f t="shared" si="10"/>
        <v>223000</v>
      </c>
      <c r="W94" s="22">
        <f t="shared" si="11"/>
        <v>0</v>
      </c>
      <c r="Y94" s="39">
        <f t="shared" si="12"/>
        <v>223000</v>
      </c>
      <c r="Z94" s="39"/>
    </row>
    <row r="95" spans="1:27" s="94" customFormat="1" x14ac:dyDescent="0.5">
      <c r="A95" s="22"/>
      <c r="B95" s="23" t="s">
        <v>62</v>
      </c>
      <c r="C95" s="22">
        <v>15520</v>
      </c>
      <c r="D95" s="22">
        <v>0</v>
      </c>
      <c r="E95" s="22">
        <v>0</v>
      </c>
      <c r="F95" s="22">
        <v>20</v>
      </c>
      <c r="G95" s="22">
        <v>1</v>
      </c>
      <c r="H95" s="92">
        <f t="shared" si="7"/>
        <v>20</v>
      </c>
      <c r="I95" s="93">
        <v>100</v>
      </c>
      <c r="J95" s="93">
        <f t="shared" si="8"/>
        <v>2000</v>
      </c>
      <c r="L95" s="22"/>
      <c r="M95" s="22"/>
      <c r="N95" s="22"/>
      <c r="O95" s="22"/>
      <c r="S95" s="22"/>
      <c r="T95" s="39"/>
      <c r="U95" s="22">
        <f t="shared" si="9"/>
        <v>0</v>
      </c>
      <c r="V95" s="39">
        <f t="shared" si="10"/>
        <v>2000</v>
      </c>
      <c r="W95" s="22">
        <f t="shared" si="11"/>
        <v>0</v>
      </c>
      <c r="Y95" s="39">
        <f t="shared" si="12"/>
        <v>2000</v>
      </c>
      <c r="Z95" s="39"/>
    </row>
    <row r="96" spans="1:27" s="94" customFormat="1" x14ac:dyDescent="0.5">
      <c r="A96" s="22"/>
      <c r="B96" s="23" t="s">
        <v>62</v>
      </c>
      <c r="C96" s="22">
        <v>15521</v>
      </c>
      <c r="D96" s="22">
        <v>0</v>
      </c>
      <c r="E96" s="22">
        <v>1</v>
      </c>
      <c r="F96" s="22">
        <v>15</v>
      </c>
      <c r="G96" s="22">
        <v>1</v>
      </c>
      <c r="H96" s="92">
        <f t="shared" si="7"/>
        <v>115</v>
      </c>
      <c r="I96" s="93">
        <v>100</v>
      </c>
      <c r="J96" s="93">
        <f t="shared" si="8"/>
        <v>11500</v>
      </c>
      <c r="L96" s="22"/>
      <c r="M96" s="22"/>
      <c r="N96" s="22"/>
      <c r="O96" s="22"/>
      <c r="S96" s="22"/>
      <c r="T96" s="39"/>
      <c r="U96" s="22">
        <f t="shared" si="9"/>
        <v>0</v>
      </c>
      <c r="V96" s="39">
        <f t="shared" si="10"/>
        <v>11500</v>
      </c>
      <c r="W96" s="22">
        <f t="shared" si="11"/>
        <v>0</v>
      </c>
      <c r="Y96" s="39">
        <f t="shared" si="12"/>
        <v>11500</v>
      </c>
      <c r="Z96" s="39"/>
    </row>
    <row r="97" spans="1:26" s="95" customFormat="1" x14ac:dyDescent="0.5">
      <c r="A97" s="26"/>
      <c r="B97" s="27"/>
      <c r="C97" s="26"/>
      <c r="D97" s="26"/>
      <c r="E97" s="26"/>
      <c r="F97" s="26"/>
      <c r="G97" s="26"/>
      <c r="H97" s="75"/>
      <c r="I97" s="75"/>
      <c r="J97" s="75"/>
      <c r="L97" s="26"/>
      <c r="M97" s="26"/>
      <c r="N97" s="26"/>
      <c r="O97" s="26"/>
      <c r="S97" s="26"/>
      <c r="T97" s="26"/>
      <c r="U97" s="26"/>
      <c r="V97" s="26"/>
      <c r="W97" s="26"/>
      <c r="Y97" s="26"/>
      <c r="Z97" s="26"/>
    </row>
    <row r="98" spans="1:26" s="94" customFormat="1" x14ac:dyDescent="0.5">
      <c r="A98" s="22">
        <v>25</v>
      </c>
      <c r="B98" s="23" t="s">
        <v>62</v>
      </c>
      <c r="C98" s="22">
        <v>18567</v>
      </c>
      <c r="D98" s="22">
        <v>0</v>
      </c>
      <c r="E98" s="22">
        <v>0</v>
      </c>
      <c r="F98" s="22">
        <v>74</v>
      </c>
      <c r="G98" s="22">
        <v>1</v>
      </c>
      <c r="H98" s="92">
        <f t="shared" si="7"/>
        <v>74</v>
      </c>
      <c r="I98" s="93">
        <v>130</v>
      </c>
      <c r="J98" s="93">
        <f t="shared" si="8"/>
        <v>9620</v>
      </c>
      <c r="L98" s="22"/>
      <c r="M98" s="22"/>
      <c r="N98" s="22"/>
      <c r="O98" s="22"/>
      <c r="S98" s="22"/>
      <c r="T98" s="39"/>
      <c r="U98" s="22">
        <f t="shared" si="9"/>
        <v>0</v>
      </c>
      <c r="V98" s="39">
        <f t="shared" si="10"/>
        <v>9620</v>
      </c>
      <c r="W98" s="22">
        <f t="shared" si="11"/>
        <v>0</v>
      </c>
      <c r="Y98" s="39">
        <f t="shared" si="12"/>
        <v>9620</v>
      </c>
      <c r="Z98" s="39"/>
    </row>
    <row r="99" spans="1:26" s="95" customFormat="1" x14ac:dyDescent="0.5">
      <c r="A99" s="26"/>
      <c r="B99" s="27"/>
      <c r="C99" s="26"/>
      <c r="D99" s="26"/>
      <c r="E99" s="26"/>
      <c r="F99" s="26"/>
      <c r="G99" s="26"/>
      <c r="H99" s="75"/>
      <c r="I99" s="75"/>
      <c r="J99" s="75"/>
      <c r="L99" s="26"/>
      <c r="M99" s="26"/>
      <c r="N99" s="26"/>
      <c r="O99" s="26"/>
      <c r="S99" s="26"/>
      <c r="T99" s="26"/>
      <c r="U99" s="26"/>
      <c r="V99" s="26"/>
      <c r="W99" s="26"/>
      <c r="Y99" s="26"/>
      <c r="Z99" s="26"/>
    </row>
    <row r="100" spans="1:26" s="94" customFormat="1" x14ac:dyDescent="0.5">
      <c r="A100" s="22">
        <v>26</v>
      </c>
      <c r="B100" s="23" t="s">
        <v>62</v>
      </c>
      <c r="C100" s="22">
        <v>18547</v>
      </c>
      <c r="D100" s="22">
        <v>0</v>
      </c>
      <c r="E100" s="22">
        <v>2</v>
      </c>
      <c r="F100" s="22">
        <v>92</v>
      </c>
      <c r="G100" s="22">
        <v>1</v>
      </c>
      <c r="H100" s="92">
        <f t="shared" si="7"/>
        <v>292</v>
      </c>
      <c r="I100" s="93">
        <v>100</v>
      </c>
      <c r="J100" s="93">
        <f t="shared" si="8"/>
        <v>29200</v>
      </c>
      <c r="L100" s="22"/>
      <c r="M100" s="22"/>
      <c r="N100" s="22"/>
      <c r="O100" s="22"/>
      <c r="S100" s="22"/>
      <c r="T100" s="39"/>
      <c r="U100" s="22">
        <f t="shared" si="9"/>
        <v>0</v>
      </c>
      <c r="V100" s="39">
        <f t="shared" si="10"/>
        <v>29200</v>
      </c>
      <c r="W100" s="22">
        <f t="shared" si="11"/>
        <v>0</v>
      </c>
      <c r="Y100" s="39">
        <f t="shared" si="12"/>
        <v>29200</v>
      </c>
      <c r="Z100" s="39"/>
    </row>
    <row r="101" spans="1:26" s="95" customFormat="1" x14ac:dyDescent="0.5">
      <c r="A101" s="26"/>
      <c r="B101" s="27"/>
      <c r="C101" s="26"/>
      <c r="D101" s="26"/>
      <c r="E101" s="26"/>
      <c r="F101" s="26"/>
      <c r="G101" s="26"/>
      <c r="H101" s="75"/>
      <c r="I101" s="75"/>
      <c r="J101" s="75"/>
      <c r="L101" s="26"/>
      <c r="M101" s="26"/>
      <c r="N101" s="26"/>
      <c r="O101" s="26"/>
      <c r="S101" s="26"/>
      <c r="T101" s="26"/>
      <c r="U101" s="26"/>
      <c r="V101" s="26"/>
      <c r="W101" s="26"/>
      <c r="Y101" s="26"/>
      <c r="Z101" s="26"/>
    </row>
    <row r="102" spans="1:26" s="94" customFormat="1" x14ac:dyDescent="0.5">
      <c r="A102" s="22">
        <v>27</v>
      </c>
      <c r="B102" s="23" t="s">
        <v>62</v>
      </c>
      <c r="C102" s="22">
        <v>18535</v>
      </c>
      <c r="D102" s="22">
        <v>0</v>
      </c>
      <c r="E102" s="22">
        <v>3</v>
      </c>
      <c r="F102" s="22">
        <v>2</v>
      </c>
      <c r="G102" s="22">
        <v>2</v>
      </c>
      <c r="H102" s="92">
        <f t="shared" si="7"/>
        <v>302</v>
      </c>
      <c r="I102" s="93">
        <v>100</v>
      </c>
      <c r="J102" s="93">
        <f t="shared" si="8"/>
        <v>30200</v>
      </c>
      <c r="L102" s="22" t="s">
        <v>68</v>
      </c>
      <c r="M102" s="22" t="s">
        <v>87</v>
      </c>
      <c r="N102" s="22">
        <v>2</v>
      </c>
      <c r="O102" s="22">
        <v>108</v>
      </c>
      <c r="P102" s="39">
        <v>100</v>
      </c>
      <c r="Q102" s="39">
        <v>6800</v>
      </c>
      <c r="R102" s="22">
        <f>O102*Q102</f>
        <v>734400</v>
      </c>
      <c r="S102" s="22">
        <v>20</v>
      </c>
      <c r="T102" s="39"/>
      <c r="U102" s="22">
        <f t="shared" si="9"/>
        <v>734400</v>
      </c>
      <c r="V102" s="39">
        <f t="shared" si="10"/>
        <v>764600</v>
      </c>
      <c r="W102" s="22">
        <f t="shared" si="11"/>
        <v>764600</v>
      </c>
      <c r="Y102" s="39">
        <f t="shared" si="12"/>
        <v>764600</v>
      </c>
      <c r="Z102" s="39"/>
    </row>
    <row r="103" spans="1:26" s="95" customFormat="1" x14ac:dyDescent="0.5">
      <c r="A103" s="26"/>
      <c r="B103" s="27"/>
      <c r="C103" s="26"/>
      <c r="D103" s="26"/>
      <c r="E103" s="26"/>
      <c r="F103" s="26"/>
      <c r="G103" s="26"/>
      <c r="H103" s="75"/>
      <c r="I103" s="75"/>
      <c r="J103" s="75"/>
      <c r="L103" s="26"/>
      <c r="M103" s="26"/>
      <c r="N103" s="26"/>
      <c r="O103" s="26"/>
      <c r="S103" s="26"/>
      <c r="T103" s="26"/>
      <c r="U103" s="26"/>
      <c r="V103" s="26"/>
      <c r="W103" s="26"/>
      <c r="Y103" s="26"/>
      <c r="Z103" s="26"/>
    </row>
    <row r="104" spans="1:26" s="94" customFormat="1" x14ac:dyDescent="0.5">
      <c r="A104" s="22">
        <v>28</v>
      </c>
      <c r="B104" s="23" t="s">
        <v>62</v>
      </c>
      <c r="C104" s="22">
        <v>18534</v>
      </c>
      <c r="D104" s="22">
        <v>0</v>
      </c>
      <c r="E104" s="22">
        <v>1</v>
      </c>
      <c r="F104" s="22">
        <v>48</v>
      </c>
      <c r="G104" s="22">
        <v>2</v>
      </c>
      <c r="H104" s="92">
        <f t="shared" si="7"/>
        <v>148</v>
      </c>
      <c r="I104" s="93">
        <v>130</v>
      </c>
      <c r="J104" s="93">
        <f t="shared" si="8"/>
        <v>19240</v>
      </c>
      <c r="L104" s="22" t="s">
        <v>68</v>
      </c>
      <c r="M104" s="22" t="s">
        <v>71</v>
      </c>
      <c r="N104" s="22">
        <v>2</v>
      </c>
      <c r="O104" s="22">
        <v>72</v>
      </c>
      <c r="P104" s="39">
        <v>100</v>
      </c>
      <c r="Q104" s="39">
        <v>6800</v>
      </c>
      <c r="R104" s="22">
        <f>O104*Q104</f>
        <v>489600</v>
      </c>
      <c r="S104" s="22">
        <v>10</v>
      </c>
      <c r="T104" s="39"/>
      <c r="U104" s="22">
        <f t="shared" si="9"/>
        <v>489600</v>
      </c>
      <c r="V104" s="39">
        <f t="shared" si="10"/>
        <v>508840</v>
      </c>
      <c r="W104" s="22">
        <f t="shared" si="11"/>
        <v>508840</v>
      </c>
      <c r="Y104" s="39">
        <f t="shared" si="12"/>
        <v>508840</v>
      </c>
      <c r="Z104" s="39"/>
    </row>
    <row r="105" spans="1:26" s="95" customFormat="1" x14ac:dyDescent="0.5">
      <c r="A105" s="26"/>
      <c r="B105" s="27"/>
      <c r="C105" s="26"/>
      <c r="D105" s="26"/>
      <c r="E105" s="26"/>
      <c r="F105" s="26"/>
      <c r="G105" s="26"/>
      <c r="H105" s="75"/>
      <c r="I105" s="75"/>
      <c r="J105" s="75"/>
      <c r="L105" s="26"/>
      <c r="M105" s="26"/>
      <c r="N105" s="26"/>
      <c r="O105" s="26"/>
      <c r="S105" s="26"/>
      <c r="T105" s="26"/>
      <c r="U105" s="26"/>
      <c r="V105" s="26"/>
      <c r="W105" s="26"/>
      <c r="Y105" s="26"/>
      <c r="Z105" s="26"/>
    </row>
    <row r="106" spans="1:26" s="94" customFormat="1" x14ac:dyDescent="0.5">
      <c r="A106" s="22">
        <v>29</v>
      </c>
      <c r="B106" s="23" t="s">
        <v>62</v>
      </c>
      <c r="C106" s="22">
        <v>11745</v>
      </c>
      <c r="D106" s="22">
        <v>1</v>
      </c>
      <c r="E106" s="22">
        <v>0</v>
      </c>
      <c r="F106" s="22">
        <v>83</v>
      </c>
      <c r="G106" s="22">
        <v>1</v>
      </c>
      <c r="H106" s="92">
        <f t="shared" si="7"/>
        <v>483</v>
      </c>
      <c r="I106" s="93">
        <v>100</v>
      </c>
      <c r="J106" s="93">
        <f t="shared" si="8"/>
        <v>48300</v>
      </c>
      <c r="L106" s="22"/>
      <c r="M106" s="22"/>
      <c r="N106" s="22"/>
      <c r="O106" s="22"/>
      <c r="S106" s="22"/>
      <c r="T106" s="39"/>
      <c r="U106" s="22">
        <f t="shared" si="9"/>
        <v>0</v>
      </c>
      <c r="V106" s="39">
        <f t="shared" si="10"/>
        <v>48300</v>
      </c>
      <c r="W106" s="22">
        <f t="shared" si="11"/>
        <v>0</v>
      </c>
      <c r="Y106" s="39">
        <f t="shared" si="12"/>
        <v>48300</v>
      </c>
      <c r="Z106" s="39"/>
    </row>
    <row r="107" spans="1:26" s="94" customFormat="1" x14ac:dyDescent="0.5">
      <c r="A107" s="22"/>
      <c r="B107" s="23" t="s">
        <v>62</v>
      </c>
      <c r="C107" s="22">
        <v>15605</v>
      </c>
      <c r="D107" s="22">
        <v>1</v>
      </c>
      <c r="E107" s="22">
        <v>1</v>
      </c>
      <c r="F107" s="22">
        <v>23</v>
      </c>
      <c r="G107" s="22">
        <v>1</v>
      </c>
      <c r="H107" s="92">
        <f t="shared" si="7"/>
        <v>523</v>
      </c>
      <c r="I107" s="93">
        <v>100</v>
      </c>
      <c r="J107" s="93">
        <f t="shared" si="8"/>
        <v>52300</v>
      </c>
      <c r="L107" s="22"/>
      <c r="M107" s="22"/>
      <c r="N107" s="22"/>
      <c r="O107" s="22"/>
      <c r="S107" s="22"/>
      <c r="T107" s="39"/>
      <c r="U107" s="22">
        <f t="shared" si="9"/>
        <v>0</v>
      </c>
      <c r="V107" s="39">
        <f t="shared" si="10"/>
        <v>52300</v>
      </c>
      <c r="W107" s="22">
        <f t="shared" si="11"/>
        <v>0</v>
      </c>
      <c r="Y107" s="39">
        <f t="shared" si="12"/>
        <v>52300</v>
      </c>
      <c r="Z107" s="39"/>
    </row>
    <row r="108" spans="1:26" s="94" customFormat="1" x14ac:dyDescent="0.5">
      <c r="A108" s="22"/>
      <c r="B108" s="23" t="s">
        <v>62</v>
      </c>
      <c r="C108" s="22">
        <v>15614</v>
      </c>
      <c r="D108" s="22">
        <v>0</v>
      </c>
      <c r="E108" s="22">
        <v>1</v>
      </c>
      <c r="F108" s="22">
        <v>95</v>
      </c>
      <c r="G108" s="22">
        <v>1</v>
      </c>
      <c r="H108" s="92">
        <f t="shared" si="7"/>
        <v>195</v>
      </c>
      <c r="I108" s="93">
        <v>100</v>
      </c>
      <c r="J108" s="93">
        <f t="shared" si="8"/>
        <v>19500</v>
      </c>
      <c r="L108" s="22"/>
      <c r="M108" s="22"/>
      <c r="N108" s="22"/>
      <c r="O108" s="22"/>
      <c r="S108" s="22"/>
      <c r="T108" s="39"/>
      <c r="U108" s="22">
        <f t="shared" si="9"/>
        <v>0</v>
      </c>
      <c r="V108" s="39">
        <f t="shared" si="10"/>
        <v>19500</v>
      </c>
      <c r="W108" s="22">
        <f t="shared" si="11"/>
        <v>0</v>
      </c>
      <c r="Y108" s="39">
        <f t="shared" si="12"/>
        <v>19500</v>
      </c>
      <c r="Z108" s="39"/>
    </row>
    <row r="109" spans="1:26" s="95" customFormat="1" x14ac:dyDescent="0.5">
      <c r="A109" s="26"/>
      <c r="B109" s="27"/>
      <c r="C109" s="26"/>
      <c r="D109" s="26"/>
      <c r="E109" s="26"/>
      <c r="F109" s="26"/>
      <c r="G109" s="26"/>
      <c r="H109" s="75"/>
      <c r="I109" s="75"/>
      <c r="J109" s="75"/>
      <c r="L109" s="26"/>
      <c r="M109" s="26"/>
      <c r="N109" s="26"/>
      <c r="O109" s="26"/>
      <c r="S109" s="26"/>
      <c r="T109" s="26"/>
      <c r="U109" s="26"/>
      <c r="V109" s="26"/>
      <c r="W109" s="26"/>
      <c r="Y109" s="26"/>
      <c r="Z109" s="26"/>
    </row>
    <row r="110" spans="1:26" s="94" customFormat="1" x14ac:dyDescent="0.5">
      <c r="A110" s="22">
        <v>30</v>
      </c>
      <c r="B110" s="23" t="s">
        <v>62</v>
      </c>
      <c r="C110" s="22">
        <v>5838</v>
      </c>
      <c r="D110" s="22">
        <v>0</v>
      </c>
      <c r="E110" s="22">
        <v>2</v>
      </c>
      <c r="F110" s="22">
        <v>4</v>
      </c>
      <c r="G110" s="22">
        <v>2</v>
      </c>
      <c r="H110" s="92">
        <f t="shared" si="7"/>
        <v>204</v>
      </c>
      <c r="I110" s="93">
        <v>200</v>
      </c>
      <c r="J110" s="93">
        <f t="shared" si="8"/>
        <v>40800</v>
      </c>
      <c r="L110" s="22" t="s">
        <v>15</v>
      </c>
      <c r="M110" s="22" t="s">
        <v>69</v>
      </c>
      <c r="N110" s="22">
        <v>2</v>
      </c>
      <c r="O110" s="22">
        <v>135</v>
      </c>
      <c r="P110" s="39">
        <v>100</v>
      </c>
      <c r="Q110" s="39">
        <v>6800</v>
      </c>
      <c r="R110" s="22">
        <f>O110*Q110</f>
        <v>918000</v>
      </c>
      <c r="S110" s="22">
        <v>10</v>
      </c>
      <c r="T110" s="39"/>
      <c r="U110" s="22">
        <f t="shared" si="9"/>
        <v>918000</v>
      </c>
      <c r="V110" s="39">
        <f t="shared" si="10"/>
        <v>958800</v>
      </c>
      <c r="W110" s="22">
        <f t="shared" si="11"/>
        <v>958800</v>
      </c>
      <c r="Y110" s="39">
        <f t="shared" si="12"/>
        <v>958800</v>
      </c>
      <c r="Z110" s="39"/>
    </row>
    <row r="111" spans="1:26" s="94" customFormat="1" x14ac:dyDescent="0.5">
      <c r="A111" s="22"/>
      <c r="B111" s="23"/>
      <c r="C111" s="22"/>
      <c r="D111" s="22"/>
      <c r="E111" s="22"/>
      <c r="F111" s="22"/>
      <c r="G111" s="22"/>
      <c r="H111" s="92">
        <f t="shared" si="7"/>
        <v>0</v>
      </c>
      <c r="I111" s="93"/>
      <c r="J111" s="93">
        <f t="shared" si="8"/>
        <v>0</v>
      </c>
      <c r="L111" s="22"/>
      <c r="M111" s="22" t="s">
        <v>69</v>
      </c>
      <c r="N111" s="22">
        <v>2</v>
      </c>
      <c r="O111" s="22">
        <v>36</v>
      </c>
      <c r="P111" s="39">
        <v>100</v>
      </c>
      <c r="Q111" s="39">
        <v>6800</v>
      </c>
      <c r="R111" s="22">
        <f>O111*Q111</f>
        <v>244800</v>
      </c>
      <c r="S111" s="22">
        <v>10</v>
      </c>
      <c r="T111" s="39"/>
      <c r="U111" s="22">
        <f t="shared" si="9"/>
        <v>244800</v>
      </c>
      <c r="V111" s="39">
        <f t="shared" si="10"/>
        <v>244800</v>
      </c>
      <c r="W111" s="22">
        <f t="shared" si="11"/>
        <v>244800</v>
      </c>
      <c r="Y111" s="39">
        <f t="shared" si="12"/>
        <v>244800</v>
      </c>
      <c r="Z111" s="39"/>
    </row>
    <row r="112" spans="1:26" s="94" customFormat="1" x14ac:dyDescent="0.5">
      <c r="A112" s="22"/>
      <c r="B112" s="23" t="s">
        <v>62</v>
      </c>
      <c r="C112" s="22">
        <v>16663</v>
      </c>
      <c r="D112" s="22">
        <v>3</v>
      </c>
      <c r="E112" s="22">
        <v>2</v>
      </c>
      <c r="F112" s="22">
        <v>31</v>
      </c>
      <c r="G112" s="22">
        <v>1</v>
      </c>
      <c r="H112" s="92">
        <f t="shared" si="7"/>
        <v>1431</v>
      </c>
      <c r="I112" s="93">
        <v>150</v>
      </c>
      <c r="J112" s="93">
        <f t="shared" si="8"/>
        <v>214650</v>
      </c>
      <c r="L112" s="22"/>
      <c r="M112" s="22"/>
      <c r="N112" s="22"/>
      <c r="O112" s="22"/>
      <c r="S112" s="22"/>
      <c r="T112" s="39"/>
      <c r="U112" s="22">
        <f t="shared" si="9"/>
        <v>0</v>
      </c>
      <c r="V112" s="39">
        <f t="shared" si="10"/>
        <v>214650</v>
      </c>
      <c r="W112" s="22">
        <f t="shared" si="11"/>
        <v>0</v>
      </c>
      <c r="Y112" s="39">
        <f t="shared" si="12"/>
        <v>214650</v>
      </c>
      <c r="Z112" s="39"/>
    </row>
    <row r="113" spans="1:27" s="94" customFormat="1" x14ac:dyDescent="0.5">
      <c r="A113" s="22"/>
      <c r="B113" s="23" t="s">
        <v>62</v>
      </c>
      <c r="C113" s="22">
        <v>15650</v>
      </c>
      <c r="D113" s="22">
        <v>1</v>
      </c>
      <c r="E113" s="22">
        <v>3</v>
      </c>
      <c r="F113" s="22">
        <v>80</v>
      </c>
      <c r="G113" s="22">
        <v>1</v>
      </c>
      <c r="H113" s="92">
        <f t="shared" si="7"/>
        <v>780</v>
      </c>
      <c r="I113" s="93">
        <v>100</v>
      </c>
      <c r="J113" s="93">
        <f t="shared" si="8"/>
        <v>78000</v>
      </c>
      <c r="L113" s="22"/>
      <c r="M113" s="22"/>
      <c r="N113" s="22"/>
      <c r="O113" s="22"/>
      <c r="S113" s="22"/>
      <c r="T113" s="39"/>
      <c r="U113" s="22">
        <f t="shared" si="9"/>
        <v>0</v>
      </c>
      <c r="V113" s="39">
        <f t="shared" si="10"/>
        <v>78000</v>
      </c>
      <c r="W113" s="22">
        <f t="shared" si="11"/>
        <v>0</v>
      </c>
      <c r="Y113" s="39">
        <f t="shared" si="12"/>
        <v>78000</v>
      </c>
      <c r="Z113" s="39"/>
    </row>
    <row r="114" spans="1:27" s="94" customFormat="1" x14ac:dyDescent="0.5">
      <c r="A114" s="22"/>
      <c r="B114" s="23" t="s">
        <v>62</v>
      </c>
      <c r="C114" s="22">
        <v>5707</v>
      </c>
      <c r="D114" s="22">
        <v>1</v>
      </c>
      <c r="E114" s="22">
        <v>0</v>
      </c>
      <c r="F114" s="22">
        <v>43</v>
      </c>
      <c r="G114" s="22">
        <v>1</v>
      </c>
      <c r="H114" s="92">
        <f t="shared" si="7"/>
        <v>443</v>
      </c>
      <c r="I114" s="93">
        <v>130</v>
      </c>
      <c r="J114" s="93">
        <f t="shared" si="8"/>
        <v>57590</v>
      </c>
      <c r="L114" s="22"/>
      <c r="M114" s="22"/>
      <c r="N114" s="22"/>
      <c r="O114" s="22"/>
      <c r="S114" s="22"/>
      <c r="T114" s="39"/>
      <c r="U114" s="22">
        <f t="shared" si="9"/>
        <v>0</v>
      </c>
      <c r="V114" s="39">
        <f t="shared" si="10"/>
        <v>57590</v>
      </c>
      <c r="W114" s="22">
        <f t="shared" si="11"/>
        <v>0</v>
      </c>
      <c r="Y114" s="39">
        <f t="shared" si="12"/>
        <v>57590</v>
      </c>
      <c r="Z114" s="39"/>
    </row>
    <row r="115" spans="1:27" s="94" customFormat="1" x14ac:dyDescent="0.5">
      <c r="A115" s="22"/>
      <c r="B115" s="23" t="s">
        <v>62</v>
      </c>
      <c r="C115" s="22">
        <v>16679</v>
      </c>
      <c r="D115" s="22">
        <v>6</v>
      </c>
      <c r="E115" s="22">
        <v>2</v>
      </c>
      <c r="F115" s="22">
        <v>48</v>
      </c>
      <c r="G115" s="22">
        <v>1</v>
      </c>
      <c r="H115" s="92">
        <f t="shared" si="7"/>
        <v>2648</v>
      </c>
      <c r="I115" s="93">
        <v>150</v>
      </c>
      <c r="J115" s="93">
        <f t="shared" si="8"/>
        <v>397200</v>
      </c>
      <c r="L115" s="22"/>
      <c r="M115" s="22"/>
      <c r="N115" s="22"/>
      <c r="O115" s="22"/>
      <c r="S115" s="22"/>
      <c r="T115" s="39"/>
      <c r="U115" s="22">
        <f t="shared" si="9"/>
        <v>0</v>
      </c>
      <c r="V115" s="39">
        <f t="shared" si="10"/>
        <v>397200</v>
      </c>
      <c r="W115" s="22">
        <f t="shared" si="11"/>
        <v>0</v>
      </c>
      <c r="Y115" s="39">
        <f t="shared" si="12"/>
        <v>397200</v>
      </c>
      <c r="Z115" s="39"/>
    </row>
    <row r="116" spans="1:27" s="94" customFormat="1" x14ac:dyDescent="0.5">
      <c r="A116" s="22"/>
      <c r="B116" s="23" t="s">
        <v>62</v>
      </c>
      <c r="C116" s="22">
        <v>16736</v>
      </c>
      <c r="D116" s="22">
        <v>0</v>
      </c>
      <c r="E116" s="22">
        <v>1</v>
      </c>
      <c r="F116" s="22">
        <v>95</v>
      </c>
      <c r="G116" s="22">
        <v>1</v>
      </c>
      <c r="H116" s="92">
        <f t="shared" si="7"/>
        <v>195</v>
      </c>
      <c r="I116" s="93">
        <v>150</v>
      </c>
      <c r="J116" s="93">
        <f t="shared" si="8"/>
        <v>29250</v>
      </c>
      <c r="L116" s="22"/>
      <c r="M116" s="22"/>
      <c r="N116" s="22"/>
      <c r="O116" s="22"/>
      <c r="S116" s="22"/>
      <c r="T116" s="39"/>
      <c r="U116" s="22">
        <f t="shared" si="9"/>
        <v>0</v>
      </c>
      <c r="V116" s="39">
        <f t="shared" si="10"/>
        <v>29250</v>
      </c>
      <c r="W116" s="22">
        <f t="shared" si="11"/>
        <v>0</v>
      </c>
      <c r="Y116" s="39">
        <f t="shared" si="12"/>
        <v>29250</v>
      </c>
      <c r="Z116" s="39"/>
    </row>
    <row r="117" spans="1:27" s="95" customFormat="1" x14ac:dyDescent="0.5">
      <c r="A117" s="26"/>
      <c r="B117" s="27"/>
      <c r="C117" s="26"/>
      <c r="D117" s="26"/>
      <c r="E117" s="26"/>
      <c r="F117" s="26"/>
      <c r="G117" s="26"/>
      <c r="H117" s="75"/>
      <c r="I117" s="75"/>
      <c r="J117" s="75"/>
      <c r="L117" s="26"/>
      <c r="M117" s="26"/>
      <c r="N117" s="26"/>
      <c r="O117" s="26"/>
      <c r="S117" s="26"/>
      <c r="T117" s="26"/>
      <c r="U117" s="26"/>
      <c r="V117" s="26"/>
      <c r="W117" s="26"/>
      <c r="Y117" s="26"/>
      <c r="Z117" s="26"/>
    </row>
    <row r="118" spans="1:27" s="94" customFormat="1" x14ac:dyDescent="0.5">
      <c r="A118" s="22">
        <v>31</v>
      </c>
      <c r="B118" s="23" t="s">
        <v>62</v>
      </c>
      <c r="C118" s="22">
        <v>5949</v>
      </c>
      <c r="D118" s="22">
        <v>0</v>
      </c>
      <c r="E118" s="22">
        <v>1</v>
      </c>
      <c r="F118" s="22">
        <v>70</v>
      </c>
      <c r="G118" s="22">
        <v>2</v>
      </c>
      <c r="H118" s="92">
        <f t="shared" si="7"/>
        <v>170</v>
      </c>
      <c r="I118" s="93">
        <v>200</v>
      </c>
      <c r="J118" s="93">
        <f t="shared" si="8"/>
        <v>34000</v>
      </c>
      <c r="L118" s="22" t="s">
        <v>160</v>
      </c>
      <c r="M118" s="22" t="s">
        <v>69</v>
      </c>
      <c r="N118" s="22">
        <v>2</v>
      </c>
      <c r="O118" s="22">
        <v>340</v>
      </c>
      <c r="P118" s="39">
        <v>100</v>
      </c>
      <c r="Q118" s="39">
        <v>6800</v>
      </c>
      <c r="R118" s="22">
        <f>O118*Q118</f>
        <v>2312000</v>
      </c>
      <c r="S118" s="22">
        <v>60</v>
      </c>
      <c r="T118" s="39"/>
      <c r="U118" s="22">
        <f t="shared" si="9"/>
        <v>2312000</v>
      </c>
      <c r="V118" s="39">
        <f t="shared" si="10"/>
        <v>2346000</v>
      </c>
      <c r="W118" s="22">
        <f t="shared" si="11"/>
        <v>2346000</v>
      </c>
      <c r="Y118" s="39">
        <f t="shared" si="12"/>
        <v>2346000</v>
      </c>
      <c r="Z118" s="39"/>
    </row>
    <row r="119" spans="1:27" s="94" customFormat="1" x14ac:dyDescent="0.5">
      <c r="A119" s="22"/>
      <c r="B119" s="23"/>
      <c r="C119" s="22"/>
      <c r="D119" s="22"/>
      <c r="E119" s="22"/>
      <c r="F119" s="22"/>
      <c r="G119" s="22"/>
      <c r="H119" s="92">
        <f t="shared" si="7"/>
        <v>0</v>
      </c>
      <c r="I119" s="93"/>
      <c r="J119" s="93">
        <f t="shared" si="8"/>
        <v>0</v>
      </c>
      <c r="L119" s="22"/>
      <c r="M119" s="22" t="s">
        <v>71</v>
      </c>
      <c r="N119" s="22">
        <v>2</v>
      </c>
      <c r="O119" s="22">
        <v>18</v>
      </c>
      <c r="P119" s="39">
        <v>100</v>
      </c>
      <c r="Q119" s="39">
        <v>6800</v>
      </c>
      <c r="R119" s="22">
        <f>O119*Q119</f>
        <v>122400</v>
      </c>
      <c r="S119" s="22">
        <v>60</v>
      </c>
      <c r="T119" s="39"/>
      <c r="U119" s="22">
        <f t="shared" si="9"/>
        <v>122400</v>
      </c>
      <c r="V119" s="39">
        <f t="shared" si="10"/>
        <v>122400</v>
      </c>
      <c r="W119" s="22">
        <f t="shared" si="11"/>
        <v>122400</v>
      </c>
      <c r="Y119" s="39">
        <f t="shared" si="12"/>
        <v>122400</v>
      </c>
      <c r="Z119" s="39"/>
    </row>
    <row r="120" spans="1:27" s="94" customFormat="1" x14ac:dyDescent="0.5">
      <c r="A120" s="22"/>
      <c r="B120" s="23" t="s">
        <v>62</v>
      </c>
      <c r="C120" s="22">
        <v>5531</v>
      </c>
      <c r="D120" s="22">
        <v>1</v>
      </c>
      <c r="E120" s="22">
        <v>1</v>
      </c>
      <c r="F120" s="22">
        <v>89</v>
      </c>
      <c r="G120" s="22">
        <v>1</v>
      </c>
      <c r="H120" s="92">
        <f t="shared" si="7"/>
        <v>589</v>
      </c>
      <c r="I120" s="93">
        <v>100</v>
      </c>
      <c r="J120" s="93">
        <f t="shared" si="8"/>
        <v>58900</v>
      </c>
      <c r="L120" s="22"/>
      <c r="M120" s="22"/>
      <c r="N120" s="22"/>
      <c r="O120" s="22"/>
      <c r="S120" s="22"/>
      <c r="T120" s="39"/>
      <c r="U120" s="22">
        <f t="shared" si="9"/>
        <v>0</v>
      </c>
      <c r="V120" s="39">
        <f t="shared" si="10"/>
        <v>58900</v>
      </c>
      <c r="W120" s="22">
        <f t="shared" si="11"/>
        <v>0</v>
      </c>
      <c r="Y120" s="39">
        <f t="shared" si="12"/>
        <v>58900</v>
      </c>
      <c r="Z120" s="39"/>
    </row>
    <row r="121" spans="1:27" s="94" customFormat="1" x14ac:dyDescent="0.5">
      <c r="A121" s="22"/>
      <c r="B121" s="23" t="s">
        <v>62</v>
      </c>
      <c r="C121" s="22">
        <v>9465</v>
      </c>
      <c r="D121" s="22">
        <v>3</v>
      </c>
      <c r="E121" s="22">
        <v>2</v>
      </c>
      <c r="F121" s="22">
        <v>13</v>
      </c>
      <c r="G121" s="22">
        <v>1</v>
      </c>
      <c r="H121" s="92">
        <f t="shared" si="7"/>
        <v>1413</v>
      </c>
      <c r="I121" s="93">
        <v>130</v>
      </c>
      <c r="J121" s="93">
        <f t="shared" si="8"/>
        <v>183690</v>
      </c>
      <c r="L121" s="22"/>
      <c r="M121" s="22"/>
      <c r="N121" s="22"/>
      <c r="O121" s="22"/>
      <c r="S121" s="22"/>
      <c r="T121" s="39"/>
      <c r="U121" s="22">
        <f t="shared" si="9"/>
        <v>0</v>
      </c>
      <c r="V121" s="39">
        <f t="shared" si="10"/>
        <v>183690</v>
      </c>
      <c r="W121" s="22">
        <f t="shared" si="11"/>
        <v>0</v>
      </c>
      <c r="Y121" s="39">
        <f t="shared" si="12"/>
        <v>183690</v>
      </c>
      <c r="Z121" s="39"/>
    </row>
    <row r="122" spans="1:27" s="94" customFormat="1" x14ac:dyDescent="0.5">
      <c r="A122" s="22"/>
      <c r="B122" s="23" t="s">
        <v>62</v>
      </c>
      <c r="C122" s="22">
        <v>9466</v>
      </c>
      <c r="D122" s="22">
        <v>7</v>
      </c>
      <c r="E122" s="22">
        <v>2</v>
      </c>
      <c r="F122" s="22">
        <v>50</v>
      </c>
      <c r="G122" s="22">
        <v>1</v>
      </c>
      <c r="H122" s="92">
        <f t="shared" si="7"/>
        <v>3050</v>
      </c>
      <c r="I122" s="93">
        <v>130</v>
      </c>
      <c r="J122" s="93">
        <f t="shared" si="8"/>
        <v>396500</v>
      </c>
      <c r="L122" s="22"/>
      <c r="M122" s="22"/>
      <c r="N122" s="22"/>
      <c r="O122" s="22"/>
      <c r="S122" s="22"/>
      <c r="T122" s="39"/>
      <c r="U122" s="22">
        <f t="shared" si="9"/>
        <v>0</v>
      </c>
      <c r="V122" s="39">
        <f t="shared" si="10"/>
        <v>396500</v>
      </c>
      <c r="W122" s="22">
        <f t="shared" si="11"/>
        <v>0</v>
      </c>
      <c r="Y122" s="39">
        <f t="shared" si="12"/>
        <v>396500</v>
      </c>
      <c r="Z122" s="39"/>
    </row>
    <row r="123" spans="1:27" s="95" customFormat="1" x14ac:dyDescent="0.5">
      <c r="A123" s="26"/>
      <c r="B123" s="27"/>
      <c r="C123" s="26"/>
      <c r="D123" s="26"/>
      <c r="E123" s="26"/>
      <c r="F123" s="26"/>
      <c r="G123" s="26"/>
      <c r="H123" s="75"/>
      <c r="I123" s="75"/>
      <c r="J123" s="75"/>
      <c r="L123" s="26"/>
      <c r="M123" s="26"/>
      <c r="N123" s="26"/>
      <c r="O123" s="26"/>
      <c r="S123" s="26"/>
      <c r="T123" s="26"/>
      <c r="U123" s="26"/>
      <c r="V123" s="26"/>
      <c r="W123" s="26"/>
      <c r="Y123" s="26"/>
      <c r="Z123" s="26"/>
    </row>
    <row r="124" spans="1:27" s="99" customFormat="1" x14ac:dyDescent="0.5">
      <c r="A124" s="96">
        <v>32</v>
      </c>
      <c r="B124" s="97" t="s">
        <v>471</v>
      </c>
      <c r="C124" s="96">
        <v>13</v>
      </c>
      <c r="D124" s="96">
        <v>2</v>
      </c>
      <c r="E124" s="96">
        <v>1</v>
      </c>
      <c r="F124" s="96">
        <v>0</v>
      </c>
      <c r="G124" s="96">
        <v>1</v>
      </c>
      <c r="H124" s="98">
        <f t="shared" si="7"/>
        <v>900</v>
      </c>
      <c r="I124" s="98">
        <v>100</v>
      </c>
      <c r="J124" s="98">
        <f t="shared" si="8"/>
        <v>90000</v>
      </c>
      <c r="L124" s="96"/>
      <c r="M124" s="96"/>
      <c r="N124" s="96"/>
      <c r="O124" s="96"/>
      <c r="S124" s="96"/>
      <c r="T124" s="96"/>
      <c r="U124" s="96">
        <f t="shared" si="9"/>
        <v>0</v>
      </c>
      <c r="V124" s="96">
        <f t="shared" si="10"/>
        <v>90000</v>
      </c>
      <c r="W124" s="96">
        <f t="shared" si="11"/>
        <v>0</v>
      </c>
      <c r="Y124" s="96">
        <f t="shared" si="12"/>
        <v>90000</v>
      </c>
      <c r="Z124" s="96">
        <v>0.01</v>
      </c>
      <c r="AA124" s="96">
        <f>Y124*Z124/100</f>
        <v>9</v>
      </c>
    </row>
    <row r="125" spans="1:27" s="99" customFormat="1" x14ac:dyDescent="0.5">
      <c r="A125" s="96"/>
      <c r="B125" s="97" t="s">
        <v>471</v>
      </c>
      <c r="C125" s="96">
        <v>14</v>
      </c>
      <c r="D125" s="96">
        <v>6</v>
      </c>
      <c r="E125" s="96">
        <v>3</v>
      </c>
      <c r="F125" s="96">
        <v>40</v>
      </c>
      <c r="G125" s="96">
        <v>1</v>
      </c>
      <c r="H125" s="98">
        <f t="shared" si="7"/>
        <v>2740</v>
      </c>
      <c r="I125" s="98">
        <v>100</v>
      </c>
      <c r="J125" s="98">
        <f t="shared" si="8"/>
        <v>274000</v>
      </c>
      <c r="L125" s="96"/>
      <c r="M125" s="96"/>
      <c r="N125" s="96"/>
      <c r="O125" s="96"/>
      <c r="S125" s="96"/>
      <c r="T125" s="96"/>
      <c r="U125" s="96">
        <f t="shared" si="9"/>
        <v>0</v>
      </c>
      <c r="V125" s="96">
        <f t="shared" si="10"/>
        <v>274000</v>
      </c>
      <c r="W125" s="96">
        <f t="shared" si="11"/>
        <v>0</v>
      </c>
      <c r="Y125" s="96">
        <f t="shared" si="12"/>
        <v>274000</v>
      </c>
      <c r="Z125" s="96">
        <v>0.01</v>
      </c>
      <c r="AA125" s="96">
        <f>Y125*Z125/100</f>
        <v>27.4</v>
      </c>
    </row>
    <row r="126" spans="1:27" s="95" customFormat="1" x14ac:dyDescent="0.5">
      <c r="A126" s="26"/>
      <c r="B126" s="26"/>
      <c r="C126" s="26"/>
      <c r="D126" s="26"/>
      <c r="E126" s="26"/>
      <c r="F126" s="26"/>
      <c r="G126" s="26"/>
      <c r="H126" s="75"/>
      <c r="I126" s="75"/>
      <c r="J126" s="75"/>
      <c r="L126" s="26"/>
      <c r="M126" s="26"/>
      <c r="N126" s="26"/>
      <c r="O126" s="26"/>
      <c r="S126" s="26"/>
      <c r="T126" s="26"/>
      <c r="U126" s="26"/>
      <c r="V126" s="26"/>
      <c r="W126" s="26"/>
      <c r="Y126" s="26"/>
      <c r="Z126" s="26"/>
    </row>
    <row r="127" spans="1:27" s="94" customFormat="1" x14ac:dyDescent="0.5">
      <c r="A127" s="22">
        <v>33</v>
      </c>
      <c r="B127" s="23" t="s">
        <v>62</v>
      </c>
      <c r="C127" s="22">
        <v>14246</v>
      </c>
      <c r="D127" s="22">
        <v>1</v>
      </c>
      <c r="E127" s="22">
        <v>2</v>
      </c>
      <c r="F127" s="22">
        <v>45</v>
      </c>
      <c r="G127" s="22">
        <v>1</v>
      </c>
      <c r="H127" s="92">
        <f t="shared" si="7"/>
        <v>645</v>
      </c>
      <c r="I127" s="93">
        <v>100</v>
      </c>
      <c r="J127" s="93">
        <f t="shared" si="8"/>
        <v>64500</v>
      </c>
      <c r="L127" s="22"/>
      <c r="M127" s="22"/>
      <c r="N127" s="22"/>
      <c r="O127" s="22"/>
      <c r="S127" s="22"/>
      <c r="T127" s="39"/>
      <c r="U127" s="22">
        <f t="shared" si="9"/>
        <v>0</v>
      </c>
      <c r="V127" s="39">
        <f t="shared" si="10"/>
        <v>64500</v>
      </c>
      <c r="W127" s="22">
        <f t="shared" si="11"/>
        <v>0</v>
      </c>
      <c r="Y127" s="39">
        <f t="shared" si="12"/>
        <v>64500</v>
      </c>
      <c r="Z127" s="39"/>
    </row>
    <row r="128" spans="1:27" s="95" customFormat="1" x14ac:dyDescent="0.5">
      <c r="A128" s="26"/>
      <c r="B128" s="27"/>
      <c r="C128" s="26"/>
      <c r="D128" s="26"/>
      <c r="E128" s="26"/>
      <c r="F128" s="26"/>
      <c r="G128" s="26"/>
      <c r="H128" s="75"/>
      <c r="I128" s="75"/>
      <c r="J128" s="75"/>
      <c r="L128" s="26"/>
      <c r="M128" s="26"/>
      <c r="N128" s="26"/>
      <c r="O128" s="26"/>
      <c r="S128" s="26"/>
      <c r="T128" s="26"/>
      <c r="U128" s="26"/>
      <c r="V128" s="26"/>
      <c r="W128" s="26"/>
      <c r="Y128" s="26"/>
      <c r="Z128" s="26"/>
    </row>
    <row r="129" spans="1:26" s="94" customFormat="1" x14ac:dyDescent="0.5">
      <c r="A129" s="22">
        <v>34</v>
      </c>
      <c r="B129" s="23" t="s">
        <v>62</v>
      </c>
      <c r="C129" s="22">
        <v>16220</v>
      </c>
      <c r="D129" s="22">
        <v>1</v>
      </c>
      <c r="E129" s="22">
        <v>1</v>
      </c>
      <c r="F129" s="22">
        <v>33</v>
      </c>
      <c r="G129" s="22">
        <v>1</v>
      </c>
      <c r="H129" s="92">
        <f t="shared" si="7"/>
        <v>533</v>
      </c>
      <c r="I129" s="93">
        <v>100</v>
      </c>
      <c r="J129" s="93">
        <f t="shared" si="8"/>
        <v>53300</v>
      </c>
      <c r="L129" s="22"/>
      <c r="M129" s="22"/>
      <c r="N129" s="22"/>
      <c r="O129" s="22"/>
      <c r="S129" s="22"/>
      <c r="T129" s="39"/>
      <c r="U129" s="22">
        <f t="shared" si="9"/>
        <v>0</v>
      </c>
      <c r="V129" s="39">
        <f t="shared" si="10"/>
        <v>53300</v>
      </c>
      <c r="W129" s="22">
        <f t="shared" si="11"/>
        <v>0</v>
      </c>
      <c r="Y129" s="39">
        <f t="shared" si="12"/>
        <v>53300</v>
      </c>
      <c r="Z129" s="39"/>
    </row>
    <row r="130" spans="1:26" s="95" customFormat="1" x14ac:dyDescent="0.5">
      <c r="A130" s="26"/>
      <c r="B130" s="26"/>
      <c r="C130" s="26"/>
      <c r="D130" s="26"/>
      <c r="E130" s="26"/>
      <c r="F130" s="26"/>
      <c r="G130" s="26"/>
      <c r="H130" s="75"/>
      <c r="I130" s="75"/>
      <c r="J130" s="75"/>
      <c r="L130" s="26"/>
      <c r="M130" s="26"/>
      <c r="N130" s="26"/>
      <c r="O130" s="26"/>
      <c r="S130" s="26"/>
      <c r="T130" s="26"/>
      <c r="U130" s="26"/>
      <c r="V130" s="26"/>
      <c r="W130" s="26"/>
      <c r="Y130" s="26"/>
      <c r="Z130" s="26"/>
    </row>
    <row r="131" spans="1:26" s="94" customFormat="1" x14ac:dyDescent="0.5">
      <c r="A131" s="22">
        <v>35</v>
      </c>
      <c r="B131" s="23" t="s">
        <v>62</v>
      </c>
      <c r="C131" s="22">
        <v>18588</v>
      </c>
      <c r="D131" s="22">
        <v>1</v>
      </c>
      <c r="E131" s="22">
        <v>3</v>
      </c>
      <c r="F131" s="22">
        <v>38</v>
      </c>
      <c r="G131" s="22">
        <v>1</v>
      </c>
      <c r="H131" s="92">
        <f t="shared" si="7"/>
        <v>738</v>
      </c>
      <c r="I131" s="93">
        <v>100</v>
      </c>
      <c r="J131" s="93">
        <f t="shared" si="8"/>
        <v>73800</v>
      </c>
      <c r="L131" s="22"/>
      <c r="M131" s="22"/>
      <c r="N131" s="22"/>
      <c r="O131" s="22"/>
      <c r="S131" s="22"/>
      <c r="T131" s="39"/>
      <c r="U131" s="22">
        <f t="shared" si="9"/>
        <v>0</v>
      </c>
      <c r="V131" s="39">
        <f t="shared" si="10"/>
        <v>73800</v>
      </c>
      <c r="W131" s="22">
        <f t="shared" si="11"/>
        <v>0</v>
      </c>
      <c r="Y131" s="39">
        <f t="shared" si="12"/>
        <v>73800</v>
      </c>
      <c r="Z131" s="39"/>
    </row>
    <row r="132" spans="1:26" s="94" customFormat="1" x14ac:dyDescent="0.5">
      <c r="A132" s="39"/>
      <c r="B132" s="67" t="s">
        <v>62</v>
      </c>
      <c r="C132" s="39">
        <v>18557</v>
      </c>
      <c r="D132" s="39">
        <v>0</v>
      </c>
      <c r="E132" s="39">
        <v>1</v>
      </c>
      <c r="F132" s="39">
        <v>67</v>
      </c>
      <c r="G132" s="39">
        <v>1</v>
      </c>
      <c r="H132" s="92">
        <f t="shared" si="7"/>
        <v>167</v>
      </c>
      <c r="I132" s="93">
        <v>100</v>
      </c>
      <c r="J132" s="93">
        <f t="shared" si="8"/>
        <v>16700</v>
      </c>
      <c r="L132" s="39"/>
      <c r="M132" s="39"/>
      <c r="N132" s="39"/>
      <c r="O132" s="39"/>
      <c r="S132" s="39"/>
      <c r="T132" s="39"/>
      <c r="U132" s="22">
        <f t="shared" si="9"/>
        <v>0</v>
      </c>
      <c r="V132" s="39">
        <f t="shared" si="10"/>
        <v>16700</v>
      </c>
      <c r="W132" s="22">
        <f t="shared" si="11"/>
        <v>0</v>
      </c>
      <c r="Y132" s="39">
        <f t="shared" si="12"/>
        <v>16700</v>
      </c>
      <c r="Z132" s="39"/>
    </row>
    <row r="133" spans="1:26" s="95" customFormat="1" x14ac:dyDescent="0.5">
      <c r="A133" s="26"/>
      <c r="B133" s="26"/>
      <c r="C133" s="26"/>
      <c r="D133" s="26"/>
      <c r="E133" s="26"/>
      <c r="F133" s="26"/>
      <c r="G133" s="26"/>
      <c r="H133" s="75"/>
      <c r="I133" s="75"/>
      <c r="J133" s="75"/>
      <c r="L133" s="26"/>
      <c r="M133" s="26"/>
      <c r="N133" s="26"/>
      <c r="O133" s="26"/>
      <c r="S133" s="26"/>
      <c r="T133" s="26"/>
      <c r="U133" s="26"/>
      <c r="V133" s="26"/>
      <c r="W133" s="26"/>
      <c r="Y133" s="26"/>
      <c r="Z133" s="26"/>
    </row>
    <row r="134" spans="1:26" s="94" customFormat="1" x14ac:dyDescent="0.5">
      <c r="A134" s="22">
        <v>36</v>
      </c>
      <c r="B134" s="23" t="s">
        <v>62</v>
      </c>
      <c r="C134" s="22">
        <v>11746</v>
      </c>
      <c r="D134" s="22">
        <v>0</v>
      </c>
      <c r="E134" s="22">
        <v>2</v>
      </c>
      <c r="F134" s="22">
        <v>44</v>
      </c>
      <c r="G134" s="22">
        <v>1</v>
      </c>
      <c r="H134" s="92">
        <f t="shared" si="7"/>
        <v>244</v>
      </c>
      <c r="I134" s="93">
        <v>100</v>
      </c>
      <c r="J134" s="93">
        <f t="shared" si="8"/>
        <v>24400</v>
      </c>
      <c r="L134" s="22"/>
      <c r="M134" s="22"/>
      <c r="N134" s="22"/>
      <c r="O134" s="22"/>
      <c r="S134" s="22"/>
      <c r="T134" s="39"/>
      <c r="U134" s="22">
        <f t="shared" si="9"/>
        <v>0</v>
      </c>
      <c r="V134" s="39">
        <f t="shared" si="10"/>
        <v>24400</v>
      </c>
      <c r="W134" s="22">
        <f t="shared" si="11"/>
        <v>0</v>
      </c>
      <c r="Y134" s="39">
        <f t="shared" si="12"/>
        <v>24400</v>
      </c>
      <c r="Z134" s="39"/>
    </row>
    <row r="135" spans="1:26" s="94" customFormat="1" x14ac:dyDescent="0.5">
      <c r="A135" s="22"/>
      <c r="B135" s="23" t="s">
        <v>62</v>
      </c>
      <c r="C135" s="22">
        <v>16734</v>
      </c>
      <c r="D135" s="22">
        <v>0</v>
      </c>
      <c r="E135" s="22">
        <v>1</v>
      </c>
      <c r="F135" s="22">
        <v>98</v>
      </c>
      <c r="G135" s="22">
        <v>1</v>
      </c>
      <c r="H135" s="92">
        <f t="shared" si="7"/>
        <v>198</v>
      </c>
      <c r="I135" s="93">
        <v>150</v>
      </c>
      <c r="J135" s="93">
        <f t="shared" si="8"/>
        <v>29700</v>
      </c>
      <c r="L135" s="22"/>
      <c r="M135" s="22"/>
      <c r="N135" s="22"/>
      <c r="O135" s="22"/>
      <c r="S135" s="22"/>
      <c r="T135" s="39"/>
      <c r="U135" s="22">
        <f t="shared" si="9"/>
        <v>0</v>
      </c>
      <c r="V135" s="39">
        <f t="shared" si="10"/>
        <v>29700</v>
      </c>
      <c r="W135" s="22">
        <f t="shared" si="11"/>
        <v>0</v>
      </c>
      <c r="Y135" s="39">
        <f t="shared" si="12"/>
        <v>29700</v>
      </c>
      <c r="Z135" s="39"/>
    </row>
    <row r="136" spans="1:26" s="94" customFormat="1" x14ac:dyDescent="0.5">
      <c r="A136" s="22"/>
      <c r="B136" s="23" t="s">
        <v>62</v>
      </c>
      <c r="C136" s="22">
        <v>5539</v>
      </c>
      <c r="D136" s="22">
        <v>2</v>
      </c>
      <c r="E136" s="22">
        <v>2</v>
      </c>
      <c r="F136" s="22">
        <v>33</v>
      </c>
      <c r="G136" s="22">
        <v>1</v>
      </c>
      <c r="H136" s="92">
        <f t="shared" si="7"/>
        <v>1033</v>
      </c>
      <c r="I136" s="93">
        <v>100</v>
      </c>
      <c r="J136" s="93">
        <f t="shared" si="8"/>
        <v>103300</v>
      </c>
      <c r="L136" s="22"/>
      <c r="M136" s="22"/>
      <c r="N136" s="22"/>
      <c r="O136" s="22"/>
      <c r="S136" s="22"/>
      <c r="T136" s="39"/>
      <c r="U136" s="22">
        <f t="shared" si="9"/>
        <v>0</v>
      </c>
      <c r="V136" s="39">
        <f t="shared" si="10"/>
        <v>103300</v>
      </c>
      <c r="W136" s="22">
        <f t="shared" si="11"/>
        <v>0</v>
      </c>
      <c r="Y136" s="39">
        <f t="shared" si="12"/>
        <v>103300</v>
      </c>
      <c r="Z136" s="39"/>
    </row>
    <row r="137" spans="1:26" s="95" customFormat="1" x14ac:dyDescent="0.5">
      <c r="A137" s="26"/>
      <c r="B137" s="27"/>
      <c r="C137" s="26"/>
      <c r="D137" s="26"/>
      <c r="E137" s="26"/>
      <c r="F137" s="26"/>
      <c r="G137" s="26"/>
      <c r="H137" s="75"/>
      <c r="I137" s="75"/>
      <c r="J137" s="75"/>
      <c r="L137" s="26"/>
      <c r="M137" s="26"/>
      <c r="N137" s="26"/>
      <c r="O137" s="26"/>
      <c r="S137" s="26"/>
      <c r="T137" s="26"/>
      <c r="U137" s="26"/>
      <c r="V137" s="26"/>
      <c r="W137" s="26"/>
      <c r="Y137" s="26"/>
      <c r="Z137" s="26"/>
    </row>
    <row r="138" spans="1:26" s="94" customFormat="1" x14ac:dyDescent="0.5">
      <c r="A138" s="22">
        <v>37</v>
      </c>
      <c r="B138" s="23" t="s">
        <v>62</v>
      </c>
      <c r="C138" s="22">
        <v>5493</v>
      </c>
      <c r="D138" s="22">
        <v>0</v>
      </c>
      <c r="E138" s="22">
        <v>2</v>
      </c>
      <c r="F138" s="22">
        <v>89</v>
      </c>
      <c r="G138" s="22">
        <v>1</v>
      </c>
      <c r="H138" s="92">
        <f t="shared" si="7"/>
        <v>289</v>
      </c>
      <c r="I138" s="93">
        <v>100</v>
      </c>
      <c r="J138" s="93">
        <f t="shared" si="8"/>
        <v>28900</v>
      </c>
      <c r="L138" s="22"/>
      <c r="M138" s="22"/>
      <c r="N138" s="22"/>
      <c r="O138" s="22"/>
      <c r="S138" s="22"/>
      <c r="T138" s="39"/>
      <c r="U138" s="22">
        <f t="shared" si="9"/>
        <v>0</v>
      </c>
      <c r="V138" s="39">
        <f t="shared" si="10"/>
        <v>28900</v>
      </c>
      <c r="W138" s="22">
        <f t="shared" si="11"/>
        <v>0</v>
      </c>
      <c r="Y138" s="39">
        <f t="shared" si="12"/>
        <v>28900</v>
      </c>
      <c r="Z138" s="39"/>
    </row>
    <row r="139" spans="1:26" s="95" customFormat="1" x14ac:dyDescent="0.5">
      <c r="A139" s="26"/>
      <c r="B139" s="27"/>
      <c r="C139" s="26"/>
      <c r="D139" s="26"/>
      <c r="E139" s="26"/>
      <c r="F139" s="26"/>
      <c r="G139" s="26"/>
      <c r="H139" s="75"/>
      <c r="I139" s="75"/>
      <c r="J139" s="75"/>
      <c r="L139" s="26"/>
      <c r="M139" s="26"/>
      <c r="N139" s="26"/>
      <c r="O139" s="26"/>
      <c r="S139" s="26"/>
      <c r="T139" s="26"/>
      <c r="U139" s="26"/>
      <c r="V139" s="26"/>
      <c r="W139" s="26"/>
      <c r="Y139" s="26"/>
      <c r="Z139" s="26"/>
    </row>
    <row r="140" spans="1:26" s="94" customFormat="1" x14ac:dyDescent="0.5">
      <c r="A140" s="22">
        <v>38</v>
      </c>
      <c r="B140" s="23" t="s">
        <v>62</v>
      </c>
      <c r="C140" s="22">
        <v>5835</v>
      </c>
      <c r="D140" s="22">
        <v>0</v>
      </c>
      <c r="E140" s="22">
        <v>1</v>
      </c>
      <c r="F140" s="22">
        <v>35</v>
      </c>
      <c r="G140" s="22">
        <v>2</v>
      </c>
      <c r="H140" s="92">
        <f t="shared" ref="H140:H203" si="13">+(D140*400)+(E140*100)+F140</f>
        <v>135</v>
      </c>
      <c r="I140" s="93">
        <v>150</v>
      </c>
      <c r="J140" s="93">
        <f t="shared" ref="J140:J203" si="14">H140*I140</f>
        <v>20250</v>
      </c>
      <c r="L140" s="22" t="s">
        <v>68</v>
      </c>
      <c r="M140" s="22" t="s">
        <v>95</v>
      </c>
      <c r="N140" s="22">
        <v>2</v>
      </c>
      <c r="O140" s="22">
        <v>108</v>
      </c>
      <c r="P140" s="39">
        <v>100</v>
      </c>
      <c r="Q140" s="39">
        <v>6800</v>
      </c>
      <c r="R140" s="22">
        <f>O140*Q140</f>
        <v>734400</v>
      </c>
      <c r="S140" s="22">
        <v>45</v>
      </c>
      <c r="T140" s="39"/>
      <c r="U140" s="22">
        <f t="shared" ref="U140:U203" si="15">R140*(100-T140)/100</f>
        <v>734400</v>
      </c>
      <c r="V140" s="39">
        <f t="shared" ref="V140:V203" si="16">J140+U140</f>
        <v>754650</v>
      </c>
      <c r="W140" s="22">
        <f t="shared" ref="W140:W203" si="17">V140*P140/100</f>
        <v>754650</v>
      </c>
      <c r="Y140" s="39">
        <f t="shared" ref="Y140:Y203" si="18">J140+U140</f>
        <v>754650</v>
      </c>
      <c r="Z140" s="39"/>
    </row>
    <row r="141" spans="1:26" s="94" customFormat="1" x14ac:dyDescent="0.5">
      <c r="A141" s="22"/>
      <c r="B141" s="23"/>
      <c r="C141" s="22"/>
      <c r="D141" s="22"/>
      <c r="E141" s="22"/>
      <c r="F141" s="22"/>
      <c r="G141" s="22"/>
      <c r="H141" s="92">
        <f t="shared" si="13"/>
        <v>0</v>
      </c>
      <c r="I141" s="93"/>
      <c r="J141" s="93">
        <f t="shared" si="14"/>
        <v>0</v>
      </c>
      <c r="L141" s="22"/>
      <c r="M141" s="22" t="s">
        <v>71</v>
      </c>
      <c r="N141" s="22">
        <v>2</v>
      </c>
      <c r="O141" s="22">
        <v>6</v>
      </c>
      <c r="P141" s="39">
        <v>100</v>
      </c>
      <c r="Q141" s="39">
        <v>6800</v>
      </c>
      <c r="R141" s="22">
        <f>O141*Q141</f>
        <v>40800</v>
      </c>
      <c r="S141" s="22">
        <v>45</v>
      </c>
      <c r="T141" s="39"/>
      <c r="U141" s="22">
        <f t="shared" si="15"/>
        <v>40800</v>
      </c>
      <c r="V141" s="39">
        <f t="shared" si="16"/>
        <v>40800</v>
      </c>
      <c r="W141" s="22">
        <f t="shared" si="17"/>
        <v>40800</v>
      </c>
      <c r="Y141" s="39">
        <f t="shared" si="18"/>
        <v>40800</v>
      </c>
      <c r="Z141" s="39"/>
    </row>
    <row r="142" spans="1:26" s="94" customFormat="1" x14ac:dyDescent="0.5">
      <c r="A142" s="22"/>
      <c r="B142" s="23" t="s">
        <v>62</v>
      </c>
      <c r="C142" s="22">
        <v>16211</v>
      </c>
      <c r="D142" s="22">
        <v>3</v>
      </c>
      <c r="E142" s="22">
        <v>1</v>
      </c>
      <c r="F142" s="22">
        <v>50</v>
      </c>
      <c r="G142" s="22">
        <v>1</v>
      </c>
      <c r="H142" s="92">
        <f t="shared" si="13"/>
        <v>1350</v>
      </c>
      <c r="I142" s="93">
        <v>100</v>
      </c>
      <c r="J142" s="93">
        <f t="shared" si="14"/>
        <v>135000</v>
      </c>
      <c r="L142" s="22"/>
      <c r="M142" s="22"/>
      <c r="N142" s="22"/>
      <c r="O142" s="22"/>
      <c r="S142" s="22"/>
      <c r="T142" s="39"/>
      <c r="U142" s="22">
        <f t="shared" si="15"/>
        <v>0</v>
      </c>
      <c r="V142" s="39">
        <f t="shared" si="16"/>
        <v>135000</v>
      </c>
      <c r="W142" s="22">
        <f t="shared" si="17"/>
        <v>0</v>
      </c>
      <c r="Y142" s="39">
        <f t="shared" si="18"/>
        <v>135000</v>
      </c>
      <c r="Z142" s="39"/>
    </row>
    <row r="143" spans="1:26" s="95" customFormat="1" x14ac:dyDescent="0.5">
      <c r="A143" s="26"/>
      <c r="B143" s="27"/>
      <c r="C143" s="26"/>
      <c r="D143" s="26"/>
      <c r="E143" s="26"/>
      <c r="F143" s="26"/>
      <c r="G143" s="26"/>
      <c r="H143" s="75"/>
      <c r="I143" s="75"/>
      <c r="J143" s="75"/>
      <c r="L143" s="26"/>
      <c r="M143" s="26"/>
      <c r="N143" s="26"/>
      <c r="O143" s="26"/>
      <c r="S143" s="26"/>
      <c r="T143" s="26"/>
      <c r="U143" s="26"/>
      <c r="V143" s="26"/>
      <c r="W143" s="26"/>
      <c r="Y143" s="26"/>
      <c r="Z143" s="26"/>
    </row>
    <row r="144" spans="1:26" s="94" customFormat="1" x14ac:dyDescent="0.5">
      <c r="A144" s="22">
        <v>39</v>
      </c>
      <c r="B144" s="23" t="s">
        <v>62</v>
      </c>
      <c r="C144" s="22">
        <v>18611</v>
      </c>
      <c r="D144" s="22">
        <v>1</v>
      </c>
      <c r="E144" s="22">
        <v>0</v>
      </c>
      <c r="F144" s="22">
        <v>22</v>
      </c>
      <c r="G144" s="22">
        <v>1</v>
      </c>
      <c r="H144" s="92">
        <f t="shared" si="13"/>
        <v>422</v>
      </c>
      <c r="I144" s="93">
        <v>130</v>
      </c>
      <c r="J144" s="93">
        <f t="shared" si="14"/>
        <v>54860</v>
      </c>
      <c r="L144" s="22"/>
      <c r="M144" s="22"/>
      <c r="N144" s="22"/>
      <c r="O144" s="22"/>
      <c r="S144" s="22"/>
      <c r="T144" s="39"/>
      <c r="U144" s="22">
        <f t="shared" si="15"/>
        <v>0</v>
      </c>
      <c r="V144" s="39">
        <f t="shared" si="16"/>
        <v>54860</v>
      </c>
      <c r="W144" s="22">
        <f t="shared" si="17"/>
        <v>0</v>
      </c>
      <c r="Y144" s="39">
        <f t="shared" si="18"/>
        <v>54860</v>
      </c>
      <c r="Z144" s="39"/>
    </row>
    <row r="145" spans="1:27" s="95" customFormat="1" x14ac:dyDescent="0.5">
      <c r="A145" s="26"/>
      <c r="B145" s="27"/>
      <c r="C145" s="26"/>
      <c r="D145" s="26"/>
      <c r="E145" s="26"/>
      <c r="F145" s="26"/>
      <c r="G145" s="26"/>
      <c r="H145" s="75"/>
      <c r="I145" s="75"/>
      <c r="J145" s="75"/>
      <c r="L145" s="26"/>
      <c r="M145" s="26"/>
      <c r="N145" s="26"/>
      <c r="O145" s="26"/>
      <c r="S145" s="26"/>
      <c r="T145" s="26"/>
      <c r="U145" s="26"/>
      <c r="V145" s="26"/>
      <c r="W145" s="26"/>
      <c r="Y145" s="26"/>
      <c r="Z145" s="26"/>
    </row>
    <row r="146" spans="1:27" s="94" customFormat="1" x14ac:dyDescent="0.5">
      <c r="A146" s="22">
        <v>40</v>
      </c>
      <c r="B146" s="23" t="s">
        <v>62</v>
      </c>
      <c r="C146" s="22">
        <v>14752</v>
      </c>
      <c r="D146" s="22">
        <v>0</v>
      </c>
      <c r="E146" s="22">
        <v>3</v>
      </c>
      <c r="F146" s="22">
        <v>40</v>
      </c>
      <c r="G146" s="22">
        <v>1</v>
      </c>
      <c r="H146" s="92">
        <f t="shared" si="13"/>
        <v>340</v>
      </c>
      <c r="I146" s="93">
        <v>130</v>
      </c>
      <c r="J146" s="93">
        <f t="shared" si="14"/>
        <v>44200</v>
      </c>
      <c r="L146" s="22"/>
      <c r="M146" s="22"/>
      <c r="N146" s="22"/>
      <c r="O146" s="22"/>
      <c r="S146" s="22"/>
      <c r="T146" s="39"/>
      <c r="U146" s="22">
        <f t="shared" si="15"/>
        <v>0</v>
      </c>
      <c r="V146" s="39">
        <f t="shared" si="16"/>
        <v>44200</v>
      </c>
      <c r="W146" s="22">
        <f t="shared" si="17"/>
        <v>0</v>
      </c>
      <c r="Y146" s="39">
        <f t="shared" si="18"/>
        <v>44200</v>
      </c>
      <c r="Z146" s="39"/>
    </row>
    <row r="147" spans="1:27" s="94" customFormat="1" x14ac:dyDescent="0.5">
      <c r="A147" s="22"/>
      <c r="B147" s="23" t="s">
        <v>62</v>
      </c>
      <c r="C147" s="22">
        <v>15464</v>
      </c>
      <c r="D147" s="22">
        <v>3</v>
      </c>
      <c r="E147" s="22">
        <v>0</v>
      </c>
      <c r="F147" s="22">
        <v>81</v>
      </c>
      <c r="G147" s="22">
        <v>1</v>
      </c>
      <c r="H147" s="92">
        <f t="shared" si="13"/>
        <v>1281</v>
      </c>
      <c r="I147" s="93">
        <v>100</v>
      </c>
      <c r="J147" s="93">
        <f t="shared" si="14"/>
        <v>128100</v>
      </c>
      <c r="L147" s="22"/>
      <c r="M147" s="22"/>
      <c r="N147" s="22"/>
      <c r="O147" s="22"/>
      <c r="S147" s="22"/>
      <c r="T147" s="39"/>
      <c r="U147" s="22">
        <f t="shared" si="15"/>
        <v>0</v>
      </c>
      <c r="V147" s="39">
        <f t="shared" si="16"/>
        <v>128100</v>
      </c>
      <c r="W147" s="22">
        <f t="shared" si="17"/>
        <v>0</v>
      </c>
      <c r="Y147" s="39">
        <f t="shared" si="18"/>
        <v>128100</v>
      </c>
      <c r="Z147" s="39"/>
    </row>
    <row r="148" spans="1:27" s="95" customFormat="1" x14ac:dyDescent="0.5">
      <c r="A148" s="26"/>
      <c r="B148" s="27"/>
      <c r="C148" s="26"/>
      <c r="D148" s="26"/>
      <c r="E148" s="26"/>
      <c r="F148" s="26"/>
      <c r="G148" s="26"/>
      <c r="H148" s="75"/>
      <c r="I148" s="75"/>
      <c r="J148" s="75"/>
      <c r="L148" s="26"/>
      <c r="M148" s="26"/>
      <c r="N148" s="26"/>
      <c r="O148" s="26"/>
      <c r="S148" s="26"/>
      <c r="T148" s="26"/>
      <c r="U148" s="26"/>
      <c r="V148" s="26"/>
      <c r="W148" s="26"/>
      <c r="Y148" s="26"/>
      <c r="Z148" s="26"/>
    </row>
    <row r="149" spans="1:27" s="94" customFormat="1" x14ac:dyDescent="0.5">
      <c r="A149" s="22">
        <v>41</v>
      </c>
      <c r="B149" s="23" t="s">
        <v>62</v>
      </c>
      <c r="C149" s="22">
        <v>5825</v>
      </c>
      <c r="D149" s="22">
        <v>0</v>
      </c>
      <c r="E149" s="22">
        <v>1</v>
      </c>
      <c r="F149" s="22">
        <v>67</v>
      </c>
      <c r="G149" s="22">
        <v>2</v>
      </c>
      <c r="H149" s="92">
        <f t="shared" si="13"/>
        <v>167</v>
      </c>
      <c r="I149" s="93">
        <v>200</v>
      </c>
      <c r="J149" s="93">
        <f t="shared" si="14"/>
        <v>33400</v>
      </c>
      <c r="L149" s="22" t="s">
        <v>68</v>
      </c>
      <c r="M149" s="22" t="s">
        <v>69</v>
      </c>
      <c r="N149" s="22">
        <v>2</v>
      </c>
      <c r="O149" s="22">
        <v>214.5</v>
      </c>
      <c r="P149" s="39">
        <v>100</v>
      </c>
      <c r="Q149" s="39">
        <v>6800</v>
      </c>
      <c r="R149" s="22">
        <f>O149*Q149</f>
        <v>1458600</v>
      </c>
      <c r="S149" s="22">
        <v>30</v>
      </c>
      <c r="T149" s="39"/>
      <c r="U149" s="22">
        <f t="shared" si="15"/>
        <v>1458600</v>
      </c>
      <c r="V149" s="39">
        <f t="shared" si="16"/>
        <v>1492000</v>
      </c>
      <c r="W149" s="22">
        <f t="shared" si="17"/>
        <v>1492000</v>
      </c>
      <c r="Y149" s="39">
        <f t="shared" si="18"/>
        <v>1492000</v>
      </c>
      <c r="Z149" s="39"/>
    </row>
    <row r="150" spans="1:27" s="94" customFormat="1" x14ac:dyDescent="0.5">
      <c r="A150" s="22"/>
      <c r="B150" s="23"/>
      <c r="C150" s="22"/>
      <c r="D150" s="22"/>
      <c r="E150" s="22"/>
      <c r="F150" s="22"/>
      <c r="G150" s="22"/>
      <c r="H150" s="92">
        <f t="shared" si="13"/>
        <v>0</v>
      </c>
      <c r="I150" s="93"/>
      <c r="J150" s="93">
        <f t="shared" si="14"/>
        <v>0</v>
      </c>
      <c r="L150" s="22"/>
      <c r="M150" s="22" t="s">
        <v>69</v>
      </c>
      <c r="N150" s="22">
        <v>2</v>
      </c>
      <c r="O150" s="22">
        <v>36</v>
      </c>
      <c r="P150" s="39">
        <v>100</v>
      </c>
      <c r="Q150" s="39">
        <v>6800</v>
      </c>
      <c r="R150" s="22">
        <f>O150*Q150</f>
        <v>244800</v>
      </c>
      <c r="S150" s="22">
        <v>30</v>
      </c>
      <c r="T150" s="39"/>
      <c r="U150" s="22">
        <f t="shared" si="15"/>
        <v>244800</v>
      </c>
      <c r="V150" s="39">
        <f t="shared" si="16"/>
        <v>244800</v>
      </c>
      <c r="W150" s="22">
        <f t="shared" si="17"/>
        <v>244800</v>
      </c>
      <c r="Y150" s="39">
        <f t="shared" si="18"/>
        <v>244800</v>
      </c>
      <c r="Z150" s="39"/>
    </row>
    <row r="151" spans="1:27" s="99" customFormat="1" x14ac:dyDescent="0.5">
      <c r="A151" s="96"/>
      <c r="B151" s="97"/>
      <c r="C151" s="96"/>
      <c r="D151" s="96"/>
      <c r="E151" s="96"/>
      <c r="F151" s="96"/>
      <c r="G151" s="96"/>
      <c r="H151" s="98">
        <f t="shared" si="13"/>
        <v>0</v>
      </c>
      <c r="I151" s="98"/>
      <c r="J151" s="98">
        <f t="shared" si="14"/>
        <v>0</v>
      </c>
      <c r="L151" s="103" t="s">
        <v>135</v>
      </c>
      <c r="M151" s="96" t="s">
        <v>173</v>
      </c>
      <c r="N151" s="96">
        <v>2</v>
      </c>
      <c r="O151" s="96">
        <v>38.5</v>
      </c>
      <c r="P151" s="96">
        <v>100</v>
      </c>
      <c r="Q151" s="96">
        <v>8200</v>
      </c>
      <c r="R151" s="96">
        <f>O151*Q151</f>
        <v>315700</v>
      </c>
      <c r="S151" s="96">
        <v>20</v>
      </c>
      <c r="T151" s="96">
        <v>30</v>
      </c>
      <c r="U151" s="96">
        <f t="shared" si="15"/>
        <v>220990</v>
      </c>
      <c r="V151" s="96">
        <f t="shared" si="16"/>
        <v>220990</v>
      </c>
      <c r="W151" s="96">
        <f t="shared" si="17"/>
        <v>220990</v>
      </c>
      <c r="Y151" s="96">
        <f t="shared" si="18"/>
        <v>220990</v>
      </c>
      <c r="Z151" s="96">
        <v>0.3</v>
      </c>
      <c r="AA151" s="96">
        <f>Y151*Z151/100</f>
        <v>662.97</v>
      </c>
    </row>
    <row r="152" spans="1:27" s="94" customFormat="1" x14ac:dyDescent="0.5">
      <c r="A152" s="22"/>
      <c r="B152" s="23" t="s">
        <v>62</v>
      </c>
      <c r="C152" s="22">
        <v>5216</v>
      </c>
      <c r="D152" s="22">
        <v>4</v>
      </c>
      <c r="E152" s="22">
        <v>3</v>
      </c>
      <c r="F152" s="22">
        <v>57</v>
      </c>
      <c r="G152" s="22">
        <v>1</v>
      </c>
      <c r="H152" s="92">
        <f t="shared" si="13"/>
        <v>1957</v>
      </c>
      <c r="I152" s="93">
        <v>130</v>
      </c>
      <c r="J152" s="93">
        <f t="shared" si="14"/>
        <v>254410</v>
      </c>
      <c r="L152" s="22"/>
      <c r="M152" s="22"/>
      <c r="N152" s="22"/>
      <c r="O152" s="22"/>
      <c r="S152" s="22"/>
      <c r="T152" s="39"/>
      <c r="U152" s="22">
        <f t="shared" si="15"/>
        <v>0</v>
      </c>
      <c r="V152" s="39">
        <f t="shared" si="16"/>
        <v>254410</v>
      </c>
      <c r="W152" s="22">
        <f t="shared" si="17"/>
        <v>0</v>
      </c>
      <c r="Y152" s="39">
        <f t="shared" si="18"/>
        <v>254410</v>
      </c>
      <c r="Z152" s="39"/>
    </row>
    <row r="153" spans="1:27" s="94" customFormat="1" x14ac:dyDescent="0.5">
      <c r="A153" s="22"/>
      <c r="B153" s="23" t="s">
        <v>62</v>
      </c>
      <c r="C153" s="22">
        <v>16744</v>
      </c>
      <c r="D153" s="22">
        <v>1</v>
      </c>
      <c r="E153" s="22">
        <v>1</v>
      </c>
      <c r="F153" s="22">
        <v>98</v>
      </c>
      <c r="G153" s="22">
        <v>1</v>
      </c>
      <c r="H153" s="92">
        <f t="shared" si="13"/>
        <v>598</v>
      </c>
      <c r="I153" s="93">
        <v>100</v>
      </c>
      <c r="J153" s="93">
        <f t="shared" si="14"/>
        <v>59800</v>
      </c>
      <c r="L153" s="22"/>
      <c r="M153" s="22"/>
      <c r="N153" s="22"/>
      <c r="O153" s="22"/>
      <c r="S153" s="22"/>
      <c r="T153" s="39"/>
      <c r="U153" s="22">
        <f t="shared" si="15"/>
        <v>0</v>
      </c>
      <c r="V153" s="39">
        <f t="shared" si="16"/>
        <v>59800</v>
      </c>
      <c r="W153" s="22">
        <f t="shared" si="17"/>
        <v>0</v>
      </c>
      <c r="Y153" s="39">
        <f t="shared" si="18"/>
        <v>59800</v>
      </c>
      <c r="Z153" s="39"/>
    </row>
    <row r="154" spans="1:27" s="94" customFormat="1" x14ac:dyDescent="0.5">
      <c r="A154" s="22"/>
      <c r="B154" s="23" t="s">
        <v>62</v>
      </c>
      <c r="C154" s="22">
        <v>16745</v>
      </c>
      <c r="D154" s="22">
        <v>0</v>
      </c>
      <c r="E154" s="22">
        <v>2</v>
      </c>
      <c r="F154" s="22">
        <v>29</v>
      </c>
      <c r="G154" s="22">
        <v>1</v>
      </c>
      <c r="H154" s="92">
        <f t="shared" si="13"/>
        <v>229</v>
      </c>
      <c r="I154" s="93">
        <v>100</v>
      </c>
      <c r="J154" s="93">
        <f t="shared" si="14"/>
        <v>22900</v>
      </c>
      <c r="L154" s="22"/>
      <c r="M154" s="22"/>
      <c r="N154" s="22"/>
      <c r="O154" s="22"/>
      <c r="S154" s="22"/>
      <c r="T154" s="39"/>
      <c r="U154" s="22">
        <f t="shared" si="15"/>
        <v>0</v>
      </c>
      <c r="V154" s="39">
        <f t="shared" si="16"/>
        <v>22900</v>
      </c>
      <c r="W154" s="22">
        <f t="shared" si="17"/>
        <v>0</v>
      </c>
      <c r="Y154" s="39">
        <f t="shared" si="18"/>
        <v>22900</v>
      </c>
      <c r="Z154" s="39"/>
    </row>
    <row r="155" spans="1:27" s="94" customFormat="1" x14ac:dyDescent="0.5">
      <c r="A155" s="22"/>
      <c r="B155" s="23" t="s">
        <v>62</v>
      </c>
      <c r="C155" s="22">
        <v>16514</v>
      </c>
      <c r="D155" s="22">
        <v>1</v>
      </c>
      <c r="E155" s="22">
        <v>1</v>
      </c>
      <c r="F155" s="22">
        <v>51</v>
      </c>
      <c r="G155" s="22">
        <v>1</v>
      </c>
      <c r="H155" s="92">
        <f t="shared" si="13"/>
        <v>551</v>
      </c>
      <c r="I155" s="93">
        <v>100</v>
      </c>
      <c r="J155" s="93">
        <f t="shared" si="14"/>
        <v>55100</v>
      </c>
      <c r="L155" s="22"/>
      <c r="M155" s="22"/>
      <c r="N155" s="22"/>
      <c r="O155" s="22"/>
      <c r="S155" s="22"/>
      <c r="T155" s="39"/>
      <c r="U155" s="22">
        <f t="shared" si="15"/>
        <v>0</v>
      </c>
      <c r="V155" s="39">
        <f t="shared" si="16"/>
        <v>55100</v>
      </c>
      <c r="W155" s="22">
        <f t="shared" si="17"/>
        <v>0</v>
      </c>
      <c r="Y155" s="39">
        <f t="shared" si="18"/>
        <v>55100</v>
      </c>
      <c r="Z155" s="39"/>
    </row>
    <row r="156" spans="1:27" s="94" customFormat="1" x14ac:dyDescent="0.5">
      <c r="A156" s="22"/>
      <c r="B156" s="23" t="s">
        <v>62</v>
      </c>
      <c r="C156" s="22">
        <v>5178</v>
      </c>
      <c r="D156" s="22">
        <v>2</v>
      </c>
      <c r="E156" s="22">
        <v>0</v>
      </c>
      <c r="F156" s="22">
        <v>38</v>
      </c>
      <c r="G156" s="22">
        <v>1</v>
      </c>
      <c r="H156" s="92">
        <f t="shared" si="13"/>
        <v>838</v>
      </c>
      <c r="I156" s="93">
        <v>130</v>
      </c>
      <c r="J156" s="93">
        <f t="shared" si="14"/>
        <v>108940</v>
      </c>
      <c r="L156" s="22"/>
      <c r="M156" s="22"/>
      <c r="N156" s="22"/>
      <c r="O156" s="22"/>
      <c r="S156" s="22"/>
      <c r="T156" s="39"/>
      <c r="U156" s="22">
        <f t="shared" si="15"/>
        <v>0</v>
      </c>
      <c r="V156" s="39">
        <f t="shared" si="16"/>
        <v>108940</v>
      </c>
      <c r="W156" s="22">
        <f t="shared" si="17"/>
        <v>0</v>
      </c>
      <c r="Y156" s="39">
        <f t="shared" si="18"/>
        <v>108940</v>
      </c>
      <c r="Z156" s="39"/>
    </row>
    <row r="157" spans="1:27" s="94" customFormat="1" x14ac:dyDescent="0.5">
      <c r="A157" s="22"/>
      <c r="B157" s="23" t="s">
        <v>62</v>
      </c>
      <c r="C157" s="22">
        <v>5181</v>
      </c>
      <c r="D157" s="22">
        <v>1</v>
      </c>
      <c r="E157" s="22">
        <v>1</v>
      </c>
      <c r="F157" s="22">
        <v>18</v>
      </c>
      <c r="G157" s="22">
        <v>1</v>
      </c>
      <c r="H157" s="92">
        <f t="shared" si="13"/>
        <v>518</v>
      </c>
      <c r="I157" s="93">
        <v>130</v>
      </c>
      <c r="J157" s="93">
        <f t="shared" si="14"/>
        <v>67340</v>
      </c>
      <c r="L157" s="22"/>
      <c r="M157" s="22"/>
      <c r="N157" s="22"/>
      <c r="O157" s="22"/>
      <c r="S157" s="22"/>
      <c r="T157" s="39"/>
      <c r="U157" s="22">
        <f t="shared" si="15"/>
        <v>0</v>
      </c>
      <c r="V157" s="39">
        <f t="shared" si="16"/>
        <v>67340</v>
      </c>
      <c r="W157" s="22">
        <f t="shared" si="17"/>
        <v>0</v>
      </c>
      <c r="Y157" s="39">
        <f t="shared" si="18"/>
        <v>67340</v>
      </c>
      <c r="Z157" s="39"/>
    </row>
    <row r="158" spans="1:27" s="94" customFormat="1" x14ac:dyDescent="0.5">
      <c r="A158" s="22"/>
      <c r="B158" s="23" t="s">
        <v>62</v>
      </c>
      <c r="C158" s="22">
        <v>5186</v>
      </c>
      <c r="D158" s="22">
        <v>1</v>
      </c>
      <c r="E158" s="22">
        <v>1</v>
      </c>
      <c r="F158" s="22">
        <v>58</v>
      </c>
      <c r="G158" s="22">
        <v>1</v>
      </c>
      <c r="H158" s="92">
        <f t="shared" si="13"/>
        <v>558</v>
      </c>
      <c r="I158" s="93">
        <v>130</v>
      </c>
      <c r="J158" s="93">
        <f t="shared" si="14"/>
        <v>72540</v>
      </c>
      <c r="L158" s="22"/>
      <c r="M158" s="22"/>
      <c r="N158" s="22"/>
      <c r="O158" s="22"/>
      <c r="S158" s="22"/>
      <c r="T158" s="39"/>
      <c r="U158" s="22">
        <f t="shared" si="15"/>
        <v>0</v>
      </c>
      <c r="V158" s="39">
        <f t="shared" si="16"/>
        <v>72540</v>
      </c>
      <c r="W158" s="22">
        <f t="shared" si="17"/>
        <v>0</v>
      </c>
      <c r="Y158" s="39">
        <f t="shared" si="18"/>
        <v>72540</v>
      </c>
      <c r="Z158" s="39"/>
    </row>
    <row r="159" spans="1:27" s="95" customFormat="1" x14ac:dyDescent="0.5">
      <c r="A159" s="26"/>
      <c r="B159" s="27"/>
      <c r="C159" s="26"/>
      <c r="D159" s="26"/>
      <c r="E159" s="26"/>
      <c r="F159" s="26"/>
      <c r="G159" s="26"/>
      <c r="H159" s="75"/>
      <c r="I159" s="75"/>
      <c r="J159" s="75"/>
      <c r="L159" s="26"/>
      <c r="M159" s="26"/>
      <c r="N159" s="26"/>
      <c r="O159" s="26"/>
      <c r="S159" s="26"/>
      <c r="T159" s="26"/>
      <c r="U159" s="26"/>
      <c r="V159" s="26"/>
      <c r="W159" s="26"/>
      <c r="Y159" s="26"/>
      <c r="Z159" s="26"/>
    </row>
    <row r="160" spans="1:27" s="94" customFormat="1" x14ac:dyDescent="0.5">
      <c r="A160" s="22">
        <v>42</v>
      </c>
      <c r="B160" s="23" t="s">
        <v>62</v>
      </c>
      <c r="C160" s="22">
        <v>5938</v>
      </c>
      <c r="D160" s="22">
        <v>0</v>
      </c>
      <c r="E160" s="22">
        <v>1</v>
      </c>
      <c r="F160" s="22">
        <v>6</v>
      </c>
      <c r="G160" s="22">
        <v>2</v>
      </c>
      <c r="H160" s="92">
        <f t="shared" si="13"/>
        <v>106</v>
      </c>
      <c r="I160" s="93">
        <v>150</v>
      </c>
      <c r="J160" s="93">
        <f t="shared" si="14"/>
        <v>15900</v>
      </c>
      <c r="L160" s="47" t="s">
        <v>68</v>
      </c>
      <c r="M160" s="47" t="s">
        <v>69</v>
      </c>
      <c r="N160" s="22">
        <v>2</v>
      </c>
      <c r="O160" s="22">
        <v>144</v>
      </c>
      <c r="P160" s="39">
        <v>100</v>
      </c>
      <c r="Q160" s="39">
        <v>6800</v>
      </c>
      <c r="R160" s="22">
        <f>O160*Q160</f>
        <v>979200</v>
      </c>
      <c r="S160" s="22">
        <v>40</v>
      </c>
      <c r="T160" s="39"/>
      <c r="U160" s="22">
        <f t="shared" si="15"/>
        <v>979200</v>
      </c>
      <c r="V160" s="39">
        <f t="shared" si="16"/>
        <v>995100</v>
      </c>
      <c r="W160" s="22">
        <f t="shared" si="17"/>
        <v>995100</v>
      </c>
      <c r="Y160" s="39">
        <f t="shared" si="18"/>
        <v>995100</v>
      </c>
      <c r="Z160" s="39"/>
    </row>
    <row r="161" spans="1:26" s="94" customFormat="1" x14ac:dyDescent="0.5">
      <c r="A161" s="22"/>
      <c r="B161" s="23"/>
      <c r="C161" s="22"/>
      <c r="D161" s="22"/>
      <c r="E161" s="22"/>
      <c r="F161" s="22"/>
      <c r="G161" s="22"/>
      <c r="H161" s="92">
        <f t="shared" si="13"/>
        <v>0</v>
      </c>
      <c r="I161" s="93"/>
      <c r="J161" s="93">
        <f t="shared" si="14"/>
        <v>0</v>
      </c>
      <c r="L161" s="22"/>
      <c r="M161" s="47" t="s">
        <v>69</v>
      </c>
      <c r="N161" s="22">
        <v>2</v>
      </c>
      <c r="O161" s="22">
        <v>18</v>
      </c>
      <c r="P161" s="39">
        <v>100</v>
      </c>
      <c r="Q161" s="39">
        <v>6800</v>
      </c>
      <c r="R161" s="22">
        <f>O161*Q161</f>
        <v>122400</v>
      </c>
      <c r="S161" s="22">
        <v>40</v>
      </c>
      <c r="T161" s="39"/>
      <c r="U161" s="22">
        <f t="shared" si="15"/>
        <v>122400</v>
      </c>
      <c r="V161" s="39">
        <f t="shared" si="16"/>
        <v>122400</v>
      </c>
      <c r="W161" s="22">
        <f t="shared" si="17"/>
        <v>122400</v>
      </c>
      <c r="Y161" s="39">
        <f t="shared" si="18"/>
        <v>122400</v>
      </c>
      <c r="Z161" s="39"/>
    </row>
    <row r="162" spans="1:26" s="94" customFormat="1" x14ac:dyDescent="0.5">
      <c r="A162" s="22"/>
      <c r="B162" s="23"/>
      <c r="C162" s="22"/>
      <c r="D162" s="22"/>
      <c r="E162" s="22"/>
      <c r="F162" s="22"/>
      <c r="G162" s="22"/>
      <c r="H162" s="92">
        <f t="shared" si="13"/>
        <v>0</v>
      </c>
      <c r="I162" s="93"/>
      <c r="J162" s="93">
        <f t="shared" si="14"/>
        <v>0</v>
      </c>
      <c r="L162" s="22"/>
      <c r="M162" s="22" t="s">
        <v>71</v>
      </c>
      <c r="N162" s="22">
        <v>2</v>
      </c>
      <c r="O162" s="22">
        <v>15</v>
      </c>
      <c r="P162" s="39">
        <v>100</v>
      </c>
      <c r="Q162" s="39">
        <v>6800</v>
      </c>
      <c r="R162" s="22">
        <f>O162*Q162</f>
        <v>102000</v>
      </c>
      <c r="S162" s="22">
        <v>40</v>
      </c>
      <c r="T162" s="39"/>
      <c r="U162" s="22">
        <f t="shared" si="15"/>
        <v>102000</v>
      </c>
      <c r="V162" s="39">
        <f t="shared" si="16"/>
        <v>102000</v>
      </c>
      <c r="W162" s="22">
        <f t="shared" si="17"/>
        <v>102000</v>
      </c>
      <c r="Y162" s="39">
        <f t="shared" si="18"/>
        <v>102000</v>
      </c>
      <c r="Z162" s="39"/>
    </row>
    <row r="163" spans="1:26" s="94" customFormat="1" x14ac:dyDescent="0.5">
      <c r="A163" s="22"/>
      <c r="B163" s="23" t="s">
        <v>62</v>
      </c>
      <c r="C163" s="22">
        <v>10547</v>
      </c>
      <c r="D163" s="22">
        <v>0</v>
      </c>
      <c r="E163" s="22">
        <v>0</v>
      </c>
      <c r="F163" s="22">
        <v>39</v>
      </c>
      <c r="G163" s="22">
        <v>2</v>
      </c>
      <c r="H163" s="92">
        <f t="shared" si="13"/>
        <v>39</v>
      </c>
      <c r="I163" s="93">
        <v>150</v>
      </c>
      <c r="J163" s="93">
        <f t="shared" si="14"/>
        <v>5850</v>
      </c>
      <c r="L163" s="39"/>
      <c r="M163" s="39"/>
      <c r="N163" s="22"/>
      <c r="O163" s="22"/>
      <c r="S163" s="22"/>
      <c r="T163" s="39"/>
      <c r="U163" s="22">
        <f t="shared" si="15"/>
        <v>0</v>
      </c>
      <c r="V163" s="39">
        <f t="shared" si="16"/>
        <v>5850</v>
      </c>
      <c r="W163" s="22">
        <f t="shared" si="17"/>
        <v>0</v>
      </c>
      <c r="Y163" s="39">
        <f t="shared" si="18"/>
        <v>5850</v>
      </c>
      <c r="Z163" s="39"/>
    </row>
    <row r="164" spans="1:26" s="95" customFormat="1" x14ac:dyDescent="0.5">
      <c r="A164" s="26"/>
      <c r="B164" s="27"/>
      <c r="C164" s="26"/>
      <c r="D164" s="26"/>
      <c r="E164" s="26"/>
      <c r="F164" s="26"/>
      <c r="G164" s="26"/>
      <c r="H164" s="75"/>
      <c r="I164" s="75"/>
      <c r="J164" s="75"/>
      <c r="L164" s="26"/>
      <c r="M164" s="26"/>
      <c r="N164" s="26"/>
      <c r="O164" s="26"/>
      <c r="S164" s="26"/>
      <c r="T164" s="26"/>
      <c r="U164" s="26"/>
      <c r="V164" s="26"/>
      <c r="W164" s="26"/>
      <c r="Y164" s="26"/>
      <c r="Z164" s="26"/>
    </row>
    <row r="165" spans="1:26" s="94" customFormat="1" x14ac:dyDescent="0.5">
      <c r="A165" s="22">
        <v>43</v>
      </c>
      <c r="B165" s="23" t="s">
        <v>62</v>
      </c>
      <c r="C165" s="22">
        <v>16667</v>
      </c>
      <c r="D165" s="22">
        <v>0</v>
      </c>
      <c r="E165" s="22">
        <v>1</v>
      </c>
      <c r="F165" s="22">
        <v>87</v>
      </c>
      <c r="G165" s="22">
        <v>1</v>
      </c>
      <c r="H165" s="92">
        <f t="shared" si="13"/>
        <v>187</v>
      </c>
      <c r="I165" s="93">
        <v>150</v>
      </c>
      <c r="J165" s="93">
        <f t="shared" si="14"/>
        <v>28050</v>
      </c>
      <c r="L165" s="39"/>
      <c r="M165" s="39"/>
      <c r="N165" s="22"/>
      <c r="O165" s="22"/>
      <c r="S165" s="22"/>
      <c r="T165" s="39"/>
      <c r="U165" s="22">
        <f t="shared" si="15"/>
        <v>0</v>
      </c>
      <c r="V165" s="39">
        <f t="shared" si="16"/>
        <v>28050</v>
      </c>
      <c r="W165" s="22">
        <f t="shared" si="17"/>
        <v>0</v>
      </c>
      <c r="Y165" s="39">
        <f t="shared" si="18"/>
        <v>28050</v>
      </c>
      <c r="Z165" s="39"/>
    </row>
    <row r="166" spans="1:26" s="95" customFormat="1" x14ac:dyDescent="0.5">
      <c r="A166" s="26"/>
      <c r="B166" s="27"/>
      <c r="C166" s="26"/>
      <c r="D166" s="26"/>
      <c r="E166" s="26"/>
      <c r="F166" s="26"/>
      <c r="G166" s="26"/>
      <c r="H166" s="75"/>
      <c r="I166" s="75"/>
      <c r="J166" s="75"/>
      <c r="L166" s="26"/>
      <c r="M166" s="26"/>
      <c r="N166" s="26"/>
      <c r="O166" s="26"/>
      <c r="S166" s="26"/>
      <c r="T166" s="26"/>
      <c r="U166" s="26"/>
      <c r="V166" s="26"/>
      <c r="W166" s="26"/>
      <c r="Y166" s="26"/>
      <c r="Z166" s="26"/>
    </row>
    <row r="167" spans="1:26" s="94" customFormat="1" x14ac:dyDescent="0.5">
      <c r="A167" s="40">
        <v>44</v>
      </c>
      <c r="B167" s="42" t="s">
        <v>62</v>
      </c>
      <c r="C167" s="40">
        <v>16733</v>
      </c>
      <c r="D167" s="40">
        <v>0</v>
      </c>
      <c r="E167" s="40">
        <v>2</v>
      </c>
      <c r="F167" s="40">
        <v>73</v>
      </c>
      <c r="G167" s="22">
        <v>1</v>
      </c>
      <c r="H167" s="92">
        <f t="shared" si="13"/>
        <v>273</v>
      </c>
      <c r="I167" s="93">
        <v>100</v>
      </c>
      <c r="J167" s="93">
        <f t="shared" si="14"/>
        <v>27300</v>
      </c>
      <c r="L167" s="40"/>
      <c r="M167" s="40"/>
      <c r="N167" s="22"/>
      <c r="O167" s="40"/>
      <c r="S167" s="40"/>
      <c r="T167" s="39"/>
      <c r="U167" s="22">
        <f t="shared" si="15"/>
        <v>0</v>
      </c>
      <c r="V167" s="39">
        <f t="shared" si="16"/>
        <v>27300</v>
      </c>
      <c r="W167" s="22">
        <f t="shared" si="17"/>
        <v>0</v>
      </c>
      <c r="Y167" s="39">
        <f t="shared" si="18"/>
        <v>27300</v>
      </c>
      <c r="Z167" s="39"/>
    </row>
    <row r="168" spans="1:26" s="95" customFormat="1" x14ac:dyDescent="0.5">
      <c r="A168" s="28"/>
      <c r="B168" s="45"/>
      <c r="C168" s="28"/>
      <c r="D168" s="28"/>
      <c r="E168" s="28"/>
      <c r="F168" s="28"/>
      <c r="G168" s="26"/>
      <c r="H168" s="75"/>
      <c r="I168" s="75"/>
      <c r="J168" s="75"/>
      <c r="L168" s="28"/>
      <c r="M168" s="28"/>
      <c r="N168" s="26"/>
      <c r="O168" s="28"/>
      <c r="S168" s="28"/>
      <c r="T168" s="26"/>
      <c r="U168" s="26"/>
      <c r="V168" s="26"/>
      <c r="W168" s="26"/>
      <c r="Y168" s="26"/>
      <c r="Z168" s="26"/>
    </row>
    <row r="169" spans="1:26" s="94" customFormat="1" x14ac:dyDescent="0.5">
      <c r="A169" s="22">
        <v>45</v>
      </c>
      <c r="B169" s="23" t="s">
        <v>62</v>
      </c>
      <c r="C169" s="22">
        <v>10130</v>
      </c>
      <c r="D169" s="22">
        <v>0</v>
      </c>
      <c r="E169" s="22">
        <v>0</v>
      </c>
      <c r="F169" s="22">
        <v>88</v>
      </c>
      <c r="G169" s="22">
        <v>2</v>
      </c>
      <c r="H169" s="92">
        <f t="shared" si="13"/>
        <v>88</v>
      </c>
      <c r="I169" s="93">
        <v>200</v>
      </c>
      <c r="J169" s="93">
        <f t="shared" si="14"/>
        <v>17600</v>
      </c>
      <c r="L169" s="22" t="s">
        <v>68</v>
      </c>
      <c r="M169" s="22" t="s">
        <v>173</v>
      </c>
      <c r="N169" s="22">
        <v>2</v>
      </c>
      <c r="O169" s="22">
        <v>72</v>
      </c>
      <c r="P169" s="39">
        <v>100</v>
      </c>
      <c r="Q169" s="39">
        <v>6800</v>
      </c>
      <c r="R169" s="22">
        <f>O169*Q169</f>
        <v>489600</v>
      </c>
      <c r="S169" s="22">
        <v>25</v>
      </c>
      <c r="T169" s="39"/>
      <c r="U169" s="22">
        <f t="shared" si="15"/>
        <v>489600</v>
      </c>
      <c r="V169" s="39">
        <f t="shared" si="16"/>
        <v>507200</v>
      </c>
      <c r="W169" s="22">
        <f t="shared" si="17"/>
        <v>507200</v>
      </c>
      <c r="Y169" s="39">
        <f t="shared" si="18"/>
        <v>507200</v>
      </c>
      <c r="Z169" s="39"/>
    </row>
    <row r="170" spans="1:26" s="94" customFormat="1" x14ac:dyDescent="0.5">
      <c r="A170" s="22"/>
      <c r="B170" s="23" t="s">
        <v>62</v>
      </c>
      <c r="C170" s="22">
        <v>5622</v>
      </c>
      <c r="D170" s="22">
        <v>1</v>
      </c>
      <c r="E170" s="22">
        <v>3</v>
      </c>
      <c r="F170" s="22">
        <v>23</v>
      </c>
      <c r="G170" s="22">
        <v>1</v>
      </c>
      <c r="H170" s="92">
        <f t="shared" si="13"/>
        <v>723</v>
      </c>
      <c r="I170" s="93">
        <v>130</v>
      </c>
      <c r="J170" s="93">
        <f t="shared" si="14"/>
        <v>93990</v>
      </c>
      <c r="L170" s="22"/>
      <c r="M170" s="22"/>
      <c r="N170" s="22"/>
      <c r="O170" s="22"/>
      <c r="S170" s="22"/>
      <c r="T170" s="39"/>
      <c r="U170" s="22">
        <f t="shared" si="15"/>
        <v>0</v>
      </c>
      <c r="V170" s="39">
        <f t="shared" si="16"/>
        <v>93990</v>
      </c>
      <c r="W170" s="22">
        <f t="shared" si="17"/>
        <v>0</v>
      </c>
      <c r="Y170" s="39">
        <f t="shared" si="18"/>
        <v>93990</v>
      </c>
      <c r="Z170" s="39"/>
    </row>
    <row r="171" spans="1:26" s="95" customFormat="1" x14ac:dyDescent="0.5">
      <c r="A171" s="28"/>
      <c r="B171" s="45"/>
      <c r="C171" s="28"/>
      <c r="D171" s="28"/>
      <c r="E171" s="28"/>
      <c r="F171" s="28"/>
      <c r="G171" s="26"/>
      <c r="H171" s="75"/>
      <c r="I171" s="75"/>
      <c r="J171" s="75"/>
      <c r="L171" s="28"/>
      <c r="M171" s="28"/>
      <c r="N171" s="26"/>
      <c r="O171" s="28"/>
      <c r="S171" s="28"/>
      <c r="T171" s="26"/>
      <c r="U171" s="26"/>
      <c r="V171" s="26"/>
      <c r="W171" s="26"/>
      <c r="Y171" s="26"/>
      <c r="Z171" s="26"/>
    </row>
    <row r="172" spans="1:26" s="94" customFormat="1" x14ac:dyDescent="0.5">
      <c r="A172" s="22">
        <v>46</v>
      </c>
      <c r="B172" s="23" t="s">
        <v>62</v>
      </c>
      <c r="C172" s="22">
        <v>5630</v>
      </c>
      <c r="D172" s="22">
        <v>0</v>
      </c>
      <c r="E172" s="22">
        <v>1</v>
      </c>
      <c r="F172" s="22">
        <v>81</v>
      </c>
      <c r="G172" s="22">
        <v>1</v>
      </c>
      <c r="H172" s="92">
        <f t="shared" si="13"/>
        <v>181</v>
      </c>
      <c r="I172" s="93">
        <v>150</v>
      </c>
      <c r="J172" s="93">
        <f t="shared" si="14"/>
        <v>27150</v>
      </c>
      <c r="L172" s="22"/>
      <c r="M172" s="22"/>
      <c r="N172" s="22"/>
      <c r="O172" s="22"/>
      <c r="S172" s="22"/>
      <c r="T172" s="39"/>
      <c r="U172" s="22">
        <f t="shared" si="15"/>
        <v>0</v>
      </c>
      <c r="V172" s="39">
        <f t="shared" si="16"/>
        <v>27150</v>
      </c>
      <c r="W172" s="22">
        <f t="shared" si="17"/>
        <v>0</v>
      </c>
      <c r="Y172" s="39">
        <f t="shared" si="18"/>
        <v>27150</v>
      </c>
      <c r="Z172" s="39"/>
    </row>
    <row r="173" spans="1:26" s="95" customFormat="1" x14ac:dyDescent="0.5">
      <c r="A173" s="26"/>
      <c r="B173" s="27"/>
      <c r="C173" s="26"/>
      <c r="D173" s="26"/>
      <c r="E173" s="26"/>
      <c r="F173" s="26"/>
      <c r="G173" s="26"/>
      <c r="H173" s="75"/>
      <c r="I173" s="75"/>
      <c r="J173" s="75"/>
      <c r="L173" s="26"/>
      <c r="M173" s="26"/>
      <c r="N173" s="26"/>
      <c r="O173" s="26"/>
      <c r="S173" s="26"/>
      <c r="T173" s="26"/>
      <c r="U173" s="26"/>
      <c r="V173" s="26"/>
      <c r="W173" s="26"/>
      <c r="Y173" s="26"/>
      <c r="Z173" s="26"/>
    </row>
    <row r="174" spans="1:26" s="94" customFormat="1" x14ac:dyDescent="0.5">
      <c r="A174" s="22">
        <v>47</v>
      </c>
      <c r="B174" s="23" t="s">
        <v>62</v>
      </c>
      <c r="C174" s="22">
        <v>5822</v>
      </c>
      <c r="D174" s="22">
        <v>0</v>
      </c>
      <c r="E174" s="22">
        <v>1</v>
      </c>
      <c r="F174" s="22">
        <v>10</v>
      </c>
      <c r="G174" s="22">
        <v>2</v>
      </c>
      <c r="H174" s="92">
        <f t="shared" si="13"/>
        <v>110</v>
      </c>
      <c r="I174" s="93">
        <v>100</v>
      </c>
      <c r="J174" s="93">
        <f t="shared" si="14"/>
        <v>11000</v>
      </c>
      <c r="L174" s="22" t="s">
        <v>68</v>
      </c>
      <c r="M174" s="22" t="s">
        <v>69</v>
      </c>
      <c r="N174" s="22">
        <v>2</v>
      </c>
      <c r="O174" s="22">
        <v>184</v>
      </c>
      <c r="P174" s="39">
        <v>100</v>
      </c>
      <c r="Q174" s="39">
        <v>6800</v>
      </c>
      <c r="R174" s="22">
        <f>O174*Q174</f>
        <v>1251200</v>
      </c>
      <c r="S174" s="22">
        <v>25</v>
      </c>
      <c r="T174" s="39"/>
      <c r="U174" s="22">
        <f t="shared" si="15"/>
        <v>1251200</v>
      </c>
      <c r="V174" s="39">
        <f t="shared" si="16"/>
        <v>1262200</v>
      </c>
      <c r="W174" s="22">
        <f t="shared" si="17"/>
        <v>1262200</v>
      </c>
      <c r="Y174" s="39">
        <f t="shared" si="18"/>
        <v>1262200</v>
      </c>
      <c r="Z174" s="39"/>
    </row>
    <row r="175" spans="1:26" s="94" customFormat="1" x14ac:dyDescent="0.5">
      <c r="A175" s="22"/>
      <c r="B175" s="23"/>
      <c r="C175" s="22"/>
      <c r="D175" s="22"/>
      <c r="E175" s="22"/>
      <c r="F175" s="22"/>
      <c r="G175" s="22"/>
      <c r="H175" s="92">
        <f t="shared" si="13"/>
        <v>0</v>
      </c>
      <c r="I175" s="93"/>
      <c r="J175" s="93">
        <f t="shared" si="14"/>
        <v>0</v>
      </c>
      <c r="L175" s="22"/>
      <c r="M175" s="47" t="s">
        <v>69</v>
      </c>
      <c r="N175" s="22">
        <v>2</v>
      </c>
      <c r="O175" s="22">
        <v>60</v>
      </c>
      <c r="P175" s="39">
        <v>100</v>
      </c>
      <c r="Q175" s="39">
        <v>6800</v>
      </c>
      <c r="R175" s="22">
        <f>O175*Q175</f>
        <v>408000</v>
      </c>
      <c r="S175" s="22">
        <v>6</v>
      </c>
      <c r="T175" s="39"/>
      <c r="U175" s="22">
        <f t="shared" si="15"/>
        <v>408000</v>
      </c>
      <c r="V175" s="39">
        <f t="shared" si="16"/>
        <v>408000</v>
      </c>
      <c r="W175" s="22">
        <f t="shared" si="17"/>
        <v>408000</v>
      </c>
      <c r="Y175" s="39">
        <f t="shared" si="18"/>
        <v>408000</v>
      </c>
      <c r="Z175" s="39"/>
    </row>
    <row r="176" spans="1:26" s="94" customFormat="1" x14ac:dyDescent="0.5">
      <c r="A176" s="22"/>
      <c r="B176" s="23"/>
      <c r="C176" s="22"/>
      <c r="D176" s="22"/>
      <c r="E176" s="22"/>
      <c r="F176" s="22"/>
      <c r="G176" s="22"/>
      <c r="H176" s="92">
        <f t="shared" si="13"/>
        <v>0</v>
      </c>
      <c r="I176" s="93"/>
      <c r="J176" s="93">
        <f t="shared" si="14"/>
        <v>0</v>
      </c>
      <c r="L176" s="22"/>
      <c r="M176" s="22" t="s">
        <v>71</v>
      </c>
      <c r="N176" s="22">
        <v>2</v>
      </c>
      <c r="O176" s="22">
        <v>8</v>
      </c>
      <c r="P176" s="39">
        <v>100</v>
      </c>
      <c r="Q176" s="39">
        <v>6800</v>
      </c>
      <c r="R176" s="22">
        <f>O176*Q176</f>
        <v>54400</v>
      </c>
      <c r="S176" s="22">
        <v>30</v>
      </c>
      <c r="T176" s="39"/>
      <c r="U176" s="22">
        <f t="shared" si="15"/>
        <v>54400</v>
      </c>
      <c r="V176" s="39">
        <f t="shared" si="16"/>
        <v>54400</v>
      </c>
      <c r="W176" s="22">
        <f t="shared" si="17"/>
        <v>54400</v>
      </c>
      <c r="Y176" s="39">
        <f t="shared" si="18"/>
        <v>54400</v>
      </c>
      <c r="Z176" s="39"/>
    </row>
    <row r="177" spans="1:27" s="94" customFormat="1" x14ac:dyDescent="0.5">
      <c r="A177" s="22"/>
      <c r="B177" s="23" t="s">
        <v>62</v>
      </c>
      <c r="C177" s="22">
        <v>14954</v>
      </c>
      <c r="D177" s="22">
        <v>0</v>
      </c>
      <c r="E177" s="22">
        <v>1</v>
      </c>
      <c r="F177" s="22">
        <v>17</v>
      </c>
      <c r="G177" s="22">
        <v>1</v>
      </c>
      <c r="H177" s="92">
        <f t="shared" si="13"/>
        <v>117</v>
      </c>
      <c r="I177" s="93">
        <v>100</v>
      </c>
      <c r="J177" s="93">
        <f t="shared" si="14"/>
        <v>11700</v>
      </c>
      <c r="L177" s="22"/>
      <c r="M177" s="22"/>
      <c r="N177" s="22"/>
      <c r="O177" s="22"/>
      <c r="S177" s="22"/>
      <c r="T177" s="39"/>
      <c r="U177" s="22">
        <f t="shared" si="15"/>
        <v>0</v>
      </c>
      <c r="V177" s="39">
        <f t="shared" si="16"/>
        <v>11700</v>
      </c>
      <c r="W177" s="22">
        <f t="shared" si="17"/>
        <v>0</v>
      </c>
      <c r="Y177" s="39">
        <f t="shared" si="18"/>
        <v>11700</v>
      </c>
      <c r="Z177" s="39"/>
    </row>
    <row r="178" spans="1:27" s="94" customFormat="1" x14ac:dyDescent="0.5">
      <c r="A178" s="22"/>
      <c r="B178" s="23" t="s">
        <v>62</v>
      </c>
      <c r="C178" s="22">
        <v>14958</v>
      </c>
      <c r="D178" s="22">
        <v>0</v>
      </c>
      <c r="E178" s="22">
        <v>0</v>
      </c>
      <c r="F178" s="22">
        <v>85</v>
      </c>
      <c r="G178" s="22">
        <v>1</v>
      </c>
      <c r="H178" s="92">
        <f t="shared" si="13"/>
        <v>85</v>
      </c>
      <c r="I178" s="93">
        <v>100</v>
      </c>
      <c r="J178" s="93">
        <f t="shared" si="14"/>
        <v>8500</v>
      </c>
      <c r="L178" s="22"/>
      <c r="M178" s="22"/>
      <c r="N178" s="22"/>
      <c r="O178" s="22"/>
      <c r="S178" s="22"/>
      <c r="T178" s="39"/>
      <c r="U178" s="22">
        <f t="shared" si="15"/>
        <v>0</v>
      </c>
      <c r="V178" s="39">
        <f t="shared" si="16"/>
        <v>8500</v>
      </c>
      <c r="W178" s="22">
        <f t="shared" si="17"/>
        <v>0</v>
      </c>
      <c r="Y178" s="39">
        <f t="shared" si="18"/>
        <v>8500</v>
      </c>
      <c r="Z178" s="39"/>
    </row>
    <row r="179" spans="1:27" s="95" customFormat="1" x14ac:dyDescent="0.5">
      <c r="A179" s="26"/>
      <c r="B179" s="27"/>
      <c r="C179" s="26"/>
      <c r="D179" s="26"/>
      <c r="E179" s="26"/>
      <c r="F179" s="26"/>
      <c r="G179" s="26"/>
      <c r="H179" s="75"/>
      <c r="I179" s="75"/>
      <c r="J179" s="75"/>
      <c r="L179" s="26"/>
      <c r="M179" s="26"/>
      <c r="N179" s="26"/>
      <c r="O179" s="26"/>
      <c r="S179" s="26"/>
      <c r="T179" s="26"/>
      <c r="U179" s="26"/>
      <c r="V179" s="26"/>
      <c r="W179" s="26"/>
      <c r="Y179" s="26"/>
      <c r="Z179" s="26"/>
    </row>
    <row r="180" spans="1:27" s="94" customFormat="1" x14ac:dyDescent="0.5">
      <c r="A180" s="22">
        <v>48</v>
      </c>
      <c r="B180" s="23" t="s">
        <v>62</v>
      </c>
      <c r="C180" s="22">
        <v>5878</v>
      </c>
      <c r="D180" s="22">
        <v>0</v>
      </c>
      <c r="E180" s="22">
        <v>1</v>
      </c>
      <c r="F180" s="22">
        <v>9</v>
      </c>
      <c r="G180" s="22">
        <v>2</v>
      </c>
      <c r="H180" s="92">
        <f t="shared" si="13"/>
        <v>109</v>
      </c>
      <c r="I180" s="93">
        <v>150</v>
      </c>
      <c r="J180" s="93">
        <f t="shared" si="14"/>
        <v>16350</v>
      </c>
      <c r="L180" s="22" t="s">
        <v>68</v>
      </c>
      <c r="M180" s="22" t="s">
        <v>95</v>
      </c>
      <c r="N180" s="22">
        <v>2</v>
      </c>
      <c r="O180" s="22">
        <v>111.36</v>
      </c>
      <c r="P180" s="39">
        <v>100</v>
      </c>
      <c r="Q180" s="39">
        <v>6800</v>
      </c>
      <c r="R180" s="22">
        <f>O180*Q180</f>
        <v>757248</v>
      </c>
      <c r="S180" s="22">
        <v>30</v>
      </c>
      <c r="T180" s="39"/>
      <c r="U180" s="22">
        <f t="shared" si="15"/>
        <v>757248</v>
      </c>
      <c r="V180" s="39">
        <f t="shared" si="16"/>
        <v>773598</v>
      </c>
      <c r="W180" s="22">
        <f t="shared" si="17"/>
        <v>773598</v>
      </c>
      <c r="Y180" s="39">
        <f t="shared" si="18"/>
        <v>773598</v>
      </c>
      <c r="Z180" s="39"/>
    </row>
    <row r="181" spans="1:27" s="99" customFormat="1" x14ac:dyDescent="0.5">
      <c r="A181" s="96"/>
      <c r="B181" s="97"/>
      <c r="C181" s="96"/>
      <c r="D181" s="96"/>
      <c r="E181" s="96"/>
      <c r="F181" s="96"/>
      <c r="G181" s="96"/>
      <c r="H181" s="98">
        <f t="shared" si="13"/>
        <v>0</v>
      </c>
      <c r="I181" s="98"/>
      <c r="J181" s="98">
        <f t="shared" si="14"/>
        <v>0</v>
      </c>
      <c r="L181" s="103" t="s">
        <v>135</v>
      </c>
      <c r="M181" s="96" t="s">
        <v>173</v>
      </c>
      <c r="N181" s="96">
        <v>3</v>
      </c>
      <c r="O181" s="96">
        <v>20</v>
      </c>
      <c r="P181" s="96">
        <v>100</v>
      </c>
      <c r="Q181" s="96">
        <v>8200</v>
      </c>
      <c r="R181" s="96">
        <f>O181*Q181</f>
        <v>164000</v>
      </c>
      <c r="S181" s="96">
        <v>30</v>
      </c>
      <c r="T181" s="96">
        <v>50</v>
      </c>
      <c r="U181" s="96">
        <f t="shared" si="15"/>
        <v>82000</v>
      </c>
      <c r="V181" s="96">
        <f t="shared" si="16"/>
        <v>82000</v>
      </c>
      <c r="W181" s="96">
        <f t="shared" si="17"/>
        <v>82000</v>
      </c>
      <c r="Y181" s="96">
        <f t="shared" si="18"/>
        <v>82000</v>
      </c>
      <c r="Z181" s="96">
        <v>0.3</v>
      </c>
      <c r="AA181" s="96">
        <f>Y181*Z181/100</f>
        <v>246</v>
      </c>
    </row>
    <row r="182" spans="1:27" s="94" customFormat="1" x14ac:dyDescent="0.5">
      <c r="A182" s="22"/>
      <c r="B182" s="23"/>
      <c r="C182" s="22"/>
      <c r="D182" s="22"/>
      <c r="E182" s="22"/>
      <c r="F182" s="22"/>
      <c r="G182" s="22"/>
      <c r="H182" s="92">
        <f t="shared" si="13"/>
        <v>0</v>
      </c>
      <c r="I182" s="93"/>
      <c r="J182" s="93">
        <f t="shared" si="14"/>
        <v>0</v>
      </c>
      <c r="L182" s="22"/>
      <c r="M182" s="22" t="s">
        <v>71</v>
      </c>
      <c r="N182" s="22">
        <v>2</v>
      </c>
      <c r="O182" s="22">
        <v>6</v>
      </c>
      <c r="P182" s="39">
        <v>100</v>
      </c>
      <c r="Q182" s="39">
        <v>6800</v>
      </c>
      <c r="R182" s="22">
        <f>O182*Q182</f>
        <v>40800</v>
      </c>
      <c r="S182" s="22">
        <v>30</v>
      </c>
      <c r="T182" s="39"/>
      <c r="U182" s="22">
        <f t="shared" si="15"/>
        <v>40800</v>
      </c>
      <c r="V182" s="39">
        <f t="shared" si="16"/>
        <v>40800</v>
      </c>
      <c r="W182" s="22">
        <f t="shared" si="17"/>
        <v>40800</v>
      </c>
      <c r="Y182" s="39">
        <f t="shared" si="18"/>
        <v>40800</v>
      </c>
      <c r="Z182" s="39"/>
    </row>
    <row r="183" spans="1:27" s="94" customFormat="1" x14ac:dyDescent="0.5">
      <c r="A183" s="22"/>
      <c r="B183" s="23" t="s">
        <v>62</v>
      </c>
      <c r="C183" s="22">
        <v>11729</v>
      </c>
      <c r="D183" s="22">
        <v>0</v>
      </c>
      <c r="E183" s="22">
        <v>2</v>
      </c>
      <c r="F183" s="22">
        <v>69</v>
      </c>
      <c r="G183" s="22">
        <v>1</v>
      </c>
      <c r="H183" s="92">
        <f t="shared" si="13"/>
        <v>269</v>
      </c>
      <c r="I183" s="93">
        <v>100</v>
      </c>
      <c r="J183" s="93">
        <f t="shared" si="14"/>
        <v>26900</v>
      </c>
      <c r="L183" s="22"/>
      <c r="M183" s="22"/>
      <c r="N183" s="22"/>
      <c r="O183" s="22"/>
      <c r="S183" s="22"/>
      <c r="T183" s="39"/>
      <c r="U183" s="22">
        <f t="shared" si="15"/>
        <v>0</v>
      </c>
      <c r="V183" s="39">
        <f t="shared" si="16"/>
        <v>26900</v>
      </c>
      <c r="W183" s="22">
        <f t="shared" si="17"/>
        <v>0</v>
      </c>
      <c r="Y183" s="39">
        <f t="shared" si="18"/>
        <v>26900</v>
      </c>
      <c r="Z183" s="39"/>
    </row>
    <row r="184" spans="1:27" s="94" customFormat="1" x14ac:dyDescent="0.5">
      <c r="A184" s="22"/>
      <c r="B184" s="23" t="s">
        <v>62</v>
      </c>
      <c r="C184" s="22">
        <v>17290</v>
      </c>
      <c r="D184" s="22">
        <v>0</v>
      </c>
      <c r="E184" s="22">
        <v>0</v>
      </c>
      <c r="F184" s="22">
        <v>49</v>
      </c>
      <c r="G184" s="22">
        <v>1</v>
      </c>
      <c r="H184" s="92">
        <f t="shared" si="13"/>
        <v>49</v>
      </c>
      <c r="I184" s="93">
        <v>100</v>
      </c>
      <c r="J184" s="93">
        <f t="shared" si="14"/>
        <v>4900</v>
      </c>
      <c r="L184" s="22"/>
      <c r="M184" s="22"/>
      <c r="N184" s="22"/>
      <c r="O184" s="22"/>
      <c r="S184" s="22"/>
      <c r="T184" s="39"/>
      <c r="U184" s="22">
        <f t="shared" si="15"/>
        <v>0</v>
      </c>
      <c r="V184" s="39">
        <f t="shared" si="16"/>
        <v>4900</v>
      </c>
      <c r="W184" s="22">
        <f t="shared" si="17"/>
        <v>0</v>
      </c>
      <c r="Y184" s="39">
        <f t="shared" si="18"/>
        <v>4900</v>
      </c>
      <c r="Z184" s="39"/>
    </row>
    <row r="185" spans="1:27" s="95" customFormat="1" x14ac:dyDescent="0.5">
      <c r="A185" s="26"/>
      <c r="B185" s="27"/>
      <c r="C185" s="26"/>
      <c r="D185" s="26"/>
      <c r="E185" s="26"/>
      <c r="F185" s="26"/>
      <c r="G185" s="26"/>
      <c r="H185" s="75"/>
      <c r="I185" s="75"/>
      <c r="J185" s="75"/>
      <c r="L185" s="26"/>
      <c r="M185" s="26"/>
      <c r="N185" s="26"/>
      <c r="O185" s="26"/>
      <c r="S185" s="26"/>
      <c r="T185" s="26"/>
      <c r="U185" s="26"/>
      <c r="V185" s="26"/>
      <c r="W185" s="26"/>
      <c r="Y185" s="26"/>
      <c r="Z185" s="26"/>
    </row>
    <row r="186" spans="1:27" s="94" customFormat="1" x14ac:dyDescent="0.5">
      <c r="A186" s="40">
        <v>49</v>
      </c>
      <c r="B186" s="42" t="s">
        <v>62</v>
      </c>
      <c r="C186" s="40">
        <v>10786</v>
      </c>
      <c r="D186" s="40">
        <v>2</v>
      </c>
      <c r="E186" s="40">
        <v>1</v>
      </c>
      <c r="F186" s="40">
        <v>33</v>
      </c>
      <c r="G186" s="22">
        <v>1</v>
      </c>
      <c r="H186" s="92">
        <f t="shared" si="13"/>
        <v>933</v>
      </c>
      <c r="I186" s="93">
        <v>130</v>
      </c>
      <c r="J186" s="93">
        <f t="shared" si="14"/>
        <v>121290</v>
      </c>
      <c r="L186" s="40"/>
      <c r="M186" s="40"/>
      <c r="N186" s="22"/>
      <c r="O186" s="40"/>
      <c r="S186" s="40"/>
      <c r="T186" s="39"/>
      <c r="U186" s="22">
        <f t="shared" si="15"/>
        <v>0</v>
      </c>
      <c r="V186" s="39">
        <f t="shared" si="16"/>
        <v>121290</v>
      </c>
      <c r="W186" s="22">
        <f t="shared" si="17"/>
        <v>0</v>
      </c>
      <c r="Y186" s="39">
        <f t="shared" si="18"/>
        <v>121290</v>
      </c>
      <c r="Z186" s="39"/>
    </row>
    <row r="187" spans="1:27" s="95" customFormat="1" x14ac:dyDescent="0.5">
      <c r="A187" s="28"/>
      <c r="B187" s="45"/>
      <c r="C187" s="28"/>
      <c r="D187" s="28"/>
      <c r="E187" s="28"/>
      <c r="F187" s="28"/>
      <c r="G187" s="26"/>
      <c r="H187" s="75"/>
      <c r="I187" s="75"/>
      <c r="J187" s="75"/>
      <c r="L187" s="28"/>
      <c r="M187" s="28"/>
      <c r="N187" s="26"/>
      <c r="O187" s="28"/>
      <c r="S187" s="28"/>
      <c r="T187" s="26"/>
      <c r="U187" s="26"/>
      <c r="V187" s="26"/>
      <c r="W187" s="26"/>
      <c r="Y187" s="26"/>
      <c r="Z187" s="26"/>
    </row>
    <row r="188" spans="1:27" s="94" customFormat="1" x14ac:dyDescent="0.5">
      <c r="A188" s="22">
        <v>50</v>
      </c>
      <c r="B188" s="23" t="s">
        <v>62</v>
      </c>
      <c r="C188" s="22">
        <v>5873</v>
      </c>
      <c r="D188" s="22">
        <v>0</v>
      </c>
      <c r="E188" s="22">
        <v>1</v>
      </c>
      <c r="F188" s="22">
        <v>74</v>
      </c>
      <c r="G188" s="22">
        <v>2</v>
      </c>
      <c r="H188" s="92">
        <f t="shared" si="13"/>
        <v>174</v>
      </c>
      <c r="I188" s="93">
        <v>100</v>
      </c>
      <c r="J188" s="93">
        <f t="shared" si="14"/>
        <v>17400</v>
      </c>
      <c r="L188" s="22" t="s">
        <v>68</v>
      </c>
      <c r="M188" s="22" t="s">
        <v>69</v>
      </c>
      <c r="N188" s="22">
        <v>2</v>
      </c>
      <c r="O188" s="22">
        <v>224</v>
      </c>
      <c r="P188" s="39">
        <v>100</v>
      </c>
      <c r="Q188" s="39">
        <v>6800</v>
      </c>
      <c r="R188" s="22">
        <f>O188*Q188</f>
        <v>1523200</v>
      </c>
      <c r="S188" s="22">
        <v>30</v>
      </c>
      <c r="T188" s="39"/>
      <c r="U188" s="22">
        <f t="shared" si="15"/>
        <v>1523200</v>
      </c>
      <c r="V188" s="39">
        <f t="shared" si="16"/>
        <v>1540600</v>
      </c>
      <c r="W188" s="22">
        <f t="shared" si="17"/>
        <v>1540600</v>
      </c>
      <c r="Y188" s="39">
        <f t="shared" si="18"/>
        <v>1540600</v>
      </c>
      <c r="Z188" s="39"/>
    </row>
    <row r="189" spans="1:27" s="94" customFormat="1" x14ac:dyDescent="0.5">
      <c r="A189" s="22"/>
      <c r="B189" s="23"/>
      <c r="C189" s="22"/>
      <c r="D189" s="22"/>
      <c r="E189" s="22"/>
      <c r="F189" s="22"/>
      <c r="G189" s="22"/>
      <c r="H189" s="92">
        <f t="shared" si="13"/>
        <v>0</v>
      </c>
      <c r="I189" s="93"/>
      <c r="J189" s="93">
        <f t="shared" si="14"/>
        <v>0</v>
      </c>
      <c r="L189" s="22"/>
      <c r="M189" s="22" t="s">
        <v>71</v>
      </c>
      <c r="N189" s="22">
        <v>2</v>
      </c>
      <c r="O189" s="22">
        <v>8</v>
      </c>
      <c r="P189" s="39">
        <v>100</v>
      </c>
      <c r="Q189" s="39">
        <v>6800</v>
      </c>
      <c r="R189" s="22">
        <f>O189*Q189</f>
        <v>54400</v>
      </c>
      <c r="S189" s="22">
        <v>30</v>
      </c>
      <c r="T189" s="39"/>
      <c r="U189" s="22">
        <f t="shared" si="15"/>
        <v>54400</v>
      </c>
      <c r="V189" s="39">
        <f t="shared" si="16"/>
        <v>54400</v>
      </c>
      <c r="W189" s="22">
        <f t="shared" si="17"/>
        <v>54400</v>
      </c>
      <c r="Y189" s="39">
        <f t="shared" si="18"/>
        <v>54400</v>
      </c>
      <c r="Z189" s="39"/>
    </row>
    <row r="190" spans="1:27" s="94" customFormat="1" x14ac:dyDescent="0.5">
      <c r="A190" s="22"/>
      <c r="B190" s="23" t="s">
        <v>62</v>
      </c>
      <c r="C190" s="22">
        <v>5148</v>
      </c>
      <c r="D190" s="22">
        <v>4</v>
      </c>
      <c r="E190" s="22">
        <v>0</v>
      </c>
      <c r="F190" s="22">
        <v>19</v>
      </c>
      <c r="G190" s="22">
        <v>1</v>
      </c>
      <c r="H190" s="92">
        <f t="shared" si="13"/>
        <v>1619</v>
      </c>
      <c r="I190" s="93">
        <v>130</v>
      </c>
      <c r="J190" s="93">
        <f t="shared" si="14"/>
        <v>210470</v>
      </c>
      <c r="L190" s="22"/>
      <c r="M190" s="22"/>
      <c r="N190" s="22"/>
      <c r="O190" s="22"/>
      <c r="S190" s="22"/>
      <c r="T190" s="39"/>
      <c r="U190" s="22">
        <f t="shared" si="15"/>
        <v>0</v>
      </c>
      <c r="V190" s="39">
        <f t="shared" si="16"/>
        <v>210470</v>
      </c>
      <c r="W190" s="22">
        <f t="shared" si="17"/>
        <v>0</v>
      </c>
      <c r="Y190" s="39">
        <f t="shared" si="18"/>
        <v>210470</v>
      </c>
      <c r="Z190" s="39"/>
    </row>
    <row r="191" spans="1:27" s="94" customFormat="1" x14ac:dyDescent="0.5">
      <c r="A191" s="22"/>
      <c r="B191" s="23" t="s">
        <v>62</v>
      </c>
      <c r="C191" s="22">
        <v>14250</v>
      </c>
      <c r="D191" s="22">
        <v>0</v>
      </c>
      <c r="E191" s="22">
        <v>2</v>
      </c>
      <c r="F191" s="22">
        <v>60</v>
      </c>
      <c r="G191" s="22">
        <v>1</v>
      </c>
      <c r="H191" s="92">
        <f t="shared" si="13"/>
        <v>260</v>
      </c>
      <c r="I191" s="93">
        <v>100</v>
      </c>
      <c r="J191" s="93">
        <f t="shared" si="14"/>
        <v>26000</v>
      </c>
      <c r="L191" s="22"/>
      <c r="M191" s="22"/>
      <c r="N191" s="22"/>
      <c r="O191" s="22"/>
      <c r="S191" s="22"/>
      <c r="T191" s="39"/>
      <c r="U191" s="22">
        <f t="shared" si="15"/>
        <v>0</v>
      </c>
      <c r="V191" s="39">
        <f t="shared" si="16"/>
        <v>26000</v>
      </c>
      <c r="W191" s="22">
        <f t="shared" si="17"/>
        <v>0</v>
      </c>
      <c r="Y191" s="39">
        <f t="shared" si="18"/>
        <v>26000</v>
      </c>
      <c r="Z191" s="39"/>
    </row>
    <row r="192" spans="1:27" s="94" customFormat="1" x14ac:dyDescent="0.5">
      <c r="A192" s="22"/>
      <c r="B192" s="23" t="s">
        <v>62</v>
      </c>
      <c r="C192" s="22">
        <v>14248</v>
      </c>
      <c r="D192" s="22">
        <v>0</v>
      </c>
      <c r="E192" s="22">
        <v>3</v>
      </c>
      <c r="F192" s="22">
        <v>82</v>
      </c>
      <c r="G192" s="22">
        <v>1</v>
      </c>
      <c r="H192" s="92">
        <f t="shared" si="13"/>
        <v>382</v>
      </c>
      <c r="I192" s="93">
        <v>100</v>
      </c>
      <c r="J192" s="93">
        <f t="shared" si="14"/>
        <v>38200</v>
      </c>
      <c r="L192" s="22"/>
      <c r="M192" s="22"/>
      <c r="N192" s="22"/>
      <c r="O192" s="22"/>
      <c r="S192" s="22"/>
      <c r="T192" s="39"/>
      <c r="U192" s="22">
        <f t="shared" si="15"/>
        <v>0</v>
      </c>
      <c r="V192" s="39">
        <f t="shared" si="16"/>
        <v>38200</v>
      </c>
      <c r="W192" s="22">
        <f t="shared" si="17"/>
        <v>0</v>
      </c>
      <c r="Y192" s="39">
        <f t="shared" si="18"/>
        <v>38200</v>
      </c>
      <c r="Z192" s="39"/>
    </row>
    <row r="193" spans="1:26" s="94" customFormat="1" x14ac:dyDescent="0.5">
      <c r="A193" s="22"/>
      <c r="B193" s="23" t="s">
        <v>62</v>
      </c>
      <c r="C193" s="22">
        <v>5436</v>
      </c>
      <c r="D193" s="22">
        <v>3</v>
      </c>
      <c r="E193" s="22">
        <v>0</v>
      </c>
      <c r="F193" s="22">
        <v>9</v>
      </c>
      <c r="G193" s="22">
        <v>1</v>
      </c>
      <c r="H193" s="92">
        <f t="shared" si="13"/>
        <v>1209</v>
      </c>
      <c r="I193" s="93">
        <v>100</v>
      </c>
      <c r="J193" s="93">
        <f t="shared" si="14"/>
        <v>120900</v>
      </c>
      <c r="L193" s="22"/>
      <c r="M193" s="22"/>
      <c r="N193" s="22"/>
      <c r="O193" s="22"/>
      <c r="S193" s="22"/>
      <c r="T193" s="39"/>
      <c r="U193" s="22">
        <f t="shared" si="15"/>
        <v>0</v>
      </c>
      <c r="V193" s="39">
        <f t="shared" si="16"/>
        <v>120900</v>
      </c>
      <c r="W193" s="22">
        <f t="shared" si="17"/>
        <v>0</v>
      </c>
      <c r="Y193" s="39">
        <f t="shared" si="18"/>
        <v>120900</v>
      </c>
      <c r="Z193" s="39"/>
    </row>
    <row r="194" spans="1:26" s="94" customFormat="1" x14ac:dyDescent="0.5">
      <c r="A194" s="22"/>
      <c r="B194" s="23" t="s">
        <v>62</v>
      </c>
      <c r="C194" s="22">
        <v>18656</v>
      </c>
      <c r="D194" s="22">
        <v>0</v>
      </c>
      <c r="E194" s="22">
        <v>1</v>
      </c>
      <c r="F194" s="22">
        <v>65</v>
      </c>
      <c r="G194" s="22">
        <v>1</v>
      </c>
      <c r="H194" s="92">
        <f t="shared" si="13"/>
        <v>165</v>
      </c>
      <c r="I194" s="93">
        <v>130</v>
      </c>
      <c r="J194" s="93">
        <f t="shared" si="14"/>
        <v>21450</v>
      </c>
      <c r="L194" s="22"/>
      <c r="M194" s="22"/>
      <c r="N194" s="22"/>
      <c r="O194" s="22"/>
      <c r="S194" s="22"/>
      <c r="T194" s="39"/>
      <c r="U194" s="22">
        <f t="shared" si="15"/>
        <v>0</v>
      </c>
      <c r="V194" s="39">
        <f t="shared" si="16"/>
        <v>21450</v>
      </c>
      <c r="W194" s="22">
        <f t="shared" si="17"/>
        <v>0</v>
      </c>
      <c r="Y194" s="39">
        <f t="shared" si="18"/>
        <v>21450</v>
      </c>
      <c r="Z194" s="39"/>
    </row>
    <row r="195" spans="1:26" s="94" customFormat="1" x14ac:dyDescent="0.5">
      <c r="A195" s="22"/>
      <c r="B195" s="23" t="s">
        <v>62</v>
      </c>
      <c r="C195" s="22">
        <v>18645</v>
      </c>
      <c r="D195" s="22">
        <v>1</v>
      </c>
      <c r="E195" s="22">
        <v>0</v>
      </c>
      <c r="F195" s="22">
        <v>2</v>
      </c>
      <c r="G195" s="22">
        <v>1</v>
      </c>
      <c r="H195" s="92">
        <f t="shared" si="13"/>
        <v>402</v>
      </c>
      <c r="I195" s="93">
        <v>130</v>
      </c>
      <c r="J195" s="93">
        <f t="shared" si="14"/>
        <v>52260</v>
      </c>
      <c r="L195" s="22"/>
      <c r="M195" s="22"/>
      <c r="N195" s="22"/>
      <c r="O195" s="22"/>
      <c r="S195" s="22"/>
      <c r="T195" s="39"/>
      <c r="U195" s="22">
        <f t="shared" si="15"/>
        <v>0</v>
      </c>
      <c r="V195" s="39">
        <f t="shared" si="16"/>
        <v>52260</v>
      </c>
      <c r="W195" s="22">
        <f t="shared" si="17"/>
        <v>0</v>
      </c>
      <c r="Y195" s="39">
        <f t="shared" si="18"/>
        <v>52260</v>
      </c>
      <c r="Z195" s="39"/>
    </row>
    <row r="196" spans="1:26" s="94" customFormat="1" x14ac:dyDescent="0.5">
      <c r="A196" s="22"/>
      <c r="B196" s="23" t="s">
        <v>62</v>
      </c>
      <c r="C196" s="22">
        <v>18642</v>
      </c>
      <c r="D196" s="22">
        <v>1</v>
      </c>
      <c r="E196" s="22">
        <v>1</v>
      </c>
      <c r="F196" s="22">
        <v>9</v>
      </c>
      <c r="G196" s="22">
        <v>1</v>
      </c>
      <c r="H196" s="92">
        <f t="shared" si="13"/>
        <v>509</v>
      </c>
      <c r="I196" s="93">
        <v>130</v>
      </c>
      <c r="J196" s="93">
        <f t="shared" si="14"/>
        <v>66170</v>
      </c>
      <c r="L196" s="22"/>
      <c r="M196" s="22"/>
      <c r="N196" s="22"/>
      <c r="O196" s="22"/>
      <c r="S196" s="22"/>
      <c r="T196" s="39"/>
      <c r="U196" s="22">
        <f t="shared" si="15"/>
        <v>0</v>
      </c>
      <c r="V196" s="39">
        <f t="shared" si="16"/>
        <v>66170</v>
      </c>
      <c r="W196" s="22">
        <f t="shared" si="17"/>
        <v>0</v>
      </c>
      <c r="Y196" s="39">
        <f t="shared" si="18"/>
        <v>66170</v>
      </c>
      <c r="Z196" s="39"/>
    </row>
    <row r="197" spans="1:26" s="94" customFormat="1" x14ac:dyDescent="0.5">
      <c r="A197" s="22"/>
      <c r="B197" s="23" t="s">
        <v>62</v>
      </c>
      <c r="C197" s="22">
        <v>5911</v>
      </c>
      <c r="D197" s="22">
        <v>0</v>
      </c>
      <c r="E197" s="22">
        <v>2</v>
      </c>
      <c r="F197" s="22">
        <v>85</v>
      </c>
      <c r="G197" s="22">
        <v>1</v>
      </c>
      <c r="H197" s="92">
        <f t="shared" si="13"/>
        <v>285</v>
      </c>
      <c r="I197" s="93">
        <v>150</v>
      </c>
      <c r="J197" s="93">
        <f t="shared" si="14"/>
        <v>42750</v>
      </c>
      <c r="L197" s="22"/>
      <c r="M197" s="22"/>
      <c r="N197" s="22"/>
      <c r="O197" s="22"/>
      <c r="S197" s="22"/>
      <c r="T197" s="39"/>
      <c r="U197" s="22">
        <f t="shared" si="15"/>
        <v>0</v>
      </c>
      <c r="V197" s="39">
        <f t="shared" si="16"/>
        <v>42750</v>
      </c>
      <c r="W197" s="22">
        <f t="shared" si="17"/>
        <v>0</v>
      </c>
      <c r="Y197" s="39">
        <f t="shared" si="18"/>
        <v>42750</v>
      </c>
      <c r="Z197" s="39"/>
    </row>
    <row r="198" spans="1:26" s="95" customFormat="1" x14ac:dyDescent="0.5">
      <c r="A198" s="26"/>
      <c r="B198" s="27"/>
      <c r="C198" s="26"/>
      <c r="D198" s="26"/>
      <c r="E198" s="26"/>
      <c r="F198" s="26"/>
      <c r="G198" s="26"/>
      <c r="H198" s="75"/>
      <c r="I198" s="75"/>
      <c r="J198" s="75"/>
      <c r="L198" s="26"/>
      <c r="M198" s="26"/>
      <c r="N198" s="26"/>
      <c r="O198" s="26"/>
      <c r="S198" s="26"/>
      <c r="T198" s="26"/>
      <c r="U198" s="26"/>
      <c r="V198" s="26"/>
      <c r="W198" s="26"/>
      <c r="Y198" s="26"/>
      <c r="Z198" s="26"/>
    </row>
    <row r="199" spans="1:26" s="94" customFormat="1" x14ac:dyDescent="0.5">
      <c r="A199" s="22">
        <v>51</v>
      </c>
      <c r="B199" s="23" t="s">
        <v>62</v>
      </c>
      <c r="C199" s="22">
        <v>5908</v>
      </c>
      <c r="D199" s="22">
        <v>0</v>
      </c>
      <c r="E199" s="22">
        <v>1</v>
      </c>
      <c r="F199" s="22">
        <v>34</v>
      </c>
      <c r="G199" s="22">
        <v>2</v>
      </c>
      <c r="H199" s="92">
        <f t="shared" si="13"/>
        <v>134</v>
      </c>
      <c r="I199" s="93">
        <v>150</v>
      </c>
      <c r="J199" s="93">
        <f t="shared" si="14"/>
        <v>20100</v>
      </c>
      <c r="L199" s="22" t="s">
        <v>68</v>
      </c>
      <c r="M199" s="22" t="s">
        <v>69</v>
      </c>
      <c r="N199" s="22">
        <v>2</v>
      </c>
      <c r="O199" s="22">
        <v>108</v>
      </c>
      <c r="P199" s="39">
        <v>100</v>
      </c>
      <c r="Q199" s="39">
        <v>6800</v>
      </c>
      <c r="R199" s="22">
        <f>O199*Q199</f>
        <v>734400</v>
      </c>
      <c r="S199" s="22">
        <v>30</v>
      </c>
      <c r="T199" s="39"/>
      <c r="U199" s="22">
        <f t="shared" si="15"/>
        <v>734400</v>
      </c>
      <c r="V199" s="39">
        <f t="shared" si="16"/>
        <v>754500</v>
      </c>
      <c r="W199" s="22">
        <f t="shared" si="17"/>
        <v>754500</v>
      </c>
      <c r="Y199" s="39">
        <f t="shared" si="18"/>
        <v>754500</v>
      </c>
      <c r="Z199" s="39"/>
    </row>
    <row r="200" spans="1:26" s="94" customFormat="1" x14ac:dyDescent="0.5">
      <c r="A200" s="22"/>
      <c r="B200" s="23"/>
      <c r="C200" s="22"/>
      <c r="D200" s="22"/>
      <c r="E200" s="22"/>
      <c r="F200" s="22"/>
      <c r="G200" s="22"/>
      <c r="H200" s="92">
        <f t="shared" si="13"/>
        <v>0</v>
      </c>
      <c r="I200" s="93"/>
      <c r="J200" s="93">
        <f t="shared" si="14"/>
        <v>0</v>
      </c>
      <c r="L200" s="22"/>
      <c r="M200" s="22" t="s">
        <v>69</v>
      </c>
      <c r="N200" s="22">
        <v>2</v>
      </c>
      <c r="O200" s="22">
        <v>27</v>
      </c>
      <c r="P200" s="39">
        <v>100</v>
      </c>
      <c r="Q200" s="39">
        <v>6800</v>
      </c>
      <c r="R200" s="22">
        <f>O200*Q200</f>
        <v>183600</v>
      </c>
      <c r="S200" s="22">
        <v>30</v>
      </c>
      <c r="T200" s="39"/>
      <c r="U200" s="22">
        <f t="shared" si="15"/>
        <v>183600</v>
      </c>
      <c r="V200" s="39">
        <f t="shared" si="16"/>
        <v>183600</v>
      </c>
      <c r="W200" s="22">
        <f t="shared" si="17"/>
        <v>183600</v>
      </c>
      <c r="Y200" s="39">
        <f t="shared" si="18"/>
        <v>183600</v>
      </c>
      <c r="Z200" s="39"/>
    </row>
    <row r="201" spans="1:26" s="94" customFormat="1" x14ac:dyDescent="0.5">
      <c r="A201" s="22"/>
      <c r="B201" s="23"/>
      <c r="C201" s="22"/>
      <c r="D201" s="22"/>
      <c r="E201" s="22"/>
      <c r="F201" s="22"/>
      <c r="G201" s="22"/>
      <c r="H201" s="92">
        <f t="shared" si="13"/>
        <v>0</v>
      </c>
      <c r="I201" s="93"/>
      <c r="J201" s="93">
        <f t="shared" si="14"/>
        <v>0</v>
      </c>
      <c r="L201" s="22"/>
      <c r="M201" s="22" t="s">
        <v>71</v>
      </c>
      <c r="N201" s="22">
        <v>2</v>
      </c>
      <c r="O201" s="22">
        <v>8</v>
      </c>
      <c r="P201" s="39">
        <v>100</v>
      </c>
      <c r="Q201" s="39">
        <v>6800</v>
      </c>
      <c r="R201" s="22">
        <f>O201*Q201</f>
        <v>54400</v>
      </c>
      <c r="S201" s="22">
        <v>30</v>
      </c>
      <c r="T201" s="39"/>
      <c r="U201" s="22">
        <f t="shared" si="15"/>
        <v>54400</v>
      </c>
      <c r="V201" s="39">
        <f t="shared" si="16"/>
        <v>54400</v>
      </c>
      <c r="W201" s="22">
        <f t="shared" si="17"/>
        <v>54400</v>
      </c>
      <c r="Y201" s="39">
        <f t="shared" si="18"/>
        <v>54400</v>
      </c>
      <c r="Z201" s="39"/>
    </row>
    <row r="202" spans="1:26" s="94" customFormat="1" x14ac:dyDescent="0.5">
      <c r="A202" s="22"/>
      <c r="B202" s="23"/>
      <c r="C202" s="22"/>
      <c r="D202" s="22"/>
      <c r="E202" s="22"/>
      <c r="F202" s="22"/>
      <c r="G202" s="22"/>
      <c r="H202" s="92">
        <f t="shared" si="13"/>
        <v>0</v>
      </c>
      <c r="I202" s="93"/>
      <c r="J202" s="93">
        <f t="shared" si="14"/>
        <v>0</v>
      </c>
      <c r="L202" s="22" t="s">
        <v>68</v>
      </c>
      <c r="M202" s="22" t="s">
        <v>71</v>
      </c>
      <c r="N202" s="22">
        <v>2</v>
      </c>
      <c r="O202" s="22">
        <v>108</v>
      </c>
      <c r="P202" s="39">
        <v>100</v>
      </c>
      <c r="Q202" s="39">
        <v>6800</v>
      </c>
      <c r="R202" s="22">
        <f>O202*Q202</f>
        <v>734400</v>
      </c>
      <c r="S202" s="22">
        <v>43</v>
      </c>
      <c r="T202" s="39"/>
      <c r="U202" s="22">
        <f t="shared" si="15"/>
        <v>734400</v>
      </c>
      <c r="V202" s="39">
        <f t="shared" si="16"/>
        <v>734400</v>
      </c>
      <c r="W202" s="22">
        <f t="shared" si="17"/>
        <v>734400</v>
      </c>
      <c r="Y202" s="39">
        <f t="shared" si="18"/>
        <v>734400</v>
      </c>
      <c r="Z202" s="39"/>
    </row>
    <row r="203" spans="1:26" s="94" customFormat="1" x14ac:dyDescent="0.5">
      <c r="A203" s="22"/>
      <c r="B203" s="23"/>
      <c r="C203" s="22"/>
      <c r="D203" s="22"/>
      <c r="E203" s="22"/>
      <c r="F203" s="22"/>
      <c r="G203" s="22"/>
      <c r="H203" s="92">
        <f t="shared" si="13"/>
        <v>0</v>
      </c>
      <c r="I203" s="93"/>
      <c r="J203" s="93">
        <f t="shared" si="14"/>
        <v>0</v>
      </c>
      <c r="L203" s="22"/>
      <c r="M203" s="22" t="s">
        <v>71</v>
      </c>
      <c r="N203" s="22">
        <v>2</v>
      </c>
      <c r="O203" s="22">
        <v>8</v>
      </c>
      <c r="P203" s="39">
        <v>100</v>
      </c>
      <c r="Q203" s="39">
        <v>6800</v>
      </c>
      <c r="R203" s="22">
        <f>O203*Q203</f>
        <v>54400</v>
      </c>
      <c r="S203" s="22">
        <v>43</v>
      </c>
      <c r="T203" s="39"/>
      <c r="U203" s="22">
        <f t="shared" si="15"/>
        <v>54400</v>
      </c>
      <c r="V203" s="39">
        <f t="shared" si="16"/>
        <v>54400</v>
      </c>
      <c r="W203" s="22">
        <f t="shared" si="17"/>
        <v>54400</v>
      </c>
      <c r="Y203" s="39">
        <f t="shared" si="18"/>
        <v>54400</v>
      </c>
      <c r="Z203" s="39"/>
    </row>
    <row r="204" spans="1:26" s="95" customFormat="1" x14ac:dyDescent="0.5">
      <c r="A204" s="26"/>
      <c r="B204" s="27"/>
      <c r="C204" s="26"/>
      <c r="D204" s="26"/>
      <c r="E204" s="26"/>
      <c r="F204" s="26"/>
      <c r="G204" s="26"/>
      <c r="H204" s="75"/>
      <c r="I204" s="75"/>
      <c r="J204" s="75"/>
      <c r="L204" s="26"/>
      <c r="M204" s="26"/>
      <c r="N204" s="26"/>
      <c r="O204" s="26"/>
      <c r="S204" s="26"/>
      <c r="T204" s="26"/>
      <c r="U204" s="26"/>
      <c r="V204" s="26"/>
      <c r="W204" s="26"/>
      <c r="Y204" s="26"/>
      <c r="Z204" s="26"/>
    </row>
    <row r="205" spans="1:26" s="94" customFormat="1" x14ac:dyDescent="0.5">
      <c r="A205" s="22">
        <v>52</v>
      </c>
      <c r="B205" s="23" t="s">
        <v>62</v>
      </c>
      <c r="C205" s="22">
        <v>5904</v>
      </c>
      <c r="D205" s="22">
        <v>0</v>
      </c>
      <c r="E205" s="22">
        <v>2</v>
      </c>
      <c r="F205" s="22">
        <v>47</v>
      </c>
      <c r="G205" s="22">
        <v>2</v>
      </c>
      <c r="H205" s="92">
        <f t="shared" ref="H205:H265" si="19">+(D205*400)+(E205*100)+F205</f>
        <v>247</v>
      </c>
      <c r="I205" s="93">
        <v>130</v>
      </c>
      <c r="J205" s="93">
        <f t="shared" ref="J205:J265" si="20">H205*I205</f>
        <v>32110</v>
      </c>
      <c r="L205" s="22" t="s">
        <v>68</v>
      </c>
      <c r="M205" s="22" t="s">
        <v>69</v>
      </c>
      <c r="N205" s="22">
        <v>2</v>
      </c>
      <c r="O205" s="22">
        <v>144</v>
      </c>
      <c r="P205" s="39">
        <v>100</v>
      </c>
      <c r="Q205" s="39">
        <v>6800</v>
      </c>
      <c r="R205" s="22">
        <f>O205*Q205</f>
        <v>979200</v>
      </c>
      <c r="S205" s="22">
        <v>50</v>
      </c>
      <c r="T205" s="39"/>
      <c r="U205" s="22">
        <f t="shared" ref="U205:U265" si="21">R205*(100-T205)/100</f>
        <v>979200</v>
      </c>
      <c r="V205" s="39">
        <f t="shared" ref="V205:V268" si="22">J205+U205</f>
        <v>1011310</v>
      </c>
      <c r="W205" s="22">
        <f t="shared" ref="W205:W268" si="23">V205*P205/100</f>
        <v>1011310</v>
      </c>
      <c r="Y205" s="39">
        <f t="shared" ref="Y205:Y268" si="24">J205+U205</f>
        <v>1011310</v>
      </c>
      <c r="Z205" s="39"/>
    </row>
    <row r="206" spans="1:26" s="94" customFormat="1" x14ac:dyDescent="0.5">
      <c r="A206" s="22"/>
      <c r="B206" s="23"/>
      <c r="C206" s="22"/>
      <c r="D206" s="22"/>
      <c r="E206" s="22"/>
      <c r="F206" s="22"/>
      <c r="G206" s="22"/>
      <c r="H206" s="92">
        <f t="shared" si="19"/>
        <v>0</v>
      </c>
      <c r="I206" s="93"/>
      <c r="J206" s="93">
        <f t="shared" si="20"/>
        <v>0</v>
      </c>
      <c r="L206" s="22"/>
      <c r="M206" s="22" t="s">
        <v>69</v>
      </c>
      <c r="N206" s="22">
        <v>2</v>
      </c>
      <c r="O206" s="22">
        <v>27</v>
      </c>
      <c r="P206" s="39">
        <v>100</v>
      </c>
      <c r="Q206" s="39">
        <v>6800</v>
      </c>
      <c r="R206" s="22">
        <f>O206*Q206</f>
        <v>183600</v>
      </c>
      <c r="S206" s="22">
        <v>30</v>
      </c>
      <c r="T206" s="39"/>
      <c r="U206" s="22">
        <f t="shared" si="21"/>
        <v>183600</v>
      </c>
      <c r="V206" s="39">
        <f t="shared" si="22"/>
        <v>183600</v>
      </c>
      <c r="W206" s="22">
        <f t="shared" si="23"/>
        <v>183600</v>
      </c>
      <c r="Y206" s="39">
        <f t="shared" si="24"/>
        <v>183600</v>
      </c>
      <c r="Z206" s="39"/>
    </row>
    <row r="207" spans="1:26" s="94" customFormat="1" x14ac:dyDescent="0.5">
      <c r="A207" s="22"/>
      <c r="B207" s="23"/>
      <c r="C207" s="22"/>
      <c r="D207" s="22"/>
      <c r="E207" s="22"/>
      <c r="F207" s="22"/>
      <c r="G207" s="22"/>
      <c r="H207" s="92">
        <f t="shared" si="19"/>
        <v>0</v>
      </c>
      <c r="I207" s="93"/>
      <c r="J207" s="93">
        <f t="shared" si="20"/>
        <v>0</v>
      </c>
      <c r="L207" s="22"/>
      <c r="M207" s="22" t="s">
        <v>71</v>
      </c>
      <c r="N207" s="22">
        <v>2</v>
      </c>
      <c r="O207" s="22">
        <v>6</v>
      </c>
      <c r="P207" s="39">
        <v>100</v>
      </c>
      <c r="Q207" s="39">
        <v>6800</v>
      </c>
      <c r="R207" s="22">
        <f>O207*Q207</f>
        <v>40800</v>
      </c>
      <c r="S207" s="22">
        <v>50</v>
      </c>
      <c r="T207" s="39"/>
      <c r="U207" s="22">
        <f t="shared" si="21"/>
        <v>40800</v>
      </c>
      <c r="V207" s="39">
        <f t="shared" si="22"/>
        <v>40800</v>
      </c>
      <c r="W207" s="22">
        <f t="shared" si="23"/>
        <v>40800</v>
      </c>
      <c r="Y207" s="39">
        <f t="shared" si="24"/>
        <v>40800</v>
      </c>
      <c r="Z207" s="39"/>
    </row>
    <row r="208" spans="1:26" s="94" customFormat="1" x14ac:dyDescent="0.5">
      <c r="A208" s="22"/>
      <c r="B208" s="23" t="s">
        <v>62</v>
      </c>
      <c r="C208" s="22">
        <v>5447</v>
      </c>
      <c r="D208" s="22">
        <v>8</v>
      </c>
      <c r="E208" s="22">
        <v>0</v>
      </c>
      <c r="F208" s="22">
        <v>88</v>
      </c>
      <c r="G208" s="22">
        <v>1</v>
      </c>
      <c r="H208" s="92">
        <f t="shared" si="19"/>
        <v>3288</v>
      </c>
      <c r="I208" s="93">
        <v>100</v>
      </c>
      <c r="J208" s="93">
        <f t="shared" si="20"/>
        <v>328800</v>
      </c>
      <c r="L208" s="22"/>
      <c r="M208" s="22"/>
      <c r="N208" s="22"/>
      <c r="O208" s="22"/>
      <c r="S208" s="22"/>
      <c r="T208" s="39"/>
      <c r="U208" s="22">
        <f t="shared" si="21"/>
        <v>0</v>
      </c>
      <c r="V208" s="39">
        <f t="shared" si="22"/>
        <v>328800</v>
      </c>
      <c r="W208" s="22">
        <f t="shared" si="23"/>
        <v>0</v>
      </c>
      <c r="Y208" s="39">
        <f t="shared" si="24"/>
        <v>328800</v>
      </c>
      <c r="Z208" s="39"/>
    </row>
    <row r="209" spans="1:26" s="95" customFormat="1" x14ac:dyDescent="0.5">
      <c r="A209" s="26"/>
      <c r="B209" s="27"/>
      <c r="C209" s="26"/>
      <c r="D209" s="26"/>
      <c r="E209" s="26"/>
      <c r="F209" s="26"/>
      <c r="G209" s="26"/>
      <c r="H209" s="75"/>
      <c r="I209" s="75"/>
      <c r="J209" s="75"/>
      <c r="L209" s="26"/>
      <c r="M209" s="26"/>
      <c r="N209" s="26"/>
      <c r="O209" s="26"/>
      <c r="S209" s="26"/>
      <c r="T209" s="26"/>
      <c r="U209" s="26"/>
      <c r="V209" s="26"/>
      <c r="W209" s="26"/>
      <c r="Y209" s="26"/>
      <c r="Z209" s="26"/>
    </row>
    <row r="210" spans="1:26" s="94" customFormat="1" x14ac:dyDescent="0.5">
      <c r="A210" s="22">
        <v>53</v>
      </c>
      <c r="B210" s="23" t="s">
        <v>62</v>
      </c>
      <c r="C210" s="22">
        <v>11213</v>
      </c>
      <c r="D210" s="22">
        <v>0</v>
      </c>
      <c r="E210" s="22">
        <v>1</v>
      </c>
      <c r="F210" s="22">
        <v>26</v>
      </c>
      <c r="G210" s="22">
        <v>2</v>
      </c>
      <c r="H210" s="92">
        <f t="shared" si="19"/>
        <v>126</v>
      </c>
      <c r="I210" s="93">
        <v>150</v>
      </c>
      <c r="J210" s="93">
        <f t="shared" si="20"/>
        <v>18900</v>
      </c>
      <c r="L210" s="22" t="s">
        <v>200</v>
      </c>
      <c r="M210" s="22" t="s">
        <v>69</v>
      </c>
      <c r="N210" s="22">
        <v>2</v>
      </c>
      <c r="O210" s="22">
        <v>200</v>
      </c>
      <c r="P210" s="39">
        <v>100</v>
      </c>
      <c r="Q210" s="39">
        <v>6800</v>
      </c>
      <c r="R210" s="22">
        <f>O210*Q210</f>
        <v>1360000</v>
      </c>
      <c r="S210" s="22">
        <v>38</v>
      </c>
      <c r="T210" s="39"/>
      <c r="U210" s="22">
        <f t="shared" si="21"/>
        <v>1360000</v>
      </c>
      <c r="V210" s="39">
        <f t="shared" si="22"/>
        <v>1378900</v>
      </c>
      <c r="W210" s="22">
        <f t="shared" si="23"/>
        <v>1378900</v>
      </c>
      <c r="Y210" s="39">
        <f t="shared" si="24"/>
        <v>1378900</v>
      </c>
      <c r="Z210" s="39"/>
    </row>
    <row r="211" spans="1:26" s="94" customFormat="1" x14ac:dyDescent="0.5">
      <c r="A211" s="22"/>
      <c r="B211" s="23"/>
      <c r="C211" s="22"/>
      <c r="D211" s="22"/>
      <c r="E211" s="22"/>
      <c r="F211" s="22"/>
      <c r="G211" s="22"/>
      <c r="H211" s="92">
        <f t="shared" si="19"/>
        <v>0</v>
      </c>
      <c r="I211" s="93"/>
      <c r="J211" s="93">
        <f t="shared" si="20"/>
        <v>0</v>
      </c>
      <c r="L211" s="22"/>
      <c r="M211" s="22" t="s">
        <v>71</v>
      </c>
      <c r="N211" s="22">
        <v>2</v>
      </c>
      <c r="O211" s="22">
        <v>8</v>
      </c>
      <c r="P211" s="39">
        <v>100</v>
      </c>
      <c r="Q211" s="39">
        <v>6800</v>
      </c>
      <c r="R211" s="22">
        <f>O211*Q211</f>
        <v>54400</v>
      </c>
      <c r="S211" s="22">
        <v>38</v>
      </c>
      <c r="T211" s="39"/>
      <c r="U211" s="22">
        <f t="shared" si="21"/>
        <v>54400</v>
      </c>
      <c r="V211" s="39">
        <f t="shared" si="22"/>
        <v>54400</v>
      </c>
      <c r="W211" s="22">
        <f t="shared" si="23"/>
        <v>54400</v>
      </c>
      <c r="Y211" s="39">
        <f t="shared" si="24"/>
        <v>54400</v>
      </c>
      <c r="Z211" s="39"/>
    </row>
    <row r="212" spans="1:26" s="95" customFormat="1" x14ac:dyDescent="0.5">
      <c r="A212" s="26"/>
      <c r="B212" s="27"/>
      <c r="C212" s="26"/>
      <c r="D212" s="26"/>
      <c r="E212" s="26"/>
      <c r="F212" s="26"/>
      <c r="G212" s="26"/>
      <c r="H212" s="75"/>
      <c r="I212" s="75"/>
      <c r="J212" s="75"/>
      <c r="L212" s="26"/>
      <c r="M212" s="26"/>
      <c r="N212" s="26"/>
      <c r="O212" s="26"/>
      <c r="S212" s="26"/>
      <c r="T212" s="26"/>
      <c r="U212" s="26"/>
      <c r="V212" s="26"/>
      <c r="W212" s="26"/>
      <c r="Y212" s="26"/>
      <c r="Z212" s="26"/>
    </row>
    <row r="213" spans="1:26" s="94" customFormat="1" x14ac:dyDescent="0.5">
      <c r="A213" s="22">
        <v>54</v>
      </c>
      <c r="B213" s="23" t="s">
        <v>62</v>
      </c>
      <c r="C213" s="22">
        <v>5874</v>
      </c>
      <c r="D213" s="22">
        <v>0</v>
      </c>
      <c r="E213" s="22">
        <v>1</v>
      </c>
      <c r="F213" s="22">
        <v>74</v>
      </c>
      <c r="G213" s="22">
        <v>2</v>
      </c>
      <c r="H213" s="92">
        <f t="shared" si="19"/>
        <v>174</v>
      </c>
      <c r="I213" s="93">
        <v>150</v>
      </c>
      <c r="J213" s="93">
        <f t="shared" si="20"/>
        <v>26100</v>
      </c>
      <c r="L213" s="22" t="s">
        <v>68</v>
      </c>
      <c r="M213" s="22" t="s">
        <v>71</v>
      </c>
      <c r="N213" s="22">
        <v>3</v>
      </c>
      <c r="O213" s="22">
        <v>207</v>
      </c>
      <c r="P213" s="39">
        <v>100</v>
      </c>
      <c r="Q213" s="39">
        <v>6800</v>
      </c>
      <c r="R213" s="22">
        <f>O213*Q213</f>
        <v>1407600</v>
      </c>
      <c r="S213" s="22">
        <v>40</v>
      </c>
      <c r="T213" s="39"/>
      <c r="U213" s="22">
        <f t="shared" si="21"/>
        <v>1407600</v>
      </c>
      <c r="V213" s="39">
        <f t="shared" si="22"/>
        <v>1433700</v>
      </c>
      <c r="W213" s="22">
        <f t="shared" si="23"/>
        <v>1433700</v>
      </c>
      <c r="Y213" s="39">
        <f t="shared" si="24"/>
        <v>1433700</v>
      </c>
      <c r="Z213" s="39"/>
    </row>
    <row r="214" spans="1:26" s="94" customFormat="1" x14ac:dyDescent="0.5">
      <c r="A214" s="22"/>
      <c r="B214" s="23"/>
      <c r="C214" s="22"/>
      <c r="D214" s="22"/>
      <c r="E214" s="22"/>
      <c r="F214" s="22"/>
      <c r="G214" s="22"/>
      <c r="H214" s="92">
        <f t="shared" si="19"/>
        <v>0</v>
      </c>
      <c r="I214" s="93"/>
      <c r="J214" s="93">
        <f t="shared" si="20"/>
        <v>0</v>
      </c>
      <c r="L214" s="22"/>
      <c r="M214" s="22" t="s">
        <v>71</v>
      </c>
      <c r="N214" s="22">
        <v>3</v>
      </c>
      <c r="O214" s="22">
        <v>8</v>
      </c>
      <c r="P214" s="39">
        <v>100</v>
      </c>
      <c r="Q214" s="39">
        <v>6800</v>
      </c>
      <c r="R214" s="22">
        <f>O214*Q214</f>
        <v>54400</v>
      </c>
      <c r="S214" s="22">
        <v>40</v>
      </c>
      <c r="T214" s="39"/>
      <c r="U214" s="22">
        <f t="shared" si="21"/>
        <v>54400</v>
      </c>
      <c r="V214" s="39">
        <f t="shared" si="22"/>
        <v>54400</v>
      </c>
      <c r="W214" s="22">
        <f t="shared" si="23"/>
        <v>54400</v>
      </c>
      <c r="Y214" s="39">
        <f t="shared" si="24"/>
        <v>54400</v>
      </c>
      <c r="Z214" s="39"/>
    </row>
    <row r="215" spans="1:26" s="94" customFormat="1" x14ac:dyDescent="0.5">
      <c r="A215" s="22"/>
      <c r="B215" s="23" t="s">
        <v>62</v>
      </c>
      <c r="C215" s="22">
        <v>5212</v>
      </c>
      <c r="D215" s="22">
        <v>3</v>
      </c>
      <c r="E215" s="22">
        <v>0</v>
      </c>
      <c r="F215" s="22">
        <v>70</v>
      </c>
      <c r="G215" s="22">
        <v>1</v>
      </c>
      <c r="H215" s="92">
        <f t="shared" si="19"/>
        <v>1270</v>
      </c>
      <c r="I215" s="93">
        <v>130</v>
      </c>
      <c r="J215" s="93">
        <f t="shared" si="20"/>
        <v>165100</v>
      </c>
      <c r="L215" s="22"/>
      <c r="M215" s="22"/>
      <c r="N215" s="22"/>
      <c r="O215" s="22"/>
      <c r="S215" s="22"/>
      <c r="T215" s="39"/>
      <c r="U215" s="22">
        <f t="shared" si="21"/>
        <v>0</v>
      </c>
      <c r="V215" s="39">
        <f t="shared" si="22"/>
        <v>165100</v>
      </c>
      <c r="W215" s="22">
        <f t="shared" si="23"/>
        <v>0</v>
      </c>
      <c r="Y215" s="39">
        <f t="shared" si="24"/>
        <v>165100</v>
      </c>
      <c r="Z215" s="39"/>
    </row>
    <row r="216" spans="1:26" s="95" customFormat="1" x14ac:dyDescent="0.5">
      <c r="A216" s="26"/>
      <c r="B216" s="27"/>
      <c r="C216" s="26"/>
      <c r="D216" s="26"/>
      <c r="E216" s="26"/>
      <c r="F216" s="26"/>
      <c r="G216" s="26"/>
      <c r="H216" s="75"/>
      <c r="I216" s="75"/>
      <c r="J216" s="75"/>
      <c r="L216" s="26"/>
      <c r="M216" s="26"/>
      <c r="N216" s="26"/>
      <c r="O216" s="26"/>
      <c r="S216" s="26"/>
      <c r="T216" s="26"/>
      <c r="U216" s="26"/>
      <c r="V216" s="26"/>
      <c r="W216" s="26"/>
      <c r="Y216" s="26"/>
      <c r="Z216" s="26"/>
    </row>
    <row r="217" spans="1:26" s="94" customFormat="1" x14ac:dyDescent="0.5">
      <c r="A217" s="22">
        <v>55</v>
      </c>
      <c r="B217" s="23" t="s">
        <v>62</v>
      </c>
      <c r="C217" s="22">
        <v>16740</v>
      </c>
      <c r="D217" s="22">
        <v>2</v>
      </c>
      <c r="E217" s="22">
        <v>1</v>
      </c>
      <c r="F217" s="22">
        <v>78</v>
      </c>
      <c r="G217" s="22">
        <v>1</v>
      </c>
      <c r="H217" s="92">
        <f t="shared" si="19"/>
        <v>978</v>
      </c>
      <c r="I217" s="93">
        <v>100</v>
      </c>
      <c r="J217" s="93">
        <f t="shared" si="20"/>
        <v>97800</v>
      </c>
      <c r="L217" s="22"/>
      <c r="M217" s="22"/>
      <c r="N217" s="22"/>
      <c r="O217" s="22"/>
      <c r="S217" s="22"/>
      <c r="T217" s="39"/>
      <c r="U217" s="22">
        <f t="shared" si="21"/>
        <v>0</v>
      </c>
      <c r="V217" s="39">
        <f t="shared" si="22"/>
        <v>97800</v>
      </c>
      <c r="W217" s="22">
        <f t="shared" si="23"/>
        <v>0</v>
      </c>
      <c r="Y217" s="39">
        <f t="shared" si="24"/>
        <v>97800</v>
      </c>
      <c r="Z217" s="39"/>
    </row>
    <row r="218" spans="1:26" s="94" customFormat="1" x14ac:dyDescent="0.5">
      <c r="A218" s="22"/>
      <c r="B218" s="23" t="s">
        <v>62</v>
      </c>
      <c r="C218" s="22">
        <v>16741</v>
      </c>
      <c r="D218" s="22">
        <v>2</v>
      </c>
      <c r="E218" s="22">
        <v>0</v>
      </c>
      <c r="F218" s="22">
        <v>94</v>
      </c>
      <c r="G218" s="22">
        <v>1</v>
      </c>
      <c r="H218" s="92">
        <f t="shared" si="19"/>
        <v>894</v>
      </c>
      <c r="I218" s="93">
        <v>100</v>
      </c>
      <c r="J218" s="93">
        <f t="shared" si="20"/>
        <v>89400</v>
      </c>
      <c r="L218" s="22"/>
      <c r="M218" s="22"/>
      <c r="N218" s="22"/>
      <c r="O218" s="22"/>
      <c r="S218" s="22"/>
      <c r="T218" s="39"/>
      <c r="U218" s="22">
        <f t="shared" si="21"/>
        <v>0</v>
      </c>
      <c r="V218" s="39">
        <f t="shared" si="22"/>
        <v>89400</v>
      </c>
      <c r="W218" s="22">
        <f t="shared" si="23"/>
        <v>0</v>
      </c>
      <c r="Y218" s="39">
        <f t="shared" si="24"/>
        <v>89400</v>
      </c>
      <c r="Z218" s="39"/>
    </row>
    <row r="219" spans="1:26" s="94" customFormat="1" x14ac:dyDescent="0.5">
      <c r="A219" s="22"/>
      <c r="B219" s="23" t="s">
        <v>62</v>
      </c>
      <c r="C219" s="22">
        <v>16218</v>
      </c>
      <c r="D219" s="22">
        <v>0</v>
      </c>
      <c r="E219" s="22">
        <v>2</v>
      </c>
      <c r="F219" s="22">
        <v>21</v>
      </c>
      <c r="G219" s="22">
        <v>1</v>
      </c>
      <c r="H219" s="92">
        <f t="shared" si="19"/>
        <v>221</v>
      </c>
      <c r="I219" s="93">
        <v>100</v>
      </c>
      <c r="J219" s="93">
        <f t="shared" si="20"/>
        <v>22100</v>
      </c>
      <c r="L219" s="22"/>
      <c r="M219" s="22"/>
      <c r="N219" s="22"/>
      <c r="O219" s="22"/>
      <c r="S219" s="22"/>
      <c r="T219" s="39"/>
      <c r="U219" s="22">
        <f t="shared" si="21"/>
        <v>0</v>
      </c>
      <c r="V219" s="39">
        <f t="shared" si="22"/>
        <v>22100</v>
      </c>
      <c r="W219" s="22">
        <f t="shared" si="23"/>
        <v>0</v>
      </c>
      <c r="Y219" s="39">
        <f t="shared" si="24"/>
        <v>22100</v>
      </c>
      <c r="Z219" s="39"/>
    </row>
    <row r="220" spans="1:26" s="95" customFormat="1" x14ac:dyDescent="0.5">
      <c r="A220" s="26"/>
      <c r="B220" s="27"/>
      <c r="C220" s="26"/>
      <c r="D220" s="26"/>
      <c r="E220" s="26"/>
      <c r="F220" s="26"/>
      <c r="G220" s="26"/>
      <c r="H220" s="75"/>
      <c r="I220" s="75"/>
      <c r="J220" s="75"/>
      <c r="L220" s="26"/>
      <c r="M220" s="26"/>
      <c r="N220" s="26"/>
      <c r="O220" s="26"/>
      <c r="S220" s="26"/>
      <c r="T220" s="26"/>
      <c r="U220" s="26"/>
      <c r="V220" s="26"/>
      <c r="W220" s="26"/>
      <c r="Y220" s="26"/>
      <c r="Z220" s="26"/>
    </row>
    <row r="221" spans="1:26" s="94" customFormat="1" x14ac:dyDescent="0.5">
      <c r="A221" s="22">
        <v>56</v>
      </c>
      <c r="B221" s="23" t="s">
        <v>62</v>
      </c>
      <c r="C221" s="22">
        <v>5898</v>
      </c>
      <c r="D221" s="22">
        <v>0</v>
      </c>
      <c r="E221" s="22">
        <v>1</v>
      </c>
      <c r="F221" s="22">
        <v>20</v>
      </c>
      <c r="G221" s="22">
        <v>2</v>
      </c>
      <c r="H221" s="92">
        <f t="shared" si="19"/>
        <v>120</v>
      </c>
      <c r="I221" s="93">
        <v>150</v>
      </c>
      <c r="J221" s="93">
        <f t="shared" si="20"/>
        <v>18000</v>
      </c>
      <c r="L221" s="22" t="s">
        <v>68</v>
      </c>
      <c r="M221" s="22" t="s">
        <v>71</v>
      </c>
      <c r="N221" s="22">
        <v>2</v>
      </c>
      <c r="O221" s="22">
        <v>63</v>
      </c>
      <c r="P221" s="39">
        <v>100</v>
      </c>
      <c r="Q221" s="39">
        <v>6800</v>
      </c>
      <c r="R221" s="22">
        <f>O221*Q221</f>
        <v>428400</v>
      </c>
      <c r="S221" s="22">
        <v>30</v>
      </c>
      <c r="T221" s="39"/>
      <c r="U221" s="22">
        <f t="shared" si="21"/>
        <v>428400</v>
      </c>
      <c r="V221" s="39">
        <f t="shared" si="22"/>
        <v>446400</v>
      </c>
      <c r="W221" s="22">
        <f t="shared" si="23"/>
        <v>446400</v>
      </c>
      <c r="Y221" s="39">
        <f t="shared" si="24"/>
        <v>446400</v>
      </c>
      <c r="Z221" s="39"/>
    </row>
    <row r="222" spans="1:26" s="94" customFormat="1" x14ac:dyDescent="0.5">
      <c r="A222" s="22"/>
      <c r="B222" s="23"/>
      <c r="C222" s="22"/>
      <c r="D222" s="22"/>
      <c r="E222" s="22"/>
      <c r="F222" s="22"/>
      <c r="G222" s="22"/>
      <c r="H222" s="92">
        <f t="shared" si="19"/>
        <v>0</v>
      </c>
      <c r="I222" s="93"/>
      <c r="J222" s="93">
        <f t="shared" si="20"/>
        <v>0</v>
      </c>
      <c r="L222" s="22"/>
      <c r="M222" s="22" t="s">
        <v>71</v>
      </c>
      <c r="N222" s="22">
        <v>2</v>
      </c>
      <c r="O222" s="22">
        <v>6</v>
      </c>
      <c r="P222" s="39">
        <v>100</v>
      </c>
      <c r="Q222" s="39">
        <v>6800</v>
      </c>
      <c r="R222" s="22">
        <f>O222*Q222</f>
        <v>40800</v>
      </c>
      <c r="S222" s="22">
        <v>30</v>
      </c>
      <c r="T222" s="39"/>
      <c r="U222" s="22">
        <f t="shared" si="21"/>
        <v>40800</v>
      </c>
      <c r="V222" s="39">
        <f t="shared" si="22"/>
        <v>40800</v>
      </c>
      <c r="W222" s="22">
        <f t="shared" si="23"/>
        <v>40800</v>
      </c>
      <c r="Y222" s="39">
        <f t="shared" si="24"/>
        <v>40800</v>
      </c>
      <c r="Z222" s="39"/>
    </row>
    <row r="223" spans="1:26" s="94" customFormat="1" x14ac:dyDescent="0.5">
      <c r="A223" s="22"/>
      <c r="B223" s="23" t="s">
        <v>62</v>
      </c>
      <c r="C223" s="22">
        <v>16660</v>
      </c>
      <c r="D223" s="22">
        <v>1</v>
      </c>
      <c r="E223" s="22">
        <v>3</v>
      </c>
      <c r="F223" s="22">
        <v>69</v>
      </c>
      <c r="G223" s="22">
        <v>1</v>
      </c>
      <c r="H223" s="92">
        <f t="shared" si="19"/>
        <v>769</v>
      </c>
      <c r="I223" s="93">
        <v>100</v>
      </c>
      <c r="J223" s="93">
        <f t="shared" si="20"/>
        <v>76900</v>
      </c>
      <c r="L223" s="22"/>
      <c r="M223" s="22"/>
      <c r="N223" s="22"/>
      <c r="O223" s="22"/>
      <c r="S223" s="22"/>
      <c r="T223" s="39"/>
      <c r="U223" s="22">
        <f t="shared" si="21"/>
        <v>0</v>
      </c>
      <c r="V223" s="39">
        <f t="shared" si="22"/>
        <v>76900</v>
      </c>
      <c r="W223" s="22">
        <f t="shared" si="23"/>
        <v>0</v>
      </c>
      <c r="Y223" s="39">
        <f t="shared" si="24"/>
        <v>76900</v>
      </c>
      <c r="Z223" s="39"/>
    </row>
    <row r="224" spans="1:26" s="94" customFormat="1" x14ac:dyDescent="0.5">
      <c r="A224" s="22"/>
      <c r="B224" s="23" t="s">
        <v>62</v>
      </c>
      <c r="C224" s="22">
        <v>16723</v>
      </c>
      <c r="D224" s="22">
        <v>2</v>
      </c>
      <c r="E224" s="22">
        <v>0</v>
      </c>
      <c r="F224" s="22">
        <v>46</v>
      </c>
      <c r="G224" s="22">
        <v>1</v>
      </c>
      <c r="H224" s="92">
        <f t="shared" si="19"/>
        <v>846</v>
      </c>
      <c r="I224" s="93">
        <v>100</v>
      </c>
      <c r="J224" s="93">
        <f t="shared" si="20"/>
        <v>84600</v>
      </c>
      <c r="L224" s="22"/>
      <c r="M224" s="22"/>
      <c r="N224" s="22"/>
      <c r="O224" s="22"/>
      <c r="S224" s="22"/>
      <c r="T224" s="39"/>
      <c r="U224" s="22">
        <f t="shared" si="21"/>
        <v>0</v>
      </c>
      <c r="V224" s="39">
        <f t="shared" si="22"/>
        <v>84600</v>
      </c>
      <c r="W224" s="22">
        <f t="shared" si="23"/>
        <v>0</v>
      </c>
      <c r="Y224" s="39">
        <f t="shared" si="24"/>
        <v>84600</v>
      </c>
      <c r="Z224" s="39"/>
    </row>
    <row r="225" spans="1:26" s="95" customFormat="1" x14ac:dyDescent="0.5">
      <c r="A225" s="26"/>
      <c r="B225" s="27"/>
      <c r="C225" s="26"/>
      <c r="D225" s="26"/>
      <c r="E225" s="26"/>
      <c r="F225" s="26"/>
      <c r="G225" s="26"/>
      <c r="H225" s="75"/>
      <c r="I225" s="75"/>
      <c r="J225" s="75"/>
      <c r="L225" s="26"/>
      <c r="M225" s="26"/>
      <c r="N225" s="26"/>
      <c r="O225" s="26"/>
      <c r="S225" s="26"/>
      <c r="T225" s="26"/>
      <c r="U225" s="26"/>
      <c r="V225" s="26"/>
      <c r="W225" s="26"/>
      <c r="Y225" s="26"/>
      <c r="Z225" s="26"/>
    </row>
    <row r="226" spans="1:26" s="94" customFormat="1" x14ac:dyDescent="0.5">
      <c r="A226" s="22">
        <v>57</v>
      </c>
      <c r="B226" s="23" t="s">
        <v>62</v>
      </c>
      <c r="C226" s="22">
        <v>5896</v>
      </c>
      <c r="D226" s="22">
        <v>0</v>
      </c>
      <c r="E226" s="22">
        <v>1</v>
      </c>
      <c r="F226" s="22">
        <v>23</v>
      </c>
      <c r="G226" s="22">
        <v>2</v>
      </c>
      <c r="H226" s="92">
        <f t="shared" si="19"/>
        <v>123</v>
      </c>
      <c r="I226" s="93">
        <v>150</v>
      </c>
      <c r="J226" s="93">
        <f t="shared" si="20"/>
        <v>18450</v>
      </c>
      <c r="L226" s="22" t="s">
        <v>209</v>
      </c>
      <c r="M226" s="22" t="s">
        <v>69</v>
      </c>
      <c r="N226" s="22">
        <v>2</v>
      </c>
      <c r="O226" s="22">
        <v>252</v>
      </c>
      <c r="P226" s="39">
        <v>100</v>
      </c>
      <c r="Q226" s="39">
        <v>6800</v>
      </c>
      <c r="R226" s="22">
        <f>O226*Q226</f>
        <v>1713600</v>
      </c>
      <c r="S226" s="22">
        <v>25</v>
      </c>
      <c r="T226" s="39"/>
      <c r="U226" s="22">
        <f t="shared" si="21"/>
        <v>1713600</v>
      </c>
      <c r="V226" s="39">
        <f t="shared" si="22"/>
        <v>1732050</v>
      </c>
      <c r="W226" s="22">
        <f t="shared" si="23"/>
        <v>1732050</v>
      </c>
      <c r="Y226" s="39">
        <f t="shared" si="24"/>
        <v>1732050</v>
      </c>
      <c r="Z226" s="39"/>
    </row>
    <row r="227" spans="1:26" s="94" customFormat="1" x14ac:dyDescent="0.5">
      <c r="A227" s="22"/>
      <c r="B227" s="23"/>
      <c r="C227" s="22"/>
      <c r="D227" s="22"/>
      <c r="E227" s="22"/>
      <c r="F227" s="22"/>
      <c r="G227" s="22"/>
      <c r="H227" s="92">
        <f t="shared" si="19"/>
        <v>0</v>
      </c>
      <c r="I227" s="93"/>
      <c r="J227" s="93">
        <f t="shared" si="20"/>
        <v>0</v>
      </c>
      <c r="L227" s="22"/>
      <c r="M227" s="22" t="s">
        <v>69</v>
      </c>
      <c r="N227" s="22">
        <v>2</v>
      </c>
      <c r="O227" s="22">
        <v>252</v>
      </c>
      <c r="P227" s="39">
        <v>100</v>
      </c>
      <c r="Q227" s="39">
        <v>6800</v>
      </c>
      <c r="R227" s="22">
        <f>O227*Q227</f>
        <v>1713600</v>
      </c>
      <c r="S227" s="22">
        <v>25</v>
      </c>
      <c r="T227" s="39"/>
      <c r="U227" s="22">
        <f t="shared" si="21"/>
        <v>1713600</v>
      </c>
      <c r="V227" s="39">
        <f t="shared" si="22"/>
        <v>1713600</v>
      </c>
      <c r="W227" s="22">
        <f t="shared" si="23"/>
        <v>1713600</v>
      </c>
      <c r="Y227" s="39">
        <f t="shared" si="24"/>
        <v>1713600</v>
      </c>
      <c r="Z227" s="39"/>
    </row>
    <row r="228" spans="1:26" s="94" customFormat="1" x14ac:dyDescent="0.5">
      <c r="A228" s="22"/>
      <c r="B228" s="23"/>
      <c r="C228" s="22"/>
      <c r="D228" s="22"/>
      <c r="E228" s="22"/>
      <c r="F228" s="22"/>
      <c r="G228" s="22"/>
      <c r="H228" s="92">
        <f t="shared" si="19"/>
        <v>0</v>
      </c>
      <c r="I228" s="93"/>
      <c r="J228" s="93">
        <f t="shared" si="20"/>
        <v>0</v>
      </c>
      <c r="L228" s="22"/>
      <c r="M228" s="22" t="s">
        <v>71</v>
      </c>
      <c r="N228" s="22">
        <v>2</v>
      </c>
      <c r="O228" s="22">
        <v>8</v>
      </c>
      <c r="P228" s="39">
        <v>100</v>
      </c>
      <c r="Q228" s="39">
        <v>6800</v>
      </c>
      <c r="R228" s="22">
        <f>O228*Q228</f>
        <v>54400</v>
      </c>
      <c r="S228" s="22">
        <v>25</v>
      </c>
      <c r="T228" s="39"/>
      <c r="U228" s="22">
        <f t="shared" si="21"/>
        <v>54400</v>
      </c>
      <c r="V228" s="39">
        <f t="shared" si="22"/>
        <v>54400</v>
      </c>
      <c r="W228" s="22">
        <f t="shared" si="23"/>
        <v>54400</v>
      </c>
      <c r="Y228" s="39">
        <f t="shared" si="24"/>
        <v>54400</v>
      </c>
      <c r="Z228" s="39"/>
    </row>
    <row r="229" spans="1:26" s="95" customFormat="1" x14ac:dyDescent="0.5">
      <c r="A229" s="26"/>
      <c r="B229" s="27"/>
      <c r="C229" s="26"/>
      <c r="D229" s="26"/>
      <c r="E229" s="26"/>
      <c r="F229" s="26"/>
      <c r="G229" s="26"/>
      <c r="H229" s="75"/>
      <c r="I229" s="75"/>
      <c r="J229" s="75"/>
      <c r="L229" s="26"/>
      <c r="M229" s="26"/>
      <c r="N229" s="26"/>
      <c r="O229" s="26"/>
      <c r="S229" s="26"/>
      <c r="T229" s="26"/>
      <c r="U229" s="26"/>
      <c r="V229" s="26"/>
      <c r="W229" s="26"/>
      <c r="Y229" s="26"/>
      <c r="Z229" s="26"/>
    </row>
    <row r="230" spans="1:26" s="94" customFormat="1" x14ac:dyDescent="0.5">
      <c r="A230" s="22">
        <v>58</v>
      </c>
      <c r="B230" s="23" t="s">
        <v>62</v>
      </c>
      <c r="C230" s="22">
        <v>5893</v>
      </c>
      <c r="D230" s="22">
        <v>0</v>
      </c>
      <c r="E230" s="22">
        <v>1</v>
      </c>
      <c r="F230" s="22">
        <v>46</v>
      </c>
      <c r="G230" s="22">
        <v>2</v>
      </c>
      <c r="H230" s="92">
        <f t="shared" si="19"/>
        <v>146</v>
      </c>
      <c r="I230" s="93">
        <v>200</v>
      </c>
      <c r="J230" s="93">
        <f t="shared" si="20"/>
        <v>29200</v>
      </c>
      <c r="L230" s="22" t="s">
        <v>68</v>
      </c>
      <c r="M230" s="22" t="s">
        <v>69</v>
      </c>
      <c r="N230" s="22">
        <v>2</v>
      </c>
      <c r="O230" s="22">
        <v>189</v>
      </c>
      <c r="P230" s="39">
        <v>100</v>
      </c>
      <c r="Q230" s="39">
        <v>6800</v>
      </c>
      <c r="R230" s="22">
        <f>O230*Q230</f>
        <v>1285200</v>
      </c>
      <c r="S230" s="22">
        <v>40</v>
      </c>
      <c r="T230" s="39"/>
      <c r="U230" s="22">
        <f t="shared" si="21"/>
        <v>1285200</v>
      </c>
      <c r="V230" s="39">
        <f t="shared" si="22"/>
        <v>1314400</v>
      </c>
      <c r="W230" s="22">
        <f t="shared" si="23"/>
        <v>1314400</v>
      </c>
      <c r="Y230" s="39">
        <f t="shared" si="24"/>
        <v>1314400</v>
      </c>
      <c r="Z230" s="39"/>
    </row>
    <row r="231" spans="1:26" s="94" customFormat="1" x14ac:dyDescent="0.5">
      <c r="A231" s="22"/>
      <c r="B231" s="23"/>
      <c r="C231" s="22"/>
      <c r="D231" s="22"/>
      <c r="E231" s="22"/>
      <c r="F231" s="22"/>
      <c r="G231" s="22"/>
      <c r="H231" s="92">
        <f t="shared" si="19"/>
        <v>0</v>
      </c>
      <c r="I231" s="93"/>
      <c r="J231" s="93">
        <f t="shared" si="20"/>
        <v>0</v>
      </c>
      <c r="L231" s="22"/>
      <c r="M231" s="22" t="s">
        <v>173</v>
      </c>
      <c r="N231" s="22">
        <v>2</v>
      </c>
      <c r="O231" s="22">
        <v>189</v>
      </c>
      <c r="P231" s="39">
        <v>100</v>
      </c>
      <c r="Q231" s="39">
        <v>6800</v>
      </c>
      <c r="R231" s="22">
        <f>O231*Q231</f>
        <v>1285200</v>
      </c>
      <c r="S231" s="22">
        <v>40</v>
      </c>
      <c r="T231" s="39"/>
      <c r="U231" s="22">
        <f t="shared" si="21"/>
        <v>1285200</v>
      </c>
      <c r="V231" s="39">
        <f t="shared" si="22"/>
        <v>1285200</v>
      </c>
      <c r="W231" s="22">
        <f t="shared" si="23"/>
        <v>1285200</v>
      </c>
      <c r="Y231" s="39">
        <f t="shared" si="24"/>
        <v>1285200</v>
      </c>
      <c r="Z231" s="39"/>
    </row>
    <row r="232" spans="1:26" s="94" customFormat="1" x14ac:dyDescent="0.5">
      <c r="A232" s="22"/>
      <c r="B232" s="23"/>
      <c r="C232" s="22"/>
      <c r="D232" s="22"/>
      <c r="E232" s="22"/>
      <c r="F232" s="22"/>
      <c r="G232" s="22"/>
      <c r="H232" s="92">
        <f t="shared" si="19"/>
        <v>0</v>
      </c>
      <c r="I232" s="93"/>
      <c r="J232" s="93">
        <f t="shared" si="20"/>
        <v>0</v>
      </c>
      <c r="L232" s="22"/>
      <c r="M232" s="22" t="s">
        <v>71</v>
      </c>
      <c r="N232" s="22">
        <v>2</v>
      </c>
      <c r="O232" s="22">
        <v>6</v>
      </c>
      <c r="P232" s="39">
        <v>100</v>
      </c>
      <c r="Q232" s="39">
        <v>6800</v>
      </c>
      <c r="R232" s="22">
        <f>O232*Q232</f>
        <v>40800</v>
      </c>
      <c r="S232" s="22">
        <v>40</v>
      </c>
      <c r="T232" s="39"/>
      <c r="U232" s="22">
        <f t="shared" si="21"/>
        <v>40800</v>
      </c>
      <c r="V232" s="39">
        <f t="shared" si="22"/>
        <v>40800</v>
      </c>
      <c r="W232" s="22">
        <f t="shared" si="23"/>
        <v>40800</v>
      </c>
      <c r="Y232" s="39">
        <f t="shared" si="24"/>
        <v>40800</v>
      </c>
      <c r="Z232" s="39"/>
    </row>
    <row r="233" spans="1:26" s="94" customFormat="1" x14ac:dyDescent="0.5">
      <c r="A233" s="22"/>
      <c r="B233" s="23" t="s">
        <v>62</v>
      </c>
      <c r="C233" s="22">
        <v>5676</v>
      </c>
      <c r="D233" s="22">
        <v>0</v>
      </c>
      <c r="E233" s="22">
        <v>2</v>
      </c>
      <c r="F233" s="22">
        <v>93</v>
      </c>
      <c r="G233" s="22">
        <v>1</v>
      </c>
      <c r="H233" s="92">
        <f t="shared" si="19"/>
        <v>293</v>
      </c>
      <c r="I233" s="93">
        <v>150</v>
      </c>
      <c r="J233" s="93">
        <f t="shared" si="20"/>
        <v>43950</v>
      </c>
      <c r="L233" s="22"/>
      <c r="M233" s="22" t="s">
        <v>173</v>
      </c>
      <c r="N233" s="22">
        <v>3</v>
      </c>
      <c r="O233" s="22">
        <v>113.71</v>
      </c>
      <c r="P233" s="39">
        <v>100</v>
      </c>
      <c r="Q233" s="39">
        <v>6800</v>
      </c>
      <c r="R233" s="22">
        <f>O233*Q233</f>
        <v>773228</v>
      </c>
      <c r="S233" s="22">
        <v>5</v>
      </c>
      <c r="T233" s="39"/>
      <c r="U233" s="22">
        <f t="shared" si="21"/>
        <v>773228</v>
      </c>
      <c r="V233" s="39">
        <f t="shared" si="22"/>
        <v>817178</v>
      </c>
      <c r="W233" s="22">
        <f t="shared" si="23"/>
        <v>817178</v>
      </c>
      <c r="Y233" s="39">
        <f t="shared" si="24"/>
        <v>817178</v>
      </c>
      <c r="Z233" s="39"/>
    </row>
    <row r="234" spans="1:26" s="94" customFormat="1" x14ac:dyDescent="0.5">
      <c r="A234" s="22"/>
      <c r="B234" s="23" t="s">
        <v>62</v>
      </c>
      <c r="C234" s="22">
        <v>16719</v>
      </c>
      <c r="D234" s="22">
        <v>1</v>
      </c>
      <c r="E234" s="22">
        <v>0</v>
      </c>
      <c r="F234" s="22">
        <v>86</v>
      </c>
      <c r="G234" s="22">
        <v>1</v>
      </c>
      <c r="H234" s="92">
        <f t="shared" si="19"/>
        <v>486</v>
      </c>
      <c r="I234" s="93">
        <v>100</v>
      </c>
      <c r="J234" s="93">
        <f t="shared" si="20"/>
        <v>48600</v>
      </c>
      <c r="L234" s="22"/>
      <c r="M234" s="22"/>
      <c r="N234" s="22"/>
      <c r="O234" s="22"/>
      <c r="S234" s="22"/>
      <c r="T234" s="39"/>
      <c r="U234" s="22">
        <f t="shared" si="21"/>
        <v>0</v>
      </c>
      <c r="V234" s="39">
        <f t="shared" si="22"/>
        <v>48600</v>
      </c>
      <c r="W234" s="22">
        <f t="shared" si="23"/>
        <v>0</v>
      </c>
      <c r="Y234" s="39">
        <f t="shared" si="24"/>
        <v>48600</v>
      </c>
      <c r="Z234" s="39"/>
    </row>
    <row r="235" spans="1:26" s="94" customFormat="1" x14ac:dyDescent="0.5">
      <c r="A235" s="22"/>
      <c r="B235" s="23" t="s">
        <v>62</v>
      </c>
      <c r="C235" s="22">
        <v>5829</v>
      </c>
      <c r="D235" s="22">
        <v>0</v>
      </c>
      <c r="E235" s="22">
        <v>1</v>
      </c>
      <c r="F235" s="22">
        <v>77</v>
      </c>
      <c r="G235" s="22">
        <v>1</v>
      </c>
      <c r="H235" s="92">
        <f t="shared" si="19"/>
        <v>177</v>
      </c>
      <c r="I235" s="93">
        <v>100</v>
      </c>
      <c r="J235" s="93">
        <f t="shared" si="20"/>
        <v>17700</v>
      </c>
      <c r="L235" s="22"/>
      <c r="M235" s="22"/>
      <c r="N235" s="22"/>
      <c r="O235" s="22"/>
      <c r="S235" s="22"/>
      <c r="T235" s="39"/>
      <c r="U235" s="22">
        <f t="shared" si="21"/>
        <v>0</v>
      </c>
      <c r="V235" s="39">
        <f t="shared" si="22"/>
        <v>17700</v>
      </c>
      <c r="W235" s="22">
        <f t="shared" si="23"/>
        <v>0</v>
      </c>
      <c r="Y235" s="39">
        <f t="shared" si="24"/>
        <v>17700</v>
      </c>
      <c r="Z235" s="39"/>
    </row>
    <row r="236" spans="1:26" s="94" customFormat="1" x14ac:dyDescent="0.5">
      <c r="A236" s="22"/>
      <c r="B236" s="23" t="s">
        <v>62</v>
      </c>
      <c r="C236" s="22">
        <v>5842</v>
      </c>
      <c r="D236" s="22">
        <v>0</v>
      </c>
      <c r="E236" s="22">
        <v>2</v>
      </c>
      <c r="F236" s="22">
        <v>72</v>
      </c>
      <c r="G236" s="22">
        <v>1</v>
      </c>
      <c r="H236" s="92">
        <f t="shared" si="19"/>
        <v>272</v>
      </c>
      <c r="I236" s="93">
        <v>100</v>
      </c>
      <c r="J236" s="93">
        <f t="shared" si="20"/>
        <v>27200</v>
      </c>
      <c r="L236" s="22"/>
      <c r="M236" s="22"/>
      <c r="N236" s="22"/>
      <c r="O236" s="22"/>
      <c r="S236" s="22"/>
      <c r="T236" s="39"/>
      <c r="U236" s="22">
        <f t="shared" si="21"/>
        <v>0</v>
      </c>
      <c r="V236" s="39">
        <f t="shared" si="22"/>
        <v>27200</v>
      </c>
      <c r="W236" s="22">
        <f t="shared" si="23"/>
        <v>0</v>
      </c>
      <c r="Y236" s="39">
        <f t="shared" si="24"/>
        <v>27200</v>
      </c>
      <c r="Z236" s="39"/>
    </row>
    <row r="237" spans="1:26" s="95" customFormat="1" x14ac:dyDescent="0.5">
      <c r="A237" s="26"/>
      <c r="B237" s="27"/>
      <c r="C237" s="26"/>
      <c r="D237" s="26"/>
      <c r="E237" s="26"/>
      <c r="F237" s="26"/>
      <c r="G237" s="26"/>
      <c r="H237" s="75"/>
      <c r="I237" s="75"/>
      <c r="J237" s="75"/>
      <c r="L237" s="26"/>
      <c r="M237" s="26"/>
      <c r="N237" s="26"/>
      <c r="O237" s="26"/>
      <c r="S237" s="26"/>
      <c r="T237" s="26"/>
      <c r="U237" s="26"/>
      <c r="V237" s="26"/>
      <c r="W237" s="26"/>
      <c r="Y237" s="26"/>
      <c r="Z237" s="26"/>
    </row>
    <row r="238" spans="1:26" s="94" customFormat="1" x14ac:dyDescent="0.5">
      <c r="A238" s="22">
        <v>59</v>
      </c>
      <c r="B238" s="23" t="s">
        <v>62</v>
      </c>
      <c r="C238" s="22">
        <v>5883</v>
      </c>
      <c r="D238" s="22">
        <v>0</v>
      </c>
      <c r="E238" s="22">
        <v>2</v>
      </c>
      <c r="F238" s="22">
        <v>12</v>
      </c>
      <c r="G238" s="22">
        <v>2</v>
      </c>
      <c r="H238" s="92">
        <f t="shared" si="19"/>
        <v>212</v>
      </c>
      <c r="I238" s="93">
        <v>100</v>
      </c>
      <c r="J238" s="93">
        <f t="shared" si="20"/>
        <v>21200</v>
      </c>
      <c r="L238" s="22" t="s">
        <v>68</v>
      </c>
      <c r="M238" s="22" t="s">
        <v>69</v>
      </c>
      <c r="N238" s="22">
        <v>2</v>
      </c>
      <c r="O238" s="22">
        <v>119</v>
      </c>
      <c r="P238" s="39">
        <v>100</v>
      </c>
      <c r="Q238" s="39">
        <v>6800</v>
      </c>
      <c r="R238" s="22">
        <f>O238*Q238</f>
        <v>809200</v>
      </c>
      <c r="S238" s="22">
        <v>40</v>
      </c>
      <c r="T238" s="39"/>
      <c r="U238" s="22">
        <f t="shared" si="21"/>
        <v>809200</v>
      </c>
      <c r="V238" s="39">
        <f t="shared" si="22"/>
        <v>830400</v>
      </c>
      <c r="W238" s="22">
        <f t="shared" si="23"/>
        <v>830400</v>
      </c>
      <c r="Y238" s="39">
        <f t="shared" si="24"/>
        <v>830400</v>
      </c>
      <c r="Z238" s="39"/>
    </row>
    <row r="239" spans="1:26" s="94" customFormat="1" x14ac:dyDescent="0.5">
      <c r="A239" s="22"/>
      <c r="B239" s="23"/>
      <c r="C239" s="22"/>
      <c r="D239" s="22"/>
      <c r="E239" s="22"/>
      <c r="F239" s="22"/>
      <c r="G239" s="22"/>
      <c r="H239" s="92">
        <f t="shared" si="19"/>
        <v>0</v>
      </c>
      <c r="I239" s="93"/>
      <c r="J239" s="93">
        <f t="shared" si="20"/>
        <v>0</v>
      </c>
      <c r="L239" s="22"/>
      <c r="M239" s="22" t="s">
        <v>69</v>
      </c>
      <c r="N239" s="22">
        <v>2</v>
      </c>
      <c r="O239" s="22">
        <v>54</v>
      </c>
      <c r="P239" s="39">
        <v>100</v>
      </c>
      <c r="Q239" s="39">
        <v>6800</v>
      </c>
      <c r="R239" s="22">
        <f>O239*Q239</f>
        <v>367200</v>
      </c>
      <c r="S239" s="22">
        <v>5</v>
      </c>
      <c r="T239" s="39"/>
      <c r="U239" s="22">
        <f t="shared" si="21"/>
        <v>367200</v>
      </c>
      <c r="V239" s="39">
        <f t="shared" si="22"/>
        <v>367200</v>
      </c>
      <c r="W239" s="22">
        <f t="shared" si="23"/>
        <v>367200</v>
      </c>
      <c r="Y239" s="39">
        <f t="shared" si="24"/>
        <v>367200</v>
      </c>
      <c r="Z239" s="39"/>
    </row>
    <row r="240" spans="1:26" s="94" customFormat="1" x14ac:dyDescent="0.5">
      <c r="A240" s="22"/>
      <c r="B240" s="23"/>
      <c r="C240" s="22"/>
      <c r="D240" s="22"/>
      <c r="E240" s="22"/>
      <c r="F240" s="22"/>
      <c r="G240" s="22"/>
      <c r="H240" s="92">
        <f t="shared" si="19"/>
        <v>0</v>
      </c>
      <c r="I240" s="93"/>
      <c r="J240" s="93">
        <f t="shared" si="20"/>
        <v>0</v>
      </c>
      <c r="L240" s="22"/>
      <c r="M240" s="22" t="s">
        <v>71</v>
      </c>
      <c r="N240" s="22">
        <v>2</v>
      </c>
      <c r="O240" s="22">
        <v>10</v>
      </c>
      <c r="P240" s="39">
        <v>100</v>
      </c>
      <c r="Q240" s="39">
        <v>6800</v>
      </c>
      <c r="R240" s="22">
        <f>O240*Q240</f>
        <v>68000</v>
      </c>
      <c r="S240" s="22">
        <v>40</v>
      </c>
      <c r="T240" s="39"/>
      <c r="U240" s="22">
        <f t="shared" si="21"/>
        <v>68000</v>
      </c>
      <c r="V240" s="39">
        <f t="shared" si="22"/>
        <v>68000</v>
      </c>
      <c r="W240" s="22">
        <f t="shared" si="23"/>
        <v>68000</v>
      </c>
      <c r="Y240" s="39">
        <f t="shared" si="24"/>
        <v>68000</v>
      </c>
      <c r="Z240" s="39"/>
    </row>
    <row r="241" spans="1:26" s="94" customFormat="1" x14ac:dyDescent="0.5">
      <c r="A241" s="22"/>
      <c r="B241" s="23" t="s">
        <v>62</v>
      </c>
      <c r="C241" s="22">
        <v>5820</v>
      </c>
      <c r="D241" s="22">
        <v>0</v>
      </c>
      <c r="E241" s="22">
        <v>1</v>
      </c>
      <c r="F241" s="22">
        <v>24</v>
      </c>
      <c r="G241" s="22">
        <v>1</v>
      </c>
      <c r="H241" s="92">
        <f t="shared" si="19"/>
        <v>124</v>
      </c>
      <c r="I241" s="93">
        <v>100</v>
      </c>
      <c r="J241" s="93">
        <f t="shared" si="20"/>
        <v>12400</v>
      </c>
      <c r="L241" s="22"/>
      <c r="M241" s="22"/>
      <c r="N241" s="22"/>
      <c r="O241" s="22"/>
      <c r="S241" s="22"/>
      <c r="T241" s="39"/>
      <c r="U241" s="22">
        <f t="shared" si="21"/>
        <v>0</v>
      </c>
      <c r="V241" s="39">
        <f t="shared" si="22"/>
        <v>12400</v>
      </c>
      <c r="W241" s="22">
        <f t="shared" si="23"/>
        <v>0</v>
      </c>
      <c r="Y241" s="39">
        <f t="shared" si="24"/>
        <v>12400</v>
      </c>
      <c r="Z241" s="39"/>
    </row>
    <row r="242" spans="1:26" s="94" customFormat="1" x14ac:dyDescent="0.5">
      <c r="A242" s="22"/>
      <c r="B242" s="23" t="s">
        <v>62</v>
      </c>
      <c r="C242" s="22">
        <v>5948</v>
      </c>
      <c r="D242" s="22">
        <v>0</v>
      </c>
      <c r="E242" s="22">
        <v>1</v>
      </c>
      <c r="F242" s="22">
        <v>77</v>
      </c>
      <c r="G242" s="22">
        <v>1</v>
      </c>
      <c r="H242" s="92">
        <f t="shared" si="19"/>
        <v>177</v>
      </c>
      <c r="I242" s="93">
        <v>150</v>
      </c>
      <c r="J242" s="93">
        <f t="shared" si="20"/>
        <v>26550</v>
      </c>
      <c r="L242" s="22"/>
      <c r="M242" s="22"/>
      <c r="N242" s="22"/>
      <c r="O242" s="22"/>
      <c r="S242" s="22"/>
      <c r="T242" s="39"/>
      <c r="U242" s="22">
        <f t="shared" si="21"/>
        <v>0</v>
      </c>
      <c r="V242" s="39">
        <f t="shared" si="22"/>
        <v>26550</v>
      </c>
      <c r="W242" s="22">
        <f t="shared" si="23"/>
        <v>0</v>
      </c>
      <c r="Y242" s="39">
        <f t="shared" si="24"/>
        <v>26550</v>
      </c>
      <c r="Z242" s="39"/>
    </row>
    <row r="243" spans="1:26" s="95" customFormat="1" x14ac:dyDescent="0.5">
      <c r="A243" s="26"/>
      <c r="B243" s="27"/>
      <c r="C243" s="26"/>
      <c r="D243" s="26"/>
      <c r="E243" s="26"/>
      <c r="F243" s="26"/>
      <c r="G243" s="26"/>
      <c r="H243" s="75"/>
      <c r="I243" s="75"/>
      <c r="J243" s="75"/>
      <c r="L243" s="26"/>
      <c r="M243" s="26"/>
      <c r="N243" s="26"/>
      <c r="O243" s="26"/>
      <c r="S243" s="26"/>
      <c r="T243" s="26"/>
      <c r="U243" s="26"/>
      <c r="V243" s="26"/>
      <c r="W243" s="26"/>
      <c r="Y243" s="26"/>
      <c r="Z243" s="26"/>
    </row>
    <row r="244" spans="1:26" s="94" customFormat="1" x14ac:dyDescent="0.5">
      <c r="A244" s="22">
        <v>60</v>
      </c>
      <c r="B244" s="23" t="s">
        <v>62</v>
      </c>
      <c r="C244" s="22">
        <v>18648</v>
      </c>
      <c r="D244" s="22">
        <v>0</v>
      </c>
      <c r="E244" s="22">
        <v>2</v>
      </c>
      <c r="F244" s="22">
        <v>17</v>
      </c>
      <c r="G244" s="22">
        <v>1</v>
      </c>
      <c r="H244" s="92">
        <f t="shared" si="19"/>
        <v>217</v>
      </c>
      <c r="I244" s="93">
        <v>130</v>
      </c>
      <c r="J244" s="93">
        <f t="shared" si="20"/>
        <v>28210</v>
      </c>
      <c r="L244" s="22"/>
      <c r="M244" s="22"/>
      <c r="N244" s="22"/>
      <c r="O244" s="22"/>
      <c r="S244" s="22"/>
      <c r="T244" s="39"/>
      <c r="U244" s="22">
        <f t="shared" si="21"/>
        <v>0</v>
      </c>
      <c r="V244" s="39">
        <f t="shared" si="22"/>
        <v>28210</v>
      </c>
      <c r="W244" s="22">
        <f t="shared" si="23"/>
        <v>0</v>
      </c>
      <c r="Y244" s="39">
        <f t="shared" si="24"/>
        <v>28210</v>
      </c>
      <c r="Z244" s="39"/>
    </row>
    <row r="245" spans="1:26" s="94" customFormat="1" x14ac:dyDescent="0.5">
      <c r="A245" s="22"/>
      <c r="B245" s="23" t="s">
        <v>62</v>
      </c>
      <c r="C245" s="22">
        <v>18643</v>
      </c>
      <c r="D245" s="22">
        <v>0</v>
      </c>
      <c r="E245" s="22">
        <v>2</v>
      </c>
      <c r="F245" s="22">
        <v>60</v>
      </c>
      <c r="G245" s="22">
        <v>1</v>
      </c>
      <c r="H245" s="92">
        <f t="shared" si="19"/>
        <v>260</v>
      </c>
      <c r="I245" s="93">
        <v>130</v>
      </c>
      <c r="J245" s="93">
        <f t="shared" si="20"/>
        <v>33800</v>
      </c>
      <c r="L245" s="22"/>
      <c r="M245" s="22"/>
      <c r="N245" s="22"/>
      <c r="O245" s="22"/>
      <c r="S245" s="22"/>
      <c r="T245" s="39"/>
      <c r="U245" s="22">
        <f t="shared" si="21"/>
        <v>0</v>
      </c>
      <c r="V245" s="39">
        <f t="shared" si="22"/>
        <v>33800</v>
      </c>
      <c r="W245" s="22">
        <f t="shared" si="23"/>
        <v>0</v>
      </c>
      <c r="Y245" s="39">
        <f t="shared" si="24"/>
        <v>33800</v>
      </c>
      <c r="Z245" s="39"/>
    </row>
    <row r="246" spans="1:26" s="95" customFormat="1" x14ac:dyDescent="0.5">
      <c r="A246" s="26"/>
      <c r="B246" s="27"/>
      <c r="C246" s="26"/>
      <c r="D246" s="26"/>
      <c r="E246" s="26"/>
      <c r="F246" s="26"/>
      <c r="G246" s="26"/>
      <c r="H246" s="75"/>
      <c r="I246" s="75"/>
      <c r="J246" s="75"/>
      <c r="L246" s="26"/>
      <c r="M246" s="26"/>
      <c r="N246" s="26"/>
      <c r="O246" s="26"/>
      <c r="S246" s="26"/>
      <c r="T246" s="26"/>
      <c r="U246" s="26"/>
      <c r="V246" s="26"/>
      <c r="W246" s="26"/>
      <c r="Y246" s="26"/>
      <c r="Z246" s="26"/>
    </row>
    <row r="247" spans="1:26" s="94" customFormat="1" x14ac:dyDescent="0.5">
      <c r="A247" s="22">
        <v>61</v>
      </c>
      <c r="B247" s="23" t="s">
        <v>62</v>
      </c>
      <c r="C247" s="22">
        <v>5588</v>
      </c>
      <c r="D247" s="22">
        <v>5</v>
      </c>
      <c r="E247" s="22">
        <v>2</v>
      </c>
      <c r="F247" s="22">
        <v>92</v>
      </c>
      <c r="G247" s="22">
        <v>1</v>
      </c>
      <c r="H247" s="92">
        <f t="shared" si="19"/>
        <v>2292</v>
      </c>
      <c r="I247" s="93">
        <v>130</v>
      </c>
      <c r="J247" s="93">
        <f t="shared" si="20"/>
        <v>297960</v>
      </c>
      <c r="L247" s="22"/>
      <c r="M247" s="22"/>
      <c r="N247" s="22"/>
      <c r="O247" s="22"/>
      <c r="S247" s="22"/>
      <c r="T247" s="39"/>
      <c r="U247" s="22">
        <f t="shared" si="21"/>
        <v>0</v>
      </c>
      <c r="V247" s="39">
        <f t="shared" si="22"/>
        <v>297960</v>
      </c>
      <c r="W247" s="22">
        <f t="shared" si="23"/>
        <v>0</v>
      </c>
      <c r="Y247" s="39">
        <f t="shared" si="24"/>
        <v>297960</v>
      </c>
      <c r="Z247" s="39"/>
    </row>
    <row r="248" spans="1:26" s="95" customFormat="1" x14ac:dyDescent="0.5">
      <c r="A248" s="26"/>
      <c r="B248" s="27"/>
      <c r="C248" s="26"/>
      <c r="D248" s="26"/>
      <c r="E248" s="26"/>
      <c r="F248" s="26"/>
      <c r="G248" s="26"/>
      <c r="H248" s="75"/>
      <c r="I248" s="75"/>
      <c r="J248" s="75"/>
      <c r="L248" s="26"/>
      <c r="M248" s="26"/>
      <c r="N248" s="26"/>
      <c r="O248" s="26"/>
      <c r="S248" s="26"/>
      <c r="T248" s="26"/>
      <c r="U248" s="26"/>
      <c r="V248" s="26"/>
      <c r="W248" s="26"/>
      <c r="Y248" s="26"/>
      <c r="Z248" s="26"/>
    </row>
    <row r="249" spans="1:26" s="94" customFormat="1" x14ac:dyDescent="0.5">
      <c r="A249" s="22">
        <v>62</v>
      </c>
      <c r="B249" s="23" t="s">
        <v>62</v>
      </c>
      <c r="C249" s="22">
        <v>5560</v>
      </c>
      <c r="D249" s="22">
        <v>3</v>
      </c>
      <c r="E249" s="22">
        <v>1</v>
      </c>
      <c r="F249" s="22">
        <v>72</v>
      </c>
      <c r="G249" s="22">
        <v>1</v>
      </c>
      <c r="H249" s="92">
        <f t="shared" si="19"/>
        <v>1372</v>
      </c>
      <c r="I249" s="93">
        <v>100</v>
      </c>
      <c r="J249" s="93">
        <f t="shared" si="20"/>
        <v>137200</v>
      </c>
      <c r="L249" s="22"/>
      <c r="M249" s="22"/>
      <c r="N249" s="22"/>
      <c r="O249" s="22"/>
      <c r="S249" s="22"/>
      <c r="T249" s="39"/>
      <c r="U249" s="22">
        <f t="shared" si="21"/>
        <v>0</v>
      </c>
      <c r="V249" s="39">
        <f t="shared" si="22"/>
        <v>137200</v>
      </c>
      <c r="W249" s="22">
        <f t="shared" si="23"/>
        <v>0</v>
      </c>
      <c r="Y249" s="39">
        <f t="shared" si="24"/>
        <v>137200</v>
      </c>
      <c r="Z249" s="39"/>
    </row>
    <row r="250" spans="1:26" s="94" customFormat="1" x14ac:dyDescent="0.5">
      <c r="A250" s="22"/>
      <c r="B250" s="23" t="s">
        <v>62</v>
      </c>
      <c r="C250" s="22">
        <v>5905</v>
      </c>
      <c r="D250" s="22">
        <v>0</v>
      </c>
      <c r="E250" s="22">
        <v>0</v>
      </c>
      <c r="F250" s="22">
        <v>26</v>
      </c>
      <c r="G250" s="22">
        <v>1</v>
      </c>
      <c r="H250" s="92">
        <f t="shared" si="19"/>
        <v>26</v>
      </c>
      <c r="I250" s="93">
        <v>150</v>
      </c>
      <c r="J250" s="93">
        <f t="shared" si="20"/>
        <v>3900</v>
      </c>
      <c r="L250" s="22"/>
      <c r="M250" s="22"/>
      <c r="N250" s="22"/>
      <c r="O250" s="22"/>
      <c r="S250" s="22"/>
      <c r="T250" s="39"/>
      <c r="U250" s="22">
        <f t="shared" si="21"/>
        <v>0</v>
      </c>
      <c r="V250" s="39">
        <f t="shared" si="22"/>
        <v>3900</v>
      </c>
      <c r="W250" s="22">
        <f t="shared" si="23"/>
        <v>0</v>
      </c>
      <c r="Y250" s="39">
        <f t="shared" si="24"/>
        <v>3900</v>
      </c>
      <c r="Z250" s="39"/>
    </row>
    <row r="251" spans="1:26" s="94" customFormat="1" x14ac:dyDescent="0.5">
      <c r="A251" s="22"/>
      <c r="B251" s="23" t="s">
        <v>62</v>
      </c>
      <c r="C251" s="22">
        <v>5472</v>
      </c>
      <c r="D251" s="22">
        <v>0</v>
      </c>
      <c r="E251" s="22">
        <v>3</v>
      </c>
      <c r="F251" s="22">
        <v>98</v>
      </c>
      <c r="G251" s="22">
        <v>1</v>
      </c>
      <c r="H251" s="92">
        <f t="shared" si="19"/>
        <v>398</v>
      </c>
      <c r="I251" s="93">
        <v>100</v>
      </c>
      <c r="J251" s="93">
        <f t="shared" si="20"/>
        <v>39800</v>
      </c>
      <c r="L251" s="22"/>
      <c r="M251" s="22"/>
      <c r="N251" s="22"/>
      <c r="O251" s="22"/>
      <c r="S251" s="22"/>
      <c r="T251" s="39"/>
      <c r="U251" s="22">
        <f t="shared" si="21"/>
        <v>0</v>
      </c>
      <c r="V251" s="39">
        <f t="shared" si="22"/>
        <v>39800</v>
      </c>
      <c r="W251" s="22">
        <f t="shared" si="23"/>
        <v>0</v>
      </c>
      <c r="Y251" s="39">
        <f t="shared" si="24"/>
        <v>39800</v>
      </c>
      <c r="Z251" s="39"/>
    </row>
    <row r="252" spans="1:26" s="95" customFormat="1" x14ac:dyDescent="0.5">
      <c r="A252" s="26"/>
      <c r="B252" s="27"/>
      <c r="C252" s="26"/>
      <c r="D252" s="26"/>
      <c r="E252" s="26"/>
      <c r="F252" s="26"/>
      <c r="G252" s="26"/>
      <c r="H252" s="75"/>
      <c r="I252" s="75"/>
      <c r="J252" s="75"/>
      <c r="L252" s="26"/>
      <c r="M252" s="26"/>
      <c r="N252" s="26"/>
      <c r="O252" s="26"/>
      <c r="S252" s="26"/>
      <c r="T252" s="26"/>
      <c r="U252" s="26"/>
      <c r="V252" s="26"/>
      <c r="W252" s="26"/>
      <c r="Y252" s="26"/>
      <c r="Z252" s="26"/>
    </row>
    <row r="253" spans="1:26" s="94" customFormat="1" x14ac:dyDescent="0.5">
      <c r="A253" s="22">
        <v>63</v>
      </c>
      <c r="B253" s="23" t="s">
        <v>62</v>
      </c>
      <c r="C253" s="22">
        <v>18572</v>
      </c>
      <c r="D253" s="22">
        <v>0</v>
      </c>
      <c r="E253" s="22">
        <v>1</v>
      </c>
      <c r="F253" s="22">
        <v>99</v>
      </c>
      <c r="G253" s="22">
        <v>2</v>
      </c>
      <c r="H253" s="92">
        <f t="shared" si="19"/>
        <v>199</v>
      </c>
      <c r="I253" s="93">
        <v>130</v>
      </c>
      <c r="J253" s="93">
        <f t="shared" si="20"/>
        <v>25870</v>
      </c>
      <c r="L253" s="22" t="s">
        <v>68</v>
      </c>
      <c r="M253" s="22" t="s">
        <v>95</v>
      </c>
      <c r="N253" s="22">
        <v>2</v>
      </c>
      <c r="O253" s="22">
        <v>162</v>
      </c>
      <c r="P253" s="39">
        <v>100</v>
      </c>
      <c r="Q253" s="39">
        <v>6800</v>
      </c>
      <c r="R253" s="22">
        <f>O253*Q253</f>
        <v>1101600</v>
      </c>
      <c r="S253" s="22">
        <v>30</v>
      </c>
      <c r="T253" s="39"/>
      <c r="U253" s="22">
        <f t="shared" si="21"/>
        <v>1101600</v>
      </c>
      <c r="V253" s="39">
        <f t="shared" si="22"/>
        <v>1127470</v>
      </c>
      <c r="W253" s="22">
        <f t="shared" si="23"/>
        <v>1127470</v>
      </c>
      <c r="Y253" s="39">
        <f t="shared" si="24"/>
        <v>1127470</v>
      </c>
      <c r="Z253" s="39"/>
    </row>
    <row r="254" spans="1:26" s="94" customFormat="1" x14ac:dyDescent="0.5">
      <c r="A254" s="22"/>
      <c r="B254" s="23"/>
      <c r="C254" s="22"/>
      <c r="D254" s="22"/>
      <c r="E254" s="22"/>
      <c r="F254" s="22"/>
      <c r="G254" s="22"/>
      <c r="H254" s="92">
        <f t="shared" si="19"/>
        <v>0</v>
      </c>
      <c r="I254" s="93"/>
      <c r="J254" s="93">
        <f t="shared" si="20"/>
        <v>0</v>
      </c>
      <c r="L254" s="22"/>
      <c r="M254" s="22" t="s">
        <v>71</v>
      </c>
      <c r="N254" s="22">
        <v>2</v>
      </c>
      <c r="O254" s="22">
        <v>6</v>
      </c>
      <c r="P254" s="39">
        <v>100</v>
      </c>
      <c r="Q254" s="39">
        <v>6800</v>
      </c>
      <c r="R254" s="22">
        <f>O254*Q254</f>
        <v>40800</v>
      </c>
      <c r="S254" s="22">
        <v>30</v>
      </c>
      <c r="T254" s="39"/>
      <c r="U254" s="22">
        <f t="shared" si="21"/>
        <v>40800</v>
      </c>
      <c r="V254" s="39">
        <f t="shared" si="22"/>
        <v>40800</v>
      </c>
      <c r="W254" s="22">
        <f t="shared" si="23"/>
        <v>40800</v>
      </c>
      <c r="Y254" s="39">
        <f t="shared" si="24"/>
        <v>40800</v>
      </c>
      <c r="Z254" s="39"/>
    </row>
    <row r="255" spans="1:26" s="94" customFormat="1" x14ac:dyDescent="0.5">
      <c r="A255" s="22"/>
      <c r="B255" s="23" t="s">
        <v>62</v>
      </c>
      <c r="C255" s="22">
        <v>5198</v>
      </c>
      <c r="D255" s="22">
        <v>4</v>
      </c>
      <c r="E255" s="22">
        <v>1</v>
      </c>
      <c r="F255" s="22">
        <v>81</v>
      </c>
      <c r="G255" s="22">
        <v>1</v>
      </c>
      <c r="H255" s="92">
        <f t="shared" si="19"/>
        <v>1781</v>
      </c>
      <c r="I255" s="93">
        <v>130</v>
      </c>
      <c r="J255" s="93">
        <f t="shared" si="20"/>
        <v>231530</v>
      </c>
      <c r="L255" s="22"/>
      <c r="M255" s="22"/>
      <c r="N255" s="22"/>
      <c r="O255" s="22"/>
      <c r="S255" s="22"/>
      <c r="T255" s="39"/>
      <c r="U255" s="22">
        <f t="shared" si="21"/>
        <v>0</v>
      </c>
      <c r="V255" s="39">
        <f t="shared" si="22"/>
        <v>231530</v>
      </c>
      <c r="W255" s="22">
        <f t="shared" si="23"/>
        <v>0</v>
      </c>
      <c r="Y255" s="39">
        <f t="shared" si="24"/>
        <v>231530</v>
      </c>
      <c r="Z255" s="39"/>
    </row>
    <row r="256" spans="1:26" s="95" customFormat="1" x14ac:dyDescent="0.5">
      <c r="A256" s="26"/>
      <c r="B256" s="27"/>
      <c r="C256" s="26"/>
      <c r="D256" s="26"/>
      <c r="E256" s="26"/>
      <c r="F256" s="26"/>
      <c r="G256" s="26"/>
      <c r="H256" s="75"/>
      <c r="I256" s="75"/>
      <c r="J256" s="75"/>
      <c r="L256" s="26"/>
      <c r="M256" s="26"/>
      <c r="N256" s="26"/>
      <c r="O256" s="26"/>
      <c r="S256" s="26"/>
      <c r="T256" s="26"/>
      <c r="U256" s="26"/>
      <c r="V256" s="26"/>
      <c r="W256" s="26"/>
      <c r="Y256" s="26"/>
      <c r="Z256" s="26"/>
    </row>
    <row r="257" spans="1:27" s="99" customFormat="1" x14ac:dyDescent="0.5">
      <c r="A257" s="96">
        <v>64</v>
      </c>
      <c r="B257" s="97" t="s">
        <v>225</v>
      </c>
      <c r="C257" s="96"/>
      <c r="D257" s="96">
        <v>1</v>
      </c>
      <c r="E257" s="96">
        <v>0</v>
      </c>
      <c r="F257" s="96">
        <v>60</v>
      </c>
      <c r="G257" s="96">
        <v>1</v>
      </c>
      <c r="H257" s="98">
        <f t="shared" si="19"/>
        <v>460</v>
      </c>
      <c r="I257" s="98">
        <v>100</v>
      </c>
      <c r="J257" s="98">
        <f t="shared" si="20"/>
        <v>46000</v>
      </c>
      <c r="L257" s="96"/>
      <c r="M257" s="96"/>
      <c r="N257" s="96"/>
      <c r="O257" s="96"/>
      <c r="S257" s="96"/>
      <c r="T257" s="96"/>
      <c r="U257" s="96">
        <f t="shared" si="21"/>
        <v>0</v>
      </c>
      <c r="V257" s="96">
        <f t="shared" si="22"/>
        <v>46000</v>
      </c>
      <c r="W257" s="96">
        <f t="shared" si="23"/>
        <v>0</v>
      </c>
      <c r="Y257" s="96">
        <f t="shared" si="24"/>
        <v>46000</v>
      </c>
      <c r="Z257" s="96">
        <v>0.01</v>
      </c>
      <c r="AA257" s="96">
        <f>Y257*Z257/100</f>
        <v>4.5999999999999996</v>
      </c>
    </row>
    <row r="258" spans="1:27" s="95" customFormat="1" x14ac:dyDescent="0.5">
      <c r="A258" s="26"/>
      <c r="B258" s="27"/>
      <c r="C258" s="26"/>
      <c r="D258" s="26"/>
      <c r="E258" s="26"/>
      <c r="F258" s="26"/>
      <c r="G258" s="26"/>
      <c r="H258" s="75"/>
      <c r="I258" s="75"/>
      <c r="J258" s="75"/>
      <c r="L258" s="26"/>
      <c r="M258" s="26"/>
      <c r="N258" s="26"/>
      <c r="O258" s="26"/>
      <c r="S258" s="26"/>
      <c r="T258" s="26"/>
      <c r="U258" s="26"/>
      <c r="V258" s="26"/>
      <c r="W258" s="26"/>
      <c r="Y258" s="26"/>
      <c r="Z258" s="26"/>
    </row>
    <row r="259" spans="1:27" s="94" customFormat="1" x14ac:dyDescent="0.5">
      <c r="A259" s="22">
        <v>65</v>
      </c>
      <c r="B259" s="23" t="s">
        <v>62</v>
      </c>
      <c r="C259" s="22">
        <v>5853</v>
      </c>
      <c r="D259" s="22">
        <v>0</v>
      </c>
      <c r="E259" s="22">
        <v>1</v>
      </c>
      <c r="F259" s="22">
        <v>94</v>
      </c>
      <c r="G259" s="22">
        <v>2</v>
      </c>
      <c r="H259" s="92">
        <f t="shared" si="19"/>
        <v>194</v>
      </c>
      <c r="I259" s="93">
        <v>150</v>
      </c>
      <c r="J259" s="93">
        <f t="shared" si="20"/>
        <v>29100</v>
      </c>
      <c r="L259" s="22" t="s">
        <v>68</v>
      </c>
      <c r="M259" s="22" t="s">
        <v>69</v>
      </c>
      <c r="N259" s="22">
        <v>2</v>
      </c>
      <c r="O259" s="22">
        <v>348</v>
      </c>
      <c r="P259" s="39">
        <v>100</v>
      </c>
      <c r="Q259" s="39">
        <v>6800</v>
      </c>
      <c r="R259" s="22">
        <f>O259*Q259</f>
        <v>2366400</v>
      </c>
      <c r="S259" s="22">
        <v>20</v>
      </c>
      <c r="T259" s="39"/>
      <c r="U259" s="22">
        <f t="shared" si="21"/>
        <v>2366400</v>
      </c>
      <c r="V259" s="39">
        <f t="shared" si="22"/>
        <v>2395500</v>
      </c>
      <c r="W259" s="22">
        <f t="shared" si="23"/>
        <v>2395500</v>
      </c>
      <c r="Y259" s="39">
        <f t="shared" si="24"/>
        <v>2395500</v>
      </c>
      <c r="Z259" s="39"/>
    </row>
    <row r="260" spans="1:27" s="94" customFormat="1" x14ac:dyDescent="0.5">
      <c r="A260" s="22"/>
      <c r="B260" s="23"/>
      <c r="C260" s="22"/>
      <c r="D260" s="22"/>
      <c r="E260" s="22"/>
      <c r="F260" s="22"/>
      <c r="G260" s="22"/>
      <c r="H260" s="92">
        <f t="shared" si="19"/>
        <v>0</v>
      </c>
      <c r="I260" s="93"/>
      <c r="J260" s="93">
        <f t="shared" si="20"/>
        <v>0</v>
      </c>
      <c r="L260" s="22"/>
      <c r="M260" s="22" t="s">
        <v>69</v>
      </c>
      <c r="N260" s="22">
        <v>2</v>
      </c>
      <c r="O260" s="22">
        <v>18</v>
      </c>
      <c r="P260" s="39">
        <v>100</v>
      </c>
      <c r="Q260" s="39">
        <v>6800</v>
      </c>
      <c r="R260" s="22">
        <f>O260*Q260</f>
        <v>122400</v>
      </c>
      <c r="S260" s="22">
        <v>20</v>
      </c>
      <c r="T260" s="39"/>
      <c r="U260" s="22">
        <f t="shared" si="21"/>
        <v>122400</v>
      </c>
      <c r="V260" s="39">
        <f t="shared" si="22"/>
        <v>122400</v>
      </c>
      <c r="W260" s="22">
        <f t="shared" si="23"/>
        <v>122400</v>
      </c>
      <c r="Y260" s="39">
        <f t="shared" si="24"/>
        <v>122400</v>
      </c>
      <c r="Z260" s="39"/>
    </row>
    <row r="261" spans="1:27" s="94" customFormat="1" x14ac:dyDescent="0.5">
      <c r="A261" s="22"/>
      <c r="B261" s="23"/>
      <c r="C261" s="22"/>
      <c r="D261" s="22"/>
      <c r="E261" s="22"/>
      <c r="F261" s="22"/>
      <c r="G261" s="22"/>
      <c r="H261" s="92">
        <f t="shared" si="19"/>
        <v>0</v>
      </c>
      <c r="I261" s="93"/>
      <c r="J261" s="93">
        <f t="shared" si="20"/>
        <v>0</v>
      </c>
      <c r="L261" s="22"/>
      <c r="M261" s="22" t="s">
        <v>71</v>
      </c>
      <c r="N261" s="22">
        <v>2</v>
      </c>
      <c r="O261" s="22">
        <v>6</v>
      </c>
      <c r="P261" s="39">
        <v>100</v>
      </c>
      <c r="Q261" s="39">
        <v>6800</v>
      </c>
      <c r="R261" s="22">
        <f>O261*Q261</f>
        <v>40800</v>
      </c>
      <c r="S261" s="22">
        <v>20</v>
      </c>
      <c r="T261" s="39"/>
      <c r="U261" s="22">
        <f t="shared" si="21"/>
        <v>40800</v>
      </c>
      <c r="V261" s="39">
        <f t="shared" si="22"/>
        <v>40800</v>
      </c>
      <c r="W261" s="22">
        <f t="shared" si="23"/>
        <v>40800</v>
      </c>
      <c r="Y261" s="39">
        <f t="shared" si="24"/>
        <v>40800</v>
      </c>
      <c r="Z261" s="39"/>
    </row>
    <row r="262" spans="1:27" s="95" customFormat="1" x14ac:dyDescent="0.5">
      <c r="A262" s="26"/>
      <c r="B262" s="27"/>
      <c r="C262" s="26"/>
      <c r="D262" s="26"/>
      <c r="E262" s="26"/>
      <c r="F262" s="26"/>
      <c r="G262" s="26"/>
      <c r="H262" s="75"/>
      <c r="I262" s="75"/>
      <c r="J262" s="75"/>
      <c r="L262" s="26"/>
      <c r="M262" s="26"/>
      <c r="N262" s="26"/>
      <c r="O262" s="26"/>
      <c r="S262" s="26"/>
      <c r="T262" s="26"/>
      <c r="U262" s="26"/>
      <c r="V262" s="26"/>
      <c r="W262" s="26"/>
      <c r="Y262" s="26"/>
      <c r="Z262" s="26"/>
    </row>
    <row r="263" spans="1:27" s="94" customFormat="1" x14ac:dyDescent="0.5">
      <c r="A263" s="22">
        <v>66</v>
      </c>
      <c r="B263" s="23" t="s">
        <v>62</v>
      </c>
      <c r="C263" s="22">
        <v>5856</v>
      </c>
      <c r="D263" s="22">
        <v>0</v>
      </c>
      <c r="E263" s="22">
        <v>1</v>
      </c>
      <c r="F263" s="22">
        <v>7</v>
      </c>
      <c r="G263" s="22">
        <v>2</v>
      </c>
      <c r="H263" s="92">
        <f t="shared" si="19"/>
        <v>107</v>
      </c>
      <c r="I263" s="93">
        <v>150</v>
      </c>
      <c r="J263" s="93">
        <f t="shared" si="20"/>
        <v>16050</v>
      </c>
      <c r="L263" s="22" t="s">
        <v>68</v>
      </c>
      <c r="M263" s="22" t="s">
        <v>230</v>
      </c>
      <c r="N263" s="22">
        <v>2</v>
      </c>
      <c r="O263" s="22">
        <v>242</v>
      </c>
      <c r="P263" s="39">
        <v>100</v>
      </c>
      <c r="Q263" s="39">
        <v>6800</v>
      </c>
      <c r="R263" s="22">
        <f>O263*Q263</f>
        <v>1645600</v>
      </c>
      <c r="S263" s="22">
        <v>25</v>
      </c>
      <c r="T263" s="39"/>
      <c r="U263" s="22">
        <f t="shared" si="21"/>
        <v>1645600</v>
      </c>
      <c r="V263" s="39">
        <f t="shared" si="22"/>
        <v>1661650</v>
      </c>
      <c r="W263" s="22">
        <f t="shared" si="23"/>
        <v>1661650</v>
      </c>
      <c r="Y263" s="39">
        <f t="shared" si="24"/>
        <v>1661650</v>
      </c>
      <c r="Z263" s="39"/>
    </row>
    <row r="264" spans="1:27" s="95" customFormat="1" x14ac:dyDescent="0.5">
      <c r="A264" s="26"/>
      <c r="B264" s="27"/>
      <c r="C264" s="26"/>
      <c r="D264" s="26"/>
      <c r="E264" s="26"/>
      <c r="F264" s="26"/>
      <c r="G264" s="26"/>
      <c r="H264" s="75"/>
      <c r="I264" s="75"/>
      <c r="J264" s="75"/>
      <c r="L264" s="26"/>
      <c r="M264" s="26"/>
      <c r="N264" s="26"/>
      <c r="O264" s="26"/>
      <c r="S264" s="26"/>
      <c r="T264" s="26"/>
      <c r="U264" s="26"/>
      <c r="V264" s="26"/>
      <c r="W264" s="26"/>
      <c r="Y264" s="26"/>
      <c r="Z264" s="26"/>
    </row>
    <row r="265" spans="1:27" s="94" customFormat="1" x14ac:dyDescent="0.5">
      <c r="A265" s="22">
        <v>67</v>
      </c>
      <c r="B265" s="23" t="s">
        <v>62</v>
      </c>
      <c r="C265" s="22">
        <v>15656</v>
      </c>
      <c r="D265" s="22">
        <v>5</v>
      </c>
      <c r="E265" s="22">
        <v>1</v>
      </c>
      <c r="F265" s="22">
        <v>71</v>
      </c>
      <c r="G265" s="22">
        <v>1</v>
      </c>
      <c r="H265" s="92">
        <f t="shared" si="19"/>
        <v>2171</v>
      </c>
      <c r="I265" s="93">
        <v>130</v>
      </c>
      <c r="J265" s="93">
        <f t="shared" si="20"/>
        <v>282230</v>
      </c>
      <c r="L265" s="22"/>
      <c r="M265" s="22"/>
      <c r="N265" s="22"/>
      <c r="O265" s="22"/>
      <c r="S265" s="22"/>
      <c r="T265" s="39"/>
      <c r="U265" s="22">
        <f t="shared" si="21"/>
        <v>0</v>
      </c>
      <c r="V265" s="39">
        <f t="shared" si="22"/>
        <v>282230</v>
      </c>
      <c r="W265" s="22">
        <f t="shared" si="23"/>
        <v>0</v>
      </c>
      <c r="Y265" s="39">
        <f t="shared" si="24"/>
        <v>282230</v>
      </c>
      <c r="Z265" s="39"/>
    </row>
    <row r="266" spans="1:27" s="95" customFormat="1" x14ac:dyDescent="0.5">
      <c r="A266" s="26"/>
      <c r="B266" s="27"/>
      <c r="C266" s="26"/>
      <c r="D266" s="26"/>
      <c r="E266" s="26"/>
      <c r="F266" s="26"/>
      <c r="G266" s="26"/>
      <c r="H266" s="75"/>
      <c r="I266" s="75"/>
      <c r="J266" s="75"/>
      <c r="L266" s="26"/>
      <c r="M266" s="26"/>
      <c r="N266" s="26"/>
      <c r="O266" s="26"/>
      <c r="S266" s="26"/>
      <c r="T266" s="26"/>
      <c r="U266" s="26"/>
      <c r="V266" s="26"/>
      <c r="W266" s="26"/>
      <c r="Y266" s="26"/>
      <c r="Z266" s="26"/>
    </row>
    <row r="267" spans="1:27" s="94" customFormat="1" x14ac:dyDescent="0.5">
      <c r="A267" s="22">
        <v>68</v>
      </c>
      <c r="B267" s="23" t="s">
        <v>62</v>
      </c>
      <c r="C267" s="22">
        <v>18533</v>
      </c>
      <c r="D267" s="22">
        <v>0</v>
      </c>
      <c r="E267" s="22">
        <v>2</v>
      </c>
      <c r="F267" s="22">
        <v>57</v>
      </c>
      <c r="G267" s="22">
        <v>2</v>
      </c>
      <c r="H267" s="92">
        <f t="shared" ref="H267:H330" si="25">+(D267*400)+(E267*100)+F267</f>
        <v>257</v>
      </c>
      <c r="I267" s="93">
        <v>130</v>
      </c>
      <c r="J267" s="93">
        <f t="shared" ref="J267:J330" si="26">H267*I267</f>
        <v>33410</v>
      </c>
      <c r="L267" s="22" t="s">
        <v>68</v>
      </c>
      <c r="M267" s="22" t="s">
        <v>173</v>
      </c>
      <c r="N267" s="22">
        <v>2</v>
      </c>
      <c r="O267" s="22">
        <v>120</v>
      </c>
      <c r="P267" s="39">
        <v>100</v>
      </c>
      <c r="Q267" s="39">
        <v>6800</v>
      </c>
      <c r="R267" s="22">
        <f>O267*Q267</f>
        <v>816000</v>
      </c>
      <c r="S267" s="22">
        <v>20</v>
      </c>
      <c r="T267" s="39"/>
      <c r="U267" s="22">
        <f t="shared" ref="U267:U330" si="27">R267*(100-T267)/100</f>
        <v>816000</v>
      </c>
      <c r="V267" s="39">
        <f t="shared" si="22"/>
        <v>849410</v>
      </c>
      <c r="W267" s="22">
        <f t="shared" si="23"/>
        <v>849410</v>
      </c>
      <c r="Y267" s="39">
        <f t="shared" si="24"/>
        <v>849410</v>
      </c>
      <c r="Z267" s="39"/>
    </row>
    <row r="268" spans="1:27" s="94" customFormat="1" x14ac:dyDescent="0.5">
      <c r="A268" s="22"/>
      <c r="B268" s="23"/>
      <c r="C268" s="22"/>
      <c r="D268" s="22"/>
      <c r="E268" s="22"/>
      <c r="F268" s="22"/>
      <c r="G268" s="22"/>
      <c r="H268" s="92">
        <f t="shared" si="25"/>
        <v>0</v>
      </c>
      <c r="I268" s="93"/>
      <c r="J268" s="93">
        <f t="shared" si="26"/>
        <v>0</v>
      </c>
      <c r="L268" s="22"/>
      <c r="M268" s="22" t="s">
        <v>71</v>
      </c>
      <c r="N268" s="22">
        <v>2</v>
      </c>
      <c r="O268" s="22">
        <v>8</v>
      </c>
      <c r="P268" s="39">
        <v>100</v>
      </c>
      <c r="Q268" s="39">
        <v>6800</v>
      </c>
      <c r="R268" s="22">
        <f>O268*Q268</f>
        <v>54400</v>
      </c>
      <c r="S268" s="22">
        <v>20</v>
      </c>
      <c r="T268" s="39"/>
      <c r="U268" s="22">
        <f t="shared" si="27"/>
        <v>54400</v>
      </c>
      <c r="V268" s="39">
        <f t="shared" si="22"/>
        <v>54400</v>
      </c>
      <c r="W268" s="22">
        <f t="shared" si="23"/>
        <v>54400</v>
      </c>
      <c r="Y268" s="39">
        <f t="shared" si="24"/>
        <v>54400</v>
      </c>
      <c r="Z268" s="39"/>
    </row>
    <row r="269" spans="1:27" s="95" customFormat="1" x14ac:dyDescent="0.5">
      <c r="A269" s="26"/>
      <c r="B269" s="27"/>
      <c r="C269" s="26"/>
      <c r="D269" s="26"/>
      <c r="E269" s="26"/>
      <c r="F269" s="26"/>
      <c r="G269" s="26"/>
      <c r="H269" s="75"/>
      <c r="I269" s="75"/>
      <c r="J269" s="75"/>
      <c r="L269" s="26"/>
      <c r="M269" s="26"/>
      <c r="N269" s="26"/>
      <c r="O269" s="26"/>
      <c r="S269" s="26"/>
      <c r="T269" s="26"/>
      <c r="U269" s="26"/>
      <c r="V269" s="26"/>
      <c r="W269" s="26"/>
      <c r="Y269" s="26"/>
      <c r="Z269" s="26"/>
    </row>
    <row r="270" spans="1:27" s="94" customFormat="1" x14ac:dyDescent="0.5">
      <c r="A270" s="22">
        <v>69</v>
      </c>
      <c r="B270" s="23" t="s">
        <v>62</v>
      </c>
      <c r="C270" s="22">
        <v>10787</v>
      </c>
      <c r="D270" s="22">
        <v>2</v>
      </c>
      <c r="E270" s="22">
        <v>1</v>
      </c>
      <c r="F270" s="22">
        <v>32</v>
      </c>
      <c r="G270" s="22">
        <v>1</v>
      </c>
      <c r="H270" s="92">
        <f t="shared" si="25"/>
        <v>932</v>
      </c>
      <c r="I270" s="93">
        <v>100</v>
      </c>
      <c r="J270" s="93">
        <f t="shared" si="26"/>
        <v>93200</v>
      </c>
      <c r="L270" s="22"/>
      <c r="M270" s="22"/>
      <c r="N270" s="22"/>
      <c r="O270" s="22"/>
      <c r="S270" s="22"/>
      <c r="T270" s="39"/>
      <c r="U270" s="22">
        <f t="shared" si="27"/>
        <v>0</v>
      </c>
      <c r="V270" s="39">
        <f t="shared" ref="V270:V330" si="28">J270+U270</f>
        <v>93200</v>
      </c>
      <c r="W270" s="22">
        <f t="shared" ref="W270:W330" si="29">V270*P270/100</f>
        <v>0</v>
      </c>
      <c r="Y270" s="39">
        <f t="shared" ref="Y270:Y330" si="30">J270+U270</f>
        <v>93200</v>
      </c>
      <c r="Z270" s="39"/>
    </row>
    <row r="271" spans="1:27" s="95" customFormat="1" x14ac:dyDescent="0.5">
      <c r="A271" s="26"/>
      <c r="B271" s="27"/>
      <c r="C271" s="26"/>
      <c r="D271" s="26"/>
      <c r="E271" s="26"/>
      <c r="F271" s="26"/>
      <c r="G271" s="26"/>
      <c r="H271" s="75"/>
      <c r="I271" s="75"/>
      <c r="J271" s="75"/>
      <c r="L271" s="26"/>
      <c r="M271" s="26"/>
      <c r="N271" s="26"/>
      <c r="O271" s="26"/>
      <c r="S271" s="26"/>
      <c r="T271" s="26"/>
      <c r="U271" s="26"/>
      <c r="V271" s="26"/>
      <c r="W271" s="26"/>
      <c r="Y271" s="26"/>
      <c r="Z271" s="26"/>
    </row>
    <row r="272" spans="1:27" s="94" customFormat="1" x14ac:dyDescent="0.5">
      <c r="A272" s="22">
        <v>70</v>
      </c>
      <c r="B272" s="23" t="s">
        <v>62</v>
      </c>
      <c r="C272" s="22">
        <v>5866</v>
      </c>
      <c r="D272" s="22">
        <v>0</v>
      </c>
      <c r="E272" s="22">
        <v>1</v>
      </c>
      <c r="F272" s="22">
        <v>27</v>
      </c>
      <c r="G272" s="22">
        <v>2</v>
      </c>
      <c r="H272" s="92">
        <f t="shared" si="25"/>
        <v>127</v>
      </c>
      <c r="I272" s="93">
        <v>200</v>
      </c>
      <c r="J272" s="93">
        <f t="shared" si="26"/>
        <v>25400</v>
      </c>
      <c r="L272" s="22" t="s">
        <v>68</v>
      </c>
      <c r="M272" s="22" t="s">
        <v>69</v>
      </c>
      <c r="N272" s="22">
        <v>2</v>
      </c>
      <c r="O272" s="22">
        <v>120</v>
      </c>
      <c r="P272" s="39">
        <v>100</v>
      </c>
      <c r="Q272" s="39">
        <v>6800</v>
      </c>
      <c r="R272" s="22">
        <f>O272*Q272</f>
        <v>816000</v>
      </c>
      <c r="S272" s="22">
        <v>30</v>
      </c>
      <c r="T272" s="39"/>
      <c r="U272" s="22">
        <f t="shared" si="27"/>
        <v>816000</v>
      </c>
      <c r="V272" s="39">
        <f t="shared" si="28"/>
        <v>841400</v>
      </c>
      <c r="W272" s="22">
        <f t="shared" si="29"/>
        <v>841400</v>
      </c>
      <c r="Y272" s="39">
        <f t="shared" si="30"/>
        <v>841400</v>
      </c>
      <c r="Z272" s="39"/>
    </row>
    <row r="273" spans="1:27" s="94" customFormat="1" x14ac:dyDescent="0.5">
      <c r="A273" s="22"/>
      <c r="B273" s="23"/>
      <c r="C273" s="22"/>
      <c r="D273" s="22"/>
      <c r="E273" s="22"/>
      <c r="F273" s="22"/>
      <c r="G273" s="22"/>
      <c r="H273" s="92">
        <f t="shared" si="25"/>
        <v>0</v>
      </c>
      <c r="I273" s="93"/>
      <c r="J273" s="93">
        <f t="shared" si="26"/>
        <v>0</v>
      </c>
      <c r="L273" s="22"/>
      <c r="M273" s="22" t="s">
        <v>69</v>
      </c>
      <c r="N273" s="22">
        <v>2</v>
      </c>
      <c r="O273" s="22">
        <v>12</v>
      </c>
      <c r="P273" s="39">
        <v>100</v>
      </c>
      <c r="Q273" s="39">
        <v>6800</v>
      </c>
      <c r="R273" s="22">
        <f>O273*Q273</f>
        <v>81600</v>
      </c>
      <c r="S273" s="22">
        <v>30</v>
      </c>
      <c r="T273" s="39"/>
      <c r="U273" s="22">
        <f t="shared" si="27"/>
        <v>81600</v>
      </c>
      <c r="V273" s="39">
        <f t="shared" si="28"/>
        <v>81600</v>
      </c>
      <c r="W273" s="22">
        <f t="shared" si="29"/>
        <v>81600</v>
      </c>
      <c r="Y273" s="39">
        <f t="shared" si="30"/>
        <v>81600</v>
      </c>
      <c r="Z273" s="39"/>
    </row>
    <row r="274" spans="1:27" s="94" customFormat="1" x14ac:dyDescent="0.5">
      <c r="A274" s="22"/>
      <c r="B274" s="23"/>
      <c r="C274" s="22"/>
      <c r="D274" s="22"/>
      <c r="E274" s="22"/>
      <c r="F274" s="22"/>
      <c r="G274" s="22"/>
      <c r="H274" s="92">
        <f t="shared" si="25"/>
        <v>0</v>
      </c>
      <c r="I274" s="93"/>
      <c r="J274" s="93">
        <f t="shared" si="26"/>
        <v>0</v>
      </c>
      <c r="L274" s="22"/>
      <c r="M274" s="22" t="s">
        <v>71</v>
      </c>
      <c r="N274" s="22">
        <v>2</v>
      </c>
      <c r="O274" s="22">
        <v>12</v>
      </c>
      <c r="P274" s="39">
        <v>100</v>
      </c>
      <c r="Q274" s="39">
        <v>6800</v>
      </c>
      <c r="R274" s="22">
        <f>O274*Q274</f>
        <v>81600</v>
      </c>
      <c r="S274" s="22">
        <v>30</v>
      </c>
      <c r="T274" s="39"/>
      <c r="U274" s="22">
        <f t="shared" si="27"/>
        <v>81600</v>
      </c>
      <c r="V274" s="39">
        <f t="shared" si="28"/>
        <v>81600</v>
      </c>
      <c r="W274" s="22">
        <f t="shared" si="29"/>
        <v>81600</v>
      </c>
      <c r="Y274" s="39">
        <f t="shared" si="30"/>
        <v>81600</v>
      </c>
      <c r="Z274" s="39"/>
    </row>
    <row r="275" spans="1:27" s="94" customFormat="1" x14ac:dyDescent="0.5">
      <c r="A275" s="22"/>
      <c r="B275" s="23" t="s">
        <v>62</v>
      </c>
      <c r="C275" s="22">
        <v>16652</v>
      </c>
      <c r="D275" s="22">
        <v>2</v>
      </c>
      <c r="E275" s="22">
        <v>2</v>
      </c>
      <c r="F275" s="22">
        <v>48</v>
      </c>
      <c r="G275" s="22">
        <v>1</v>
      </c>
      <c r="H275" s="92">
        <f t="shared" si="25"/>
        <v>1048</v>
      </c>
      <c r="I275" s="93">
        <v>100</v>
      </c>
      <c r="J275" s="93">
        <f t="shared" si="26"/>
        <v>104800</v>
      </c>
      <c r="L275" s="22"/>
      <c r="M275" s="22"/>
      <c r="N275" s="22"/>
      <c r="O275" s="22"/>
      <c r="S275" s="22"/>
      <c r="T275" s="39"/>
      <c r="U275" s="22">
        <f t="shared" si="27"/>
        <v>0</v>
      </c>
      <c r="V275" s="39">
        <f t="shared" si="28"/>
        <v>104800</v>
      </c>
      <c r="W275" s="22">
        <f t="shared" si="29"/>
        <v>0</v>
      </c>
      <c r="Y275" s="39">
        <f t="shared" si="30"/>
        <v>104800</v>
      </c>
      <c r="Z275" s="39"/>
    </row>
    <row r="276" spans="1:27" s="99" customFormat="1" x14ac:dyDescent="0.5">
      <c r="A276" s="96"/>
      <c r="B276" s="97" t="s">
        <v>141</v>
      </c>
      <c r="C276" s="96">
        <v>2</v>
      </c>
      <c r="D276" s="96">
        <v>3</v>
      </c>
      <c r="E276" s="96">
        <v>2</v>
      </c>
      <c r="F276" s="96">
        <v>20</v>
      </c>
      <c r="G276" s="96">
        <v>1</v>
      </c>
      <c r="H276" s="98">
        <f t="shared" si="25"/>
        <v>1420</v>
      </c>
      <c r="I276" s="98">
        <v>100</v>
      </c>
      <c r="J276" s="98">
        <f t="shared" si="26"/>
        <v>142000</v>
      </c>
      <c r="L276" s="96"/>
      <c r="M276" s="96"/>
      <c r="N276" s="96"/>
      <c r="O276" s="96"/>
      <c r="S276" s="96"/>
      <c r="T276" s="96"/>
      <c r="U276" s="96">
        <f t="shared" si="27"/>
        <v>0</v>
      </c>
      <c r="V276" s="96">
        <f t="shared" si="28"/>
        <v>142000</v>
      </c>
      <c r="W276" s="96">
        <f t="shared" si="29"/>
        <v>0</v>
      </c>
      <c r="Y276" s="96">
        <f t="shared" si="30"/>
        <v>142000</v>
      </c>
      <c r="Z276" s="96">
        <v>0.01</v>
      </c>
      <c r="AA276" s="96">
        <f>Y276*Z276/100</f>
        <v>14.2</v>
      </c>
    </row>
    <row r="277" spans="1:27" s="95" customFormat="1" x14ac:dyDescent="0.5">
      <c r="A277" s="26"/>
      <c r="B277" s="27"/>
      <c r="C277" s="26"/>
      <c r="D277" s="26"/>
      <c r="E277" s="26"/>
      <c r="F277" s="26"/>
      <c r="G277" s="26"/>
      <c r="H277" s="75"/>
      <c r="I277" s="75"/>
      <c r="J277" s="75"/>
      <c r="L277" s="26"/>
      <c r="M277" s="26"/>
      <c r="N277" s="26"/>
      <c r="O277" s="26"/>
      <c r="S277" s="26"/>
      <c r="T277" s="26"/>
      <c r="U277" s="26"/>
      <c r="V277" s="26"/>
      <c r="W277" s="26"/>
      <c r="Y277" s="26"/>
      <c r="Z277" s="26"/>
    </row>
    <row r="278" spans="1:27" s="94" customFormat="1" x14ac:dyDescent="0.5">
      <c r="A278" s="22">
        <v>71</v>
      </c>
      <c r="B278" s="23" t="s">
        <v>62</v>
      </c>
      <c r="C278" s="22">
        <v>16707</v>
      </c>
      <c r="D278" s="22">
        <v>0</v>
      </c>
      <c r="E278" s="22">
        <v>0</v>
      </c>
      <c r="F278" s="22">
        <v>43</v>
      </c>
      <c r="G278" s="22">
        <v>1</v>
      </c>
      <c r="H278" s="92">
        <f t="shared" si="25"/>
        <v>43</v>
      </c>
      <c r="I278" s="93">
        <v>100</v>
      </c>
      <c r="J278" s="93">
        <f t="shared" si="26"/>
        <v>4300</v>
      </c>
      <c r="L278" s="22"/>
      <c r="M278" s="22"/>
      <c r="N278" s="22"/>
      <c r="O278" s="22"/>
      <c r="S278" s="22"/>
      <c r="T278" s="39"/>
      <c r="U278" s="22">
        <f t="shared" si="27"/>
        <v>0</v>
      </c>
      <c r="V278" s="39">
        <f t="shared" si="28"/>
        <v>4300</v>
      </c>
      <c r="W278" s="22">
        <f t="shared" si="29"/>
        <v>0</v>
      </c>
      <c r="Y278" s="39">
        <f t="shared" si="30"/>
        <v>4300</v>
      </c>
      <c r="Z278" s="39"/>
    </row>
    <row r="279" spans="1:27" s="94" customFormat="1" x14ac:dyDescent="0.5">
      <c r="A279" s="22"/>
      <c r="B279" s="23" t="s">
        <v>62</v>
      </c>
      <c r="C279" s="22">
        <v>16708</v>
      </c>
      <c r="D279" s="22">
        <v>2</v>
      </c>
      <c r="E279" s="22">
        <v>0</v>
      </c>
      <c r="F279" s="22">
        <v>96</v>
      </c>
      <c r="G279" s="22">
        <v>1</v>
      </c>
      <c r="H279" s="92">
        <f t="shared" si="25"/>
        <v>896</v>
      </c>
      <c r="I279" s="93">
        <v>100</v>
      </c>
      <c r="J279" s="93">
        <f t="shared" si="26"/>
        <v>89600</v>
      </c>
      <c r="L279" s="22"/>
      <c r="M279" s="22"/>
      <c r="N279" s="22"/>
      <c r="O279" s="22"/>
      <c r="S279" s="22"/>
      <c r="T279" s="39"/>
      <c r="U279" s="22">
        <f t="shared" si="27"/>
        <v>0</v>
      </c>
      <c r="V279" s="39">
        <f t="shared" si="28"/>
        <v>89600</v>
      </c>
      <c r="W279" s="22">
        <f t="shared" si="29"/>
        <v>0</v>
      </c>
      <c r="Y279" s="39">
        <f t="shared" si="30"/>
        <v>89600</v>
      </c>
      <c r="Z279" s="39"/>
    </row>
    <row r="280" spans="1:27" s="95" customFormat="1" x14ac:dyDescent="0.5">
      <c r="A280" s="26"/>
      <c r="B280" s="27"/>
      <c r="C280" s="26"/>
      <c r="D280" s="26"/>
      <c r="E280" s="26"/>
      <c r="F280" s="26"/>
      <c r="G280" s="26"/>
      <c r="H280" s="75"/>
      <c r="I280" s="75"/>
      <c r="J280" s="75"/>
      <c r="L280" s="26"/>
      <c r="M280" s="26"/>
      <c r="N280" s="26"/>
      <c r="O280" s="26"/>
      <c r="S280" s="26"/>
      <c r="T280" s="26"/>
      <c r="U280" s="26"/>
      <c r="V280" s="26"/>
      <c r="W280" s="26"/>
      <c r="Y280" s="26"/>
      <c r="Z280" s="26"/>
    </row>
    <row r="281" spans="1:27" s="94" customFormat="1" x14ac:dyDescent="0.5">
      <c r="A281" s="22">
        <v>72</v>
      </c>
      <c r="B281" s="23" t="s">
        <v>62</v>
      </c>
      <c r="C281" s="22">
        <v>5827</v>
      </c>
      <c r="D281" s="22">
        <v>0</v>
      </c>
      <c r="E281" s="22">
        <v>1</v>
      </c>
      <c r="F281" s="22">
        <v>80</v>
      </c>
      <c r="G281" s="22">
        <v>2</v>
      </c>
      <c r="H281" s="92">
        <f t="shared" si="25"/>
        <v>180</v>
      </c>
      <c r="I281" s="93">
        <v>100</v>
      </c>
      <c r="J281" s="93">
        <f t="shared" si="26"/>
        <v>18000</v>
      </c>
      <c r="L281" s="22" t="s">
        <v>68</v>
      </c>
      <c r="M281" s="22" t="s">
        <v>69</v>
      </c>
      <c r="N281" s="22">
        <v>2</v>
      </c>
      <c r="O281" s="22">
        <v>204</v>
      </c>
      <c r="P281" s="39">
        <v>100</v>
      </c>
      <c r="Q281" s="39">
        <v>6800</v>
      </c>
      <c r="R281" s="22">
        <f>O281*Q281</f>
        <v>1387200</v>
      </c>
      <c r="S281" s="22">
        <v>25</v>
      </c>
      <c r="T281" s="39"/>
      <c r="U281" s="22">
        <f t="shared" si="27"/>
        <v>1387200</v>
      </c>
      <c r="V281" s="39">
        <f t="shared" si="28"/>
        <v>1405200</v>
      </c>
      <c r="W281" s="22">
        <f t="shared" si="29"/>
        <v>1405200</v>
      </c>
      <c r="Y281" s="39">
        <f t="shared" si="30"/>
        <v>1405200</v>
      </c>
      <c r="Z281" s="39"/>
    </row>
    <row r="282" spans="1:27" s="94" customFormat="1" x14ac:dyDescent="0.5">
      <c r="A282" s="22"/>
      <c r="B282" s="23"/>
      <c r="C282" s="22"/>
      <c r="D282" s="22"/>
      <c r="E282" s="22"/>
      <c r="F282" s="22"/>
      <c r="G282" s="22"/>
      <c r="H282" s="92">
        <f t="shared" si="25"/>
        <v>0</v>
      </c>
      <c r="I282" s="93"/>
      <c r="J282" s="93">
        <f t="shared" si="26"/>
        <v>0</v>
      </c>
      <c r="L282" s="22"/>
      <c r="M282" s="22" t="s">
        <v>69</v>
      </c>
      <c r="N282" s="22">
        <v>2</v>
      </c>
      <c r="O282" s="22">
        <v>60</v>
      </c>
      <c r="P282" s="39">
        <v>100</v>
      </c>
      <c r="Q282" s="39">
        <v>6800</v>
      </c>
      <c r="R282" s="22">
        <f>O282*Q282</f>
        <v>408000</v>
      </c>
      <c r="S282" s="22">
        <v>20</v>
      </c>
      <c r="T282" s="39"/>
      <c r="U282" s="22">
        <f t="shared" si="27"/>
        <v>408000</v>
      </c>
      <c r="V282" s="39">
        <f t="shared" si="28"/>
        <v>408000</v>
      </c>
      <c r="W282" s="22">
        <f t="shared" si="29"/>
        <v>408000</v>
      </c>
      <c r="Y282" s="39">
        <f t="shared" si="30"/>
        <v>408000</v>
      </c>
      <c r="Z282" s="39"/>
    </row>
    <row r="283" spans="1:27" s="94" customFormat="1" x14ac:dyDescent="0.5">
      <c r="A283" s="22"/>
      <c r="B283" s="23"/>
      <c r="C283" s="22"/>
      <c r="D283" s="22"/>
      <c r="E283" s="22"/>
      <c r="F283" s="22"/>
      <c r="G283" s="22"/>
      <c r="H283" s="92">
        <f t="shared" si="25"/>
        <v>0</v>
      </c>
      <c r="I283" s="93"/>
      <c r="J283" s="93">
        <f t="shared" si="26"/>
        <v>0</v>
      </c>
      <c r="L283" s="22"/>
      <c r="M283" s="22" t="s">
        <v>71</v>
      </c>
      <c r="N283" s="22">
        <v>2</v>
      </c>
      <c r="O283" s="22">
        <v>6</v>
      </c>
      <c r="P283" s="39">
        <v>100</v>
      </c>
      <c r="Q283" s="39">
        <v>6800</v>
      </c>
      <c r="R283" s="22">
        <f>O283*Q283</f>
        <v>40800</v>
      </c>
      <c r="S283" s="22">
        <v>25</v>
      </c>
      <c r="T283" s="39"/>
      <c r="U283" s="22">
        <f t="shared" si="27"/>
        <v>40800</v>
      </c>
      <c r="V283" s="39">
        <f t="shared" si="28"/>
        <v>40800</v>
      </c>
      <c r="W283" s="22">
        <f t="shared" si="29"/>
        <v>40800</v>
      </c>
      <c r="Y283" s="39">
        <f t="shared" si="30"/>
        <v>40800</v>
      </c>
      <c r="Z283" s="39"/>
    </row>
    <row r="284" spans="1:27" s="94" customFormat="1" x14ac:dyDescent="0.5">
      <c r="A284" s="22"/>
      <c r="B284" s="23" t="s">
        <v>62</v>
      </c>
      <c r="C284" s="22">
        <v>5217</v>
      </c>
      <c r="D284" s="22">
        <v>4</v>
      </c>
      <c r="E284" s="22">
        <v>2</v>
      </c>
      <c r="F284" s="22">
        <v>69</v>
      </c>
      <c r="G284" s="22">
        <v>1</v>
      </c>
      <c r="H284" s="92">
        <f t="shared" si="25"/>
        <v>1869</v>
      </c>
      <c r="I284" s="93">
        <v>130</v>
      </c>
      <c r="J284" s="93">
        <f t="shared" si="26"/>
        <v>242970</v>
      </c>
      <c r="L284" s="22"/>
      <c r="M284" s="22"/>
      <c r="N284" s="22"/>
      <c r="O284" s="22"/>
      <c r="S284" s="22"/>
      <c r="T284" s="39"/>
      <c r="U284" s="22">
        <f t="shared" si="27"/>
        <v>0</v>
      </c>
      <c r="V284" s="39">
        <f t="shared" si="28"/>
        <v>242970</v>
      </c>
      <c r="W284" s="22">
        <f t="shared" si="29"/>
        <v>0</v>
      </c>
      <c r="Y284" s="39">
        <f t="shared" si="30"/>
        <v>242970</v>
      </c>
      <c r="Z284" s="39"/>
    </row>
    <row r="285" spans="1:27" s="94" customFormat="1" x14ac:dyDescent="0.5">
      <c r="A285" s="22"/>
      <c r="B285" s="23" t="s">
        <v>62</v>
      </c>
      <c r="C285" s="22">
        <v>5563</v>
      </c>
      <c r="D285" s="22">
        <v>0</v>
      </c>
      <c r="E285" s="22">
        <v>3</v>
      </c>
      <c r="F285" s="22">
        <v>53</v>
      </c>
      <c r="G285" s="22">
        <v>1</v>
      </c>
      <c r="H285" s="92">
        <f t="shared" si="25"/>
        <v>353</v>
      </c>
      <c r="I285" s="93">
        <v>100</v>
      </c>
      <c r="J285" s="93">
        <f t="shared" si="26"/>
        <v>35300</v>
      </c>
      <c r="L285" s="22"/>
      <c r="M285" s="22"/>
      <c r="N285" s="22"/>
      <c r="O285" s="22"/>
      <c r="S285" s="22"/>
      <c r="T285" s="39"/>
      <c r="U285" s="22">
        <f t="shared" si="27"/>
        <v>0</v>
      </c>
      <c r="V285" s="39">
        <f t="shared" si="28"/>
        <v>35300</v>
      </c>
      <c r="W285" s="22">
        <f t="shared" si="29"/>
        <v>0</v>
      </c>
      <c r="Y285" s="39">
        <f t="shared" si="30"/>
        <v>35300</v>
      </c>
      <c r="Z285" s="39"/>
    </row>
    <row r="286" spans="1:27" s="95" customFormat="1" x14ac:dyDescent="0.5">
      <c r="A286" s="26"/>
      <c r="B286" s="27"/>
      <c r="C286" s="26"/>
      <c r="D286" s="26"/>
      <c r="E286" s="26"/>
      <c r="F286" s="26"/>
      <c r="G286" s="26"/>
      <c r="H286" s="75"/>
      <c r="I286" s="75"/>
      <c r="J286" s="75"/>
      <c r="L286" s="26"/>
      <c r="M286" s="26"/>
      <c r="N286" s="26"/>
      <c r="O286" s="26"/>
      <c r="S286" s="26"/>
      <c r="T286" s="26"/>
      <c r="U286" s="26"/>
      <c r="V286" s="26"/>
      <c r="W286" s="26"/>
      <c r="Y286" s="26"/>
      <c r="Z286" s="26"/>
    </row>
    <row r="287" spans="1:27" s="94" customFormat="1" x14ac:dyDescent="0.5">
      <c r="A287" s="22">
        <v>73</v>
      </c>
      <c r="B287" s="23" t="s">
        <v>62</v>
      </c>
      <c r="C287" s="22">
        <v>5824</v>
      </c>
      <c r="D287" s="22">
        <v>0</v>
      </c>
      <c r="E287" s="22">
        <v>2</v>
      </c>
      <c r="F287" s="22">
        <v>58</v>
      </c>
      <c r="G287" s="22">
        <v>2</v>
      </c>
      <c r="H287" s="92">
        <f t="shared" si="25"/>
        <v>258</v>
      </c>
      <c r="I287" s="93">
        <v>100</v>
      </c>
      <c r="J287" s="93">
        <f t="shared" si="26"/>
        <v>25800</v>
      </c>
      <c r="L287" s="22" t="s">
        <v>68</v>
      </c>
      <c r="M287" s="22" t="s">
        <v>69</v>
      </c>
      <c r="N287" s="22">
        <v>2</v>
      </c>
      <c r="O287" s="22">
        <v>147</v>
      </c>
      <c r="P287" s="39">
        <v>100</v>
      </c>
      <c r="Q287" s="39">
        <v>6800</v>
      </c>
      <c r="R287" s="22">
        <f>O287*Q287</f>
        <v>999600</v>
      </c>
      <c r="S287" s="22">
        <v>43</v>
      </c>
      <c r="T287" s="39"/>
      <c r="U287" s="22">
        <f t="shared" si="27"/>
        <v>999600</v>
      </c>
      <c r="V287" s="39">
        <f t="shared" si="28"/>
        <v>1025400</v>
      </c>
      <c r="W287" s="22">
        <f t="shared" si="29"/>
        <v>1025400</v>
      </c>
      <c r="Y287" s="39">
        <f t="shared" si="30"/>
        <v>1025400</v>
      </c>
      <c r="Z287" s="39"/>
    </row>
    <row r="288" spans="1:27" s="94" customFormat="1" x14ac:dyDescent="0.5">
      <c r="A288" s="22"/>
      <c r="B288" s="23"/>
      <c r="C288" s="22"/>
      <c r="D288" s="22"/>
      <c r="E288" s="22"/>
      <c r="F288" s="22"/>
      <c r="G288" s="22"/>
      <c r="H288" s="92">
        <f t="shared" si="25"/>
        <v>0</v>
      </c>
      <c r="I288" s="93"/>
      <c r="J288" s="93">
        <f t="shared" si="26"/>
        <v>0</v>
      </c>
      <c r="L288" s="22"/>
      <c r="M288" s="22" t="s">
        <v>69</v>
      </c>
      <c r="N288" s="22">
        <v>2</v>
      </c>
      <c r="O288" s="22">
        <v>18</v>
      </c>
      <c r="P288" s="39">
        <v>100</v>
      </c>
      <c r="Q288" s="39">
        <v>6800</v>
      </c>
      <c r="R288" s="22">
        <f>O288*Q288</f>
        <v>122400</v>
      </c>
      <c r="S288" s="22">
        <v>43</v>
      </c>
      <c r="T288" s="39"/>
      <c r="U288" s="22">
        <f t="shared" si="27"/>
        <v>122400</v>
      </c>
      <c r="V288" s="39">
        <f t="shared" si="28"/>
        <v>122400</v>
      </c>
      <c r="W288" s="22">
        <f t="shared" si="29"/>
        <v>122400</v>
      </c>
      <c r="Y288" s="39">
        <f t="shared" si="30"/>
        <v>122400</v>
      </c>
      <c r="Z288" s="39"/>
    </row>
    <row r="289" spans="1:26" s="94" customFormat="1" x14ac:dyDescent="0.5">
      <c r="A289" s="22"/>
      <c r="B289" s="23"/>
      <c r="C289" s="22"/>
      <c r="D289" s="22"/>
      <c r="E289" s="22"/>
      <c r="F289" s="22"/>
      <c r="G289" s="22"/>
      <c r="H289" s="92">
        <f t="shared" si="25"/>
        <v>0</v>
      </c>
      <c r="I289" s="93"/>
      <c r="J289" s="93">
        <f t="shared" si="26"/>
        <v>0</v>
      </c>
      <c r="L289" s="22"/>
      <c r="M289" s="22" t="s">
        <v>71</v>
      </c>
      <c r="N289" s="22">
        <v>2</v>
      </c>
      <c r="O289" s="22">
        <v>8</v>
      </c>
      <c r="P289" s="39">
        <v>100</v>
      </c>
      <c r="Q289" s="39">
        <v>6800</v>
      </c>
      <c r="R289" s="22">
        <f>O289*Q289</f>
        <v>54400</v>
      </c>
      <c r="S289" s="22">
        <v>43</v>
      </c>
      <c r="T289" s="39"/>
      <c r="U289" s="22">
        <f t="shared" si="27"/>
        <v>54400</v>
      </c>
      <c r="V289" s="39">
        <f t="shared" si="28"/>
        <v>54400</v>
      </c>
      <c r="W289" s="22">
        <f t="shared" si="29"/>
        <v>54400</v>
      </c>
      <c r="Y289" s="39">
        <f t="shared" si="30"/>
        <v>54400</v>
      </c>
      <c r="Z289" s="39"/>
    </row>
    <row r="290" spans="1:26" s="94" customFormat="1" x14ac:dyDescent="0.5">
      <c r="A290" s="22"/>
      <c r="B290" s="23" t="s">
        <v>62</v>
      </c>
      <c r="C290" s="22">
        <v>5565</v>
      </c>
      <c r="D290" s="22">
        <v>1</v>
      </c>
      <c r="E290" s="22">
        <v>1</v>
      </c>
      <c r="F290" s="22">
        <v>21</v>
      </c>
      <c r="G290" s="22">
        <v>1</v>
      </c>
      <c r="H290" s="92">
        <f t="shared" si="25"/>
        <v>521</v>
      </c>
      <c r="I290" s="93">
        <v>100</v>
      </c>
      <c r="J290" s="93">
        <f t="shared" si="26"/>
        <v>52100</v>
      </c>
      <c r="L290" s="22"/>
      <c r="M290" s="22"/>
      <c r="N290" s="22"/>
      <c r="O290" s="22"/>
      <c r="S290" s="22"/>
      <c r="T290" s="39"/>
      <c r="U290" s="22">
        <f t="shared" si="27"/>
        <v>0</v>
      </c>
      <c r="V290" s="39">
        <f t="shared" si="28"/>
        <v>52100</v>
      </c>
      <c r="W290" s="22">
        <f t="shared" si="29"/>
        <v>0</v>
      </c>
      <c r="Y290" s="39">
        <f t="shared" si="30"/>
        <v>52100</v>
      </c>
      <c r="Z290" s="39"/>
    </row>
    <row r="291" spans="1:26" s="94" customFormat="1" x14ac:dyDescent="0.5">
      <c r="A291" s="22"/>
      <c r="B291" s="23" t="s">
        <v>62</v>
      </c>
      <c r="C291" s="22">
        <v>5567</v>
      </c>
      <c r="D291" s="22">
        <v>0</v>
      </c>
      <c r="E291" s="22">
        <v>3</v>
      </c>
      <c r="F291" s="22">
        <v>34</v>
      </c>
      <c r="G291" s="22">
        <v>1</v>
      </c>
      <c r="H291" s="92">
        <f t="shared" si="25"/>
        <v>334</v>
      </c>
      <c r="I291" s="93">
        <v>100</v>
      </c>
      <c r="J291" s="93">
        <f t="shared" si="26"/>
        <v>33400</v>
      </c>
      <c r="L291" s="22"/>
      <c r="M291" s="22"/>
      <c r="N291" s="22"/>
      <c r="O291" s="22"/>
      <c r="S291" s="22"/>
      <c r="T291" s="39"/>
      <c r="U291" s="22">
        <f t="shared" si="27"/>
        <v>0</v>
      </c>
      <c r="V291" s="39">
        <f t="shared" si="28"/>
        <v>33400</v>
      </c>
      <c r="W291" s="22">
        <f t="shared" si="29"/>
        <v>0</v>
      </c>
      <c r="Y291" s="39">
        <f t="shared" si="30"/>
        <v>33400</v>
      </c>
      <c r="Z291" s="39"/>
    </row>
    <row r="292" spans="1:26" s="95" customFormat="1" x14ac:dyDescent="0.5">
      <c r="A292" s="26"/>
      <c r="B292" s="27"/>
      <c r="C292" s="26"/>
      <c r="D292" s="26"/>
      <c r="E292" s="26"/>
      <c r="F292" s="26"/>
      <c r="G292" s="26"/>
      <c r="H292" s="75"/>
      <c r="I292" s="75"/>
      <c r="J292" s="75"/>
      <c r="L292" s="26"/>
      <c r="M292" s="26"/>
      <c r="N292" s="26"/>
      <c r="O292" s="26"/>
      <c r="S292" s="26"/>
      <c r="T292" s="26"/>
      <c r="U292" s="26"/>
      <c r="V292" s="26"/>
      <c r="W292" s="26"/>
      <c r="Y292" s="26"/>
      <c r="Z292" s="26"/>
    </row>
    <row r="293" spans="1:26" s="94" customFormat="1" x14ac:dyDescent="0.5">
      <c r="A293" s="22">
        <v>74</v>
      </c>
      <c r="B293" s="23" t="s">
        <v>62</v>
      </c>
      <c r="C293" s="22">
        <v>5921</v>
      </c>
      <c r="D293" s="22">
        <v>0</v>
      </c>
      <c r="E293" s="22">
        <v>1</v>
      </c>
      <c r="F293" s="22">
        <v>38</v>
      </c>
      <c r="G293" s="22">
        <v>2</v>
      </c>
      <c r="H293" s="92">
        <f t="shared" si="25"/>
        <v>138</v>
      </c>
      <c r="I293" s="93">
        <v>150</v>
      </c>
      <c r="J293" s="93">
        <f t="shared" si="26"/>
        <v>20700</v>
      </c>
      <c r="L293" s="22" t="s">
        <v>68</v>
      </c>
      <c r="M293" s="22" t="s">
        <v>71</v>
      </c>
      <c r="N293" s="22">
        <v>2</v>
      </c>
      <c r="O293" s="22">
        <v>130</v>
      </c>
      <c r="P293" s="39">
        <v>100</v>
      </c>
      <c r="Q293" s="39">
        <v>6800</v>
      </c>
      <c r="R293" s="22">
        <f>O293*Q293</f>
        <v>884000</v>
      </c>
      <c r="S293" s="22">
        <v>25</v>
      </c>
      <c r="T293" s="39"/>
      <c r="U293" s="22">
        <f t="shared" si="27"/>
        <v>884000</v>
      </c>
      <c r="V293" s="39">
        <f t="shared" si="28"/>
        <v>904700</v>
      </c>
      <c r="W293" s="22">
        <f t="shared" si="29"/>
        <v>904700</v>
      </c>
      <c r="Y293" s="39">
        <f t="shared" si="30"/>
        <v>904700</v>
      </c>
      <c r="Z293" s="39"/>
    </row>
    <row r="294" spans="1:26" s="94" customFormat="1" x14ac:dyDescent="0.5">
      <c r="A294" s="22"/>
      <c r="B294" s="23"/>
      <c r="C294" s="22"/>
      <c r="D294" s="22"/>
      <c r="E294" s="22"/>
      <c r="F294" s="22"/>
      <c r="G294" s="22"/>
      <c r="H294" s="92">
        <f t="shared" si="25"/>
        <v>0</v>
      </c>
      <c r="I294" s="93"/>
      <c r="J294" s="93">
        <f t="shared" si="26"/>
        <v>0</v>
      </c>
      <c r="L294" s="22"/>
      <c r="M294" s="22" t="s">
        <v>71</v>
      </c>
      <c r="N294" s="22">
        <v>2</v>
      </c>
      <c r="O294" s="22">
        <v>18</v>
      </c>
      <c r="P294" s="39">
        <v>100</v>
      </c>
      <c r="Q294" s="39">
        <v>6800</v>
      </c>
      <c r="R294" s="22">
        <f>O294*Q294</f>
        <v>122400</v>
      </c>
      <c r="S294" s="22">
        <v>25</v>
      </c>
      <c r="T294" s="39"/>
      <c r="U294" s="22">
        <f t="shared" si="27"/>
        <v>122400</v>
      </c>
      <c r="V294" s="39">
        <f t="shared" si="28"/>
        <v>122400</v>
      </c>
      <c r="W294" s="22">
        <f t="shared" si="29"/>
        <v>122400</v>
      </c>
      <c r="Y294" s="39">
        <f t="shared" si="30"/>
        <v>122400</v>
      </c>
      <c r="Z294" s="39"/>
    </row>
    <row r="295" spans="1:26" s="95" customFormat="1" x14ac:dyDescent="0.5">
      <c r="A295" s="26"/>
      <c r="B295" s="27"/>
      <c r="C295" s="26"/>
      <c r="D295" s="26"/>
      <c r="E295" s="26"/>
      <c r="F295" s="26"/>
      <c r="G295" s="26"/>
      <c r="H295" s="75"/>
      <c r="I295" s="75"/>
      <c r="J295" s="75"/>
      <c r="L295" s="26"/>
      <c r="M295" s="26"/>
      <c r="N295" s="26"/>
      <c r="O295" s="26"/>
      <c r="S295" s="26"/>
      <c r="T295" s="26"/>
      <c r="U295" s="26"/>
      <c r="V295" s="26"/>
      <c r="W295" s="26"/>
      <c r="Y295" s="26"/>
      <c r="Z295" s="26"/>
    </row>
    <row r="296" spans="1:26" s="94" customFormat="1" x14ac:dyDescent="0.5">
      <c r="A296" s="50">
        <v>75</v>
      </c>
      <c r="B296" s="23" t="s">
        <v>62</v>
      </c>
      <c r="C296" s="50">
        <v>15590</v>
      </c>
      <c r="D296" s="50">
        <v>1</v>
      </c>
      <c r="E296" s="50">
        <v>1</v>
      </c>
      <c r="F296" s="50">
        <v>12</v>
      </c>
      <c r="G296" s="50">
        <v>1</v>
      </c>
      <c r="H296" s="92">
        <f t="shared" si="25"/>
        <v>512</v>
      </c>
      <c r="I296" s="93">
        <v>100</v>
      </c>
      <c r="J296" s="93">
        <f t="shared" si="26"/>
        <v>51200</v>
      </c>
      <c r="L296" s="50"/>
      <c r="M296" s="50"/>
      <c r="N296" s="50"/>
      <c r="O296" s="50"/>
      <c r="S296" s="50"/>
      <c r="T296" s="39"/>
      <c r="U296" s="22">
        <f t="shared" si="27"/>
        <v>0</v>
      </c>
      <c r="V296" s="39">
        <f t="shared" si="28"/>
        <v>51200</v>
      </c>
      <c r="W296" s="22">
        <f t="shared" si="29"/>
        <v>0</v>
      </c>
      <c r="Y296" s="39">
        <f t="shared" si="30"/>
        <v>51200</v>
      </c>
      <c r="Z296" s="39"/>
    </row>
    <row r="297" spans="1:26" s="94" customFormat="1" x14ac:dyDescent="0.5">
      <c r="A297" s="50"/>
      <c r="B297" s="23" t="s">
        <v>62</v>
      </c>
      <c r="C297" s="50">
        <v>5147</v>
      </c>
      <c r="D297" s="50">
        <v>2</v>
      </c>
      <c r="E297" s="50">
        <v>1</v>
      </c>
      <c r="F297" s="50">
        <v>33</v>
      </c>
      <c r="G297" s="50">
        <v>1</v>
      </c>
      <c r="H297" s="92">
        <f t="shared" si="25"/>
        <v>933</v>
      </c>
      <c r="I297" s="93">
        <v>130</v>
      </c>
      <c r="J297" s="93">
        <f t="shared" si="26"/>
        <v>121290</v>
      </c>
      <c r="L297" s="50"/>
      <c r="M297" s="50"/>
      <c r="N297" s="50"/>
      <c r="O297" s="50"/>
      <c r="S297" s="50"/>
      <c r="T297" s="39"/>
      <c r="U297" s="22">
        <f t="shared" si="27"/>
        <v>0</v>
      </c>
      <c r="V297" s="39">
        <f t="shared" si="28"/>
        <v>121290</v>
      </c>
      <c r="W297" s="22">
        <f t="shared" si="29"/>
        <v>0</v>
      </c>
      <c r="Y297" s="39">
        <f t="shared" si="30"/>
        <v>121290</v>
      </c>
      <c r="Z297" s="39"/>
    </row>
    <row r="298" spans="1:26" s="94" customFormat="1" x14ac:dyDescent="0.5">
      <c r="A298" s="50"/>
      <c r="B298" s="23" t="s">
        <v>62</v>
      </c>
      <c r="C298" s="50">
        <v>14789</v>
      </c>
      <c r="D298" s="50">
        <v>0</v>
      </c>
      <c r="E298" s="50">
        <v>1</v>
      </c>
      <c r="F298" s="50">
        <v>26</v>
      </c>
      <c r="G298" s="50">
        <v>1</v>
      </c>
      <c r="H298" s="92">
        <f t="shared" si="25"/>
        <v>126</v>
      </c>
      <c r="I298" s="93">
        <v>100</v>
      </c>
      <c r="J298" s="93">
        <f t="shared" si="26"/>
        <v>12600</v>
      </c>
      <c r="L298" s="50"/>
      <c r="M298" s="50"/>
      <c r="N298" s="50"/>
      <c r="O298" s="50"/>
      <c r="S298" s="50"/>
      <c r="T298" s="39"/>
      <c r="U298" s="22">
        <f t="shared" si="27"/>
        <v>0</v>
      </c>
      <c r="V298" s="39">
        <f t="shared" si="28"/>
        <v>12600</v>
      </c>
      <c r="W298" s="22">
        <f t="shared" si="29"/>
        <v>0</v>
      </c>
      <c r="Y298" s="39">
        <f t="shared" si="30"/>
        <v>12600</v>
      </c>
      <c r="Z298" s="39"/>
    </row>
    <row r="299" spans="1:26" s="94" customFormat="1" x14ac:dyDescent="0.5">
      <c r="A299" s="50"/>
      <c r="B299" s="23" t="s">
        <v>62</v>
      </c>
      <c r="C299" s="50">
        <v>5577</v>
      </c>
      <c r="D299" s="50">
        <v>4</v>
      </c>
      <c r="E299" s="50">
        <v>3</v>
      </c>
      <c r="F299" s="50">
        <v>39</v>
      </c>
      <c r="G299" s="50">
        <v>1</v>
      </c>
      <c r="H299" s="92">
        <f t="shared" si="25"/>
        <v>1939</v>
      </c>
      <c r="I299" s="93">
        <v>130</v>
      </c>
      <c r="J299" s="93">
        <f t="shared" si="26"/>
        <v>252070</v>
      </c>
      <c r="L299" s="50"/>
      <c r="M299" s="50"/>
      <c r="N299" s="50"/>
      <c r="O299" s="50"/>
      <c r="S299" s="50"/>
      <c r="T299" s="39"/>
      <c r="U299" s="22">
        <f t="shared" si="27"/>
        <v>0</v>
      </c>
      <c r="V299" s="39">
        <f t="shared" si="28"/>
        <v>252070</v>
      </c>
      <c r="W299" s="22">
        <f t="shared" si="29"/>
        <v>0</v>
      </c>
      <c r="Y299" s="39">
        <f t="shared" si="30"/>
        <v>252070</v>
      </c>
      <c r="Z299" s="39"/>
    </row>
    <row r="300" spans="1:26" s="94" customFormat="1" x14ac:dyDescent="0.5">
      <c r="A300" s="50"/>
      <c r="B300" s="23" t="s">
        <v>62</v>
      </c>
      <c r="C300" s="50">
        <v>5925</v>
      </c>
      <c r="D300" s="50">
        <v>0</v>
      </c>
      <c r="E300" s="50">
        <v>1</v>
      </c>
      <c r="F300" s="50">
        <v>61</v>
      </c>
      <c r="G300" s="50">
        <v>1</v>
      </c>
      <c r="H300" s="92">
        <f t="shared" si="25"/>
        <v>161</v>
      </c>
      <c r="I300" s="93">
        <v>150</v>
      </c>
      <c r="J300" s="93">
        <f t="shared" si="26"/>
        <v>24150</v>
      </c>
      <c r="L300" s="50"/>
      <c r="M300" s="50"/>
      <c r="N300" s="50"/>
      <c r="O300" s="50"/>
      <c r="S300" s="50"/>
      <c r="T300" s="39"/>
      <c r="U300" s="22">
        <f t="shared" si="27"/>
        <v>0</v>
      </c>
      <c r="V300" s="39">
        <f t="shared" si="28"/>
        <v>24150</v>
      </c>
      <c r="W300" s="22">
        <f t="shared" si="29"/>
        <v>0</v>
      </c>
      <c r="Y300" s="39">
        <f t="shared" si="30"/>
        <v>24150</v>
      </c>
      <c r="Z300" s="39"/>
    </row>
    <row r="301" spans="1:26" s="94" customFormat="1" x14ac:dyDescent="0.5">
      <c r="A301" s="50"/>
      <c r="B301" s="23" t="s">
        <v>62</v>
      </c>
      <c r="C301" s="50">
        <v>14928</v>
      </c>
      <c r="D301" s="50">
        <v>4</v>
      </c>
      <c r="E301" s="50">
        <v>0</v>
      </c>
      <c r="F301" s="50">
        <v>35</v>
      </c>
      <c r="G301" s="50">
        <v>1</v>
      </c>
      <c r="H301" s="92">
        <f t="shared" si="25"/>
        <v>1635</v>
      </c>
      <c r="I301" s="93">
        <v>100</v>
      </c>
      <c r="J301" s="93">
        <f t="shared" si="26"/>
        <v>163500</v>
      </c>
      <c r="L301" s="50"/>
      <c r="M301" s="50"/>
      <c r="N301" s="50"/>
      <c r="O301" s="50"/>
      <c r="S301" s="50"/>
      <c r="T301" s="39"/>
      <c r="U301" s="22">
        <f t="shared" si="27"/>
        <v>0</v>
      </c>
      <c r="V301" s="39">
        <f t="shared" si="28"/>
        <v>163500</v>
      </c>
      <c r="W301" s="22">
        <f t="shared" si="29"/>
        <v>0</v>
      </c>
      <c r="Y301" s="39">
        <f t="shared" si="30"/>
        <v>163500</v>
      </c>
      <c r="Z301" s="39"/>
    </row>
    <row r="302" spans="1:26" s="94" customFormat="1" x14ac:dyDescent="0.5">
      <c r="A302" s="50"/>
      <c r="B302" s="23" t="s">
        <v>62</v>
      </c>
      <c r="C302" s="50">
        <v>16722</v>
      </c>
      <c r="D302" s="50">
        <v>2</v>
      </c>
      <c r="E302" s="50">
        <v>0</v>
      </c>
      <c r="F302" s="50">
        <v>60</v>
      </c>
      <c r="G302" s="50">
        <v>1</v>
      </c>
      <c r="H302" s="92">
        <f t="shared" si="25"/>
        <v>860</v>
      </c>
      <c r="I302" s="93">
        <v>100</v>
      </c>
      <c r="J302" s="93">
        <f t="shared" si="26"/>
        <v>86000</v>
      </c>
      <c r="L302" s="50"/>
      <c r="M302" s="50"/>
      <c r="N302" s="50"/>
      <c r="O302" s="50"/>
      <c r="S302" s="50"/>
      <c r="T302" s="39"/>
      <c r="U302" s="22">
        <f t="shared" si="27"/>
        <v>0</v>
      </c>
      <c r="V302" s="39">
        <f t="shared" si="28"/>
        <v>86000</v>
      </c>
      <c r="W302" s="22">
        <f t="shared" si="29"/>
        <v>0</v>
      </c>
      <c r="Y302" s="39">
        <f t="shared" si="30"/>
        <v>86000</v>
      </c>
      <c r="Z302" s="39"/>
    </row>
    <row r="303" spans="1:26" s="94" customFormat="1" x14ac:dyDescent="0.5">
      <c r="A303" s="50"/>
      <c r="B303" s="23" t="s">
        <v>62</v>
      </c>
      <c r="C303" s="50">
        <v>5571</v>
      </c>
      <c r="D303" s="50">
        <v>0</v>
      </c>
      <c r="E303" s="50">
        <v>2</v>
      </c>
      <c r="F303" s="50">
        <v>19</v>
      </c>
      <c r="G303" s="50">
        <v>1</v>
      </c>
      <c r="H303" s="92">
        <f t="shared" si="25"/>
        <v>219</v>
      </c>
      <c r="I303" s="93">
        <v>100</v>
      </c>
      <c r="J303" s="93">
        <f t="shared" si="26"/>
        <v>21900</v>
      </c>
      <c r="L303" s="50"/>
      <c r="M303" s="50"/>
      <c r="N303" s="50"/>
      <c r="O303" s="50"/>
      <c r="S303" s="50"/>
      <c r="T303" s="39"/>
      <c r="U303" s="22">
        <f t="shared" si="27"/>
        <v>0</v>
      </c>
      <c r="V303" s="39">
        <f t="shared" si="28"/>
        <v>21900</v>
      </c>
      <c r="W303" s="22">
        <f t="shared" si="29"/>
        <v>0</v>
      </c>
      <c r="Y303" s="39">
        <f t="shared" si="30"/>
        <v>21900</v>
      </c>
      <c r="Z303" s="39"/>
    </row>
    <row r="304" spans="1:26" s="95" customFormat="1" x14ac:dyDescent="0.5">
      <c r="A304" s="55"/>
      <c r="B304" s="27"/>
      <c r="C304" s="55"/>
      <c r="D304" s="55"/>
      <c r="E304" s="55"/>
      <c r="F304" s="55"/>
      <c r="G304" s="55"/>
      <c r="H304" s="75"/>
      <c r="I304" s="75"/>
      <c r="J304" s="75"/>
      <c r="L304" s="55"/>
      <c r="M304" s="55"/>
      <c r="N304" s="55"/>
      <c r="O304" s="55"/>
      <c r="S304" s="55"/>
      <c r="T304" s="26"/>
      <c r="U304" s="26"/>
      <c r="V304" s="26"/>
      <c r="W304" s="26"/>
      <c r="Y304" s="26"/>
      <c r="Z304" s="26"/>
    </row>
    <row r="305" spans="1:27" s="94" customFormat="1" x14ac:dyDescent="0.5">
      <c r="A305" s="22">
        <v>76</v>
      </c>
      <c r="B305" s="23" t="s">
        <v>62</v>
      </c>
      <c r="C305" s="22">
        <v>14625</v>
      </c>
      <c r="D305" s="22">
        <v>1</v>
      </c>
      <c r="E305" s="22">
        <v>3</v>
      </c>
      <c r="F305" s="22">
        <v>19</v>
      </c>
      <c r="G305" s="22">
        <v>1</v>
      </c>
      <c r="H305" s="92">
        <f t="shared" si="25"/>
        <v>719</v>
      </c>
      <c r="I305" s="93">
        <v>150</v>
      </c>
      <c r="J305" s="93">
        <f t="shared" si="26"/>
        <v>107850</v>
      </c>
      <c r="L305" s="22"/>
      <c r="M305" s="22"/>
      <c r="N305" s="22"/>
      <c r="O305" s="22"/>
      <c r="S305" s="22"/>
      <c r="T305" s="39"/>
      <c r="U305" s="22">
        <f t="shared" si="27"/>
        <v>0</v>
      </c>
      <c r="V305" s="39">
        <f t="shared" si="28"/>
        <v>107850</v>
      </c>
      <c r="W305" s="22">
        <f t="shared" si="29"/>
        <v>0</v>
      </c>
      <c r="Y305" s="39">
        <f t="shared" si="30"/>
        <v>107850</v>
      </c>
      <c r="Z305" s="39"/>
    </row>
    <row r="306" spans="1:27" s="95" customFormat="1" x14ac:dyDescent="0.5">
      <c r="A306" s="26"/>
      <c r="B306" s="27"/>
      <c r="C306" s="26"/>
      <c r="D306" s="26"/>
      <c r="E306" s="26"/>
      <c r="F306" s="26"/>
      <c r="G306" s="26"/>
      <c r="H306" s="75"/>
      <c r="I306" s="75"/>
      <c r="J306" s="75"/>
      <c r="L306" s="26"/>
      <c r="M306" s="26"/>
      <c r="N306" s="26"/>
      <c r="O306" s="26"/>
      <c r="S306" s="26"/>
      <c r="T306" s="26"/>
      <c r="U306" s="26"/>
      <c r="V306" s="26"/>
      <c r="W306" s="26"/>
      <c r="Y306" s="26"/>
      <c r="Z306" s="26"/>
    </row>
    <row r="307" spans="1:27" s="94" customFormat="1" x14ac:dyDescent="0.5">
      <c r="A307" s="22">
        <v>77</v>
      </c>
      <c r="B307" s="23" t="s">
        <v>62</v>
      </c>
      <c r="C307" s="22">
        <v>5877</v>
      </c>
      <c r="D307" s="22">
        <v>0</v>
      </c>
      <c r="E307" s="22">
        <v>2</v>
      </c>
      <c r="F307" s="22">
        <v>45</v>
      </c>
      <c r="G307" s="22">
        <v>2</v>
      </c>
      <c r="H307" s="92">
        <f t="shared" si="25"/>
        <v>245</v>
      </c>
      <c r="I307" s="93">
        <v>200</v>
      </c>
      <c r="J307" s="93">
        <f t="shared" si="26"/>
        <v>49000</v>
      </c>
      <c r="L307" s="22" t="s">
        <v>68</v>
      </c>
      <c r="M307" s="22" t="s">
        <v>71</v>
      </c>
      <c r="N307" s="22">
        <v>2</v>
      </c>
      <c r="O307" s="22">
        <v>176.22</v>
      </c>
      <c r="P307" s="39">
        <v>100</v>
      </c>
      <c r="Q307" s="39">
        <v>6800</v>
      </c>
      <c r="R307" s="22">
        <f>O307*Q307</f>
        <v>1198296</v>
      </c>
      <c r="S307" s="22">
        <v>30</v>
      </c>
      <c r="T307" s="39"/>
      <c r="U307" s="22">
        <f t="shared" si="27"/>
        <v>1198296</v>
      </c>
      <c r="V307" s="39">
        <f t="shared" si="28"/>
        <v>1247296</v>
      </c>
      <c r="W307" s="22">
        <f t="shared" si="29"/>
        <v>1247296</v>
      </c>
      <c r="Y307" s="39">
        <f t="shared" si="30"/>
        <v>1247296</v>
      </c>
      <c r="Z307" s="39"/>
    </row>
    <row r="308" spans="1:27" s="94" customFormat="1" x14ac:dyDescent="0.5">
      <c r="A308" s="22"/>
      <c r="B308" s="23" t="s">
        <v>62</v>
      </c>
      <c r="C308" s="22">
        <v>16748</v>
      </c>
      <c r="D308" s="22">
        <v>3</v>
      </c>
      <c r="E308" s="22">
        <v>1</v>
      </c>
      <c r="F308" s="22">
        <v>52</v>
      </c>
      <c r="G308" s="22">
        <v>1</v>
      </c>
      <c r="H308" s="92">
        <f t="shared" si="25"/>
        <v>1352</v>
      </c>
      <c r="I308" s="93">
        <v>100</v>
      </c>
      <c r="J308" s="93">
        <f t="shared" si="26"/>
        <v>135200</v>
      </c>
      <c r="L308" s="22"/>
      <c r="M308" s="22"/>
      <c r="N308" s="22"/>
      <c r="O308" s="22"/>
      <c r="S308" s="22"/>
      <c r="T308" s="39"/>
      <c r="U308" s="22">
        <f t="shared" si="27"/>
        <v>0</v>
      </c>
      <c r="V308" s="39">
        <f t="shared" si="28"/>
        <v>135200</v>
      </c>
      <c r="W308" s="22">
        <f t="shared" si="29"/>
        <v>0</v>
      </c>
      <c r="Y308" s="39">
        <f t="shared" si="30"/>
        <v>135200</v>
      </c>
      <c r="Z308" s="39"/>
    </row>
    <row r="309" spans="1:27" s="94" customFormat="1" x14ac:dyDescent="0.5">
      <c r="A309" s="22"/>
      <c r="B309" s="23" t="s">
        <v>62</v>
      </c>
      <c r="C309" s="22">
        <v>16749</v>
      </c>
      <c r="D309" s="22">
        <v>1</v>
      </c>
      <c r="E309" s="22">
        <v>2</v>
      </c>
      <c r="F309" s="22">
        <v>12</v>
      </c>
      <c r="G309" s="22">
        <v>1</v>
      </c>
      <c r="H309" s="92">
        <f t="shared" si="25"/>
        <v>612</v>
      </c>
      <c r="I309" s="93">
        <v>100</v>
      </c>
      <c r="J309" s="93">
        <f t="shared" si="26"/>
        <v>61200</v>
      </c>
      <c r="L309" s="22"/>
      <c r="M309" s="22"/>
      <c r="N309" s="22"/>
      <c r="O309" s="22"/>
      <c r="S309" s="22"/>
      <c r="T309" s="39"/>
      <c r="U309" s="22">
        <f t="shared" si="27"/>
        <v>0</v>
      </c>
      <c r="V309" s="39">
        <f t="shared" si="28"/>
        <v>61200</v>
      </c>
      <c r="W309" s="22">
        <f t="shared" si="29"/>
        <v>0</v>
      </c>
      <c r="Y309" s="39">
        <f t="shared" si="30"/>
        <v>61200</v>
      </c>
      <c r="Z309" s="39"/>
    </row>
    <row r="310" spans="1:27" s="95" customFormat="1" x14ac:dyDescent="0.5">
      <c r="A310" s="26"/>
      <c r="B310" s="27"/>
      <c r="C310" s="26"/>
      <c r="D310" s="26"/>
      <c r="E310" s="26"/>
      <c r="F310" s="26"/>
      <c r="G310" s="26"/>
      <c r="H310" s="75"/>
      <c r="I310" s="75"/>
      <c r="J310" s="75"/>
      <c r="L310" s="26"/>
      <c r="M310" s="26"/>
      <c r="N310" s="26"/>
      <c r="O310" s="26"/>
      <c r="S310" s="26"/>
      <c r="T310" s="26"/>
      <c r="U310" s="26"/>
      <c r="V310" s="26"/>
      <c r="W310" s="26"/>
      <c r="Y310" s="26"/>
      <c r="Z310" s="26"/>
    </row>
    <row r="311" spans="1:27" s="99" customFormat="1" x14ac:dyDescent="0.5">
      <c r="A311" s="96">
        <v>78</v>
      </c>
      <c r="B311" s="97" t="s">
        <v>62</v>
      </c>
      <c r="C311" s="96">
        <v>5609</v>
      </c>
      <c r="D311" s="96">
        <v>0</v>
      </c>
      <c r="E311" s="96">
        <v>3</v>
      </c>
      <c r="F311" s="96">
        <v>33</v>
      </c>
      <c r="G311" s="96">
        <v>5</v>
      </c>
      <c r="H311" s="98">
        <f t="shared" si="25"/>
        <v>333</v>
      </c>
      <c r="I311" s="98">
        <v>150</v>
      </c>
      <c r="J311" s="98">
        <f t="shared" si="26"/>
        <v>49950</v>
      </c>
      <c r="L311" s="96"/>
      <c r="M311" s="96"/>
      <c r="N311" s="96"/>
      <c r="O311" s="96"/>
      <c r="S311" s="96"/>
      <c r="T311" s="96"/>
      <c r="U311" s="96">
        <f t="shared" si="27"/>
        <v>0</v>
      </c>
      <c r="V311" s="96">
        <f t="shared" si="28"/>
        <v>49950</v>
      </c>
      <c r="W311" s="96">
        <f t="shared" si="29"/>
        <v>0</v>
      </c>
      <c r="Y311" s="96">
        <f t="shared" si="30"/>
        <v>49950</v>
      </c>
      <c r="Z311" s="96">
        <v>0.3</v>
      </c>
      <c r="AA311" s="96">
        <f>Y311*Z311/100</f>
        <v>149.85</v>
      </c>
    </row>
    <row r="312" spans="1:27" s="95" customFormat="1" x14ac:dyDescent="0.5">
      <c r="A312" s="26"/>
      <c r="B312" s="27"/>
      <c r="C312" s="26"/>
      <c r="D312" s="26"/>
      <c r="E312" s="26"/>
      <c r="F312" s="26"/>
      <c r="G312" s="26"/>
      <c r="H312" s="75"/>
      <c r="I312" s="75"/>
      <c r="J312" s="75"/>
      <c r="L312" s="26"/>
      <c r="M312" s="26"/>
      <c r="N312" s="26"/>
      <c r="O312" s="26"/>
      <c r="S312" s="26"/>
      <c r="T312" s="26"/>
      <c r="U312" s="26"/>
      <c r="V312" s="26"/>
      <c r="W312" s="26"/>
      <c r="Y312" s="26"/>
      <c r="Z312" s="26"/>
    </row>
    <row r="313" spans="1:27" s="94" customFormat="1" x14ac:dyDescent="0.5">
      <c r="A313" s="22">
        <v>79</v>
      </c>
      <c r="B313" s="23" t="s">
        <v>62</v>
      </c>
      <c r="C313" s="22">
        <v>5859</v>
      </c>
      <c r="D313" s="22">
        <v>0</v>
      </c>
      <c r="E313" s="22">
        <v>1</v>
      </c>
      <c r="F313" s="22">
        <v>98</v>
      </c>
      <c r="G313" s="22">
        <v>2</v>
      </c>
      <c r="H313" s="92">
        <f t="shared" si="25"/>
        <v>198</v>
      </c>
      <c r="I313" s="93">
        <v>150</v>
      </c>
      <c r="J313" s="93">
        <f t="shared" si="26"/>
        <v>29700</v>
      </c>
      <c r="L313" s="22" t="s">
        <v>209</v>
      </c>
      <c r="M313" s="22" t="s">
        <v>69</v>
      </c>
      <c r="N313" s="22">
        <v>2</v>
      </c>
      <c r="O313" s="22">
        <v>525</v>
      </c>
      <c r="P313" s="39">
        <v>100</v>
      </c>
      <c r="Q313" s="39">
        <v>6800</v>
      </c>
      <c r="R313" s="22">
        <f>O313*Q313</f>
        <v>3570000</v>
      </c>
      <c r="S313" s="22">
        <v>40</v>
      </c>
      <c r="T313" s="39"/>
      <c r="U313" s="22">
        <f t="shared" si="27"/>
        <v>3570000</v>
      </c>
      <c r="V313" s="39">
        <f t="shared" si="28"/>
        <v>3599700</v>
      </c>
      <c r="W313" s="22">
        <f t="shared" si="29"/>
        <v>3599700</v>
      </c>
      <c r="Y313" s="39">
        <f t="shared" si="30"/>
        <v>3599700</v>
      </c>
      <c r="Z313" s="39"/>
    </row>
    <row r="314" spans="1:27" s="94" customFormat="1" x14ac:dyDescent="0.5">
      <c r="A314" s="22"/>
      <c r="B314" s="23"/>
      <c r="C314" s="22"/>
      <c r="D314" s="22"/>
      <c r="E314" s="22"/>
      <c r="F314" s="22"/>
      <c r="G314" s="22"/>
      <c r="H314" s="92">
        <f t="shared" si="25"/>
        <v>0</v>
      </c>
      <c r="I314" s="93"/>
      <c r="J314" s="93">
        <f t="shared" si="26"/>
        <v>0</v>
      </c>
      <c r="L314" s="22"/>
      <c r="M314" s="22" t="s">
        <v>71</v>
      </c>
      <c r="N314" s="22">
        <v>2</v>
      </c>
      <c r="O314" s="22">
        <v>6</v>
      </c>
      <c r="P314" s="39">
        <v>100</v>
      </c>
      <c r="Q314" s="39">
        <v>6800</v>
      </c>
      <c r="R314" s="22">
        <f>O314*Q314</f>
        <v>40800</v>
      </c>
      <c r="S314" s="22">
        <v>40</v>
      </c>
      <c r="T314" s="39"/>
      <c r="U314" s="22">
        <f t="shared" si="27"/>
        <v>40800</v>
      </c>
      <c r="V314" s="39">
        <f t="shared" si="28"/>
        <v>40800</v>
      </c>
      <c r="W314" s="22">
        <f t="shared" si="29"/>
        <v>40800</v>
      </c>
      <c r="Y314" s="39">
        <f t="shared" si="30"/>
        <v>40800</v>
      </c>
      <c r="Z314" s="39"/>
    </row>
    <row r="315" spans="1:27" s="94" customFormat="1" x14ac:dyDescent="0.5">
      <c r="A315" s="22"/>
      <c r="B315" s="23"/>
      <c r="C315" s="22"/>
      <c r="D315" s="22"/>
      <c r="E315" s="22"/>
      <c r="F315" s="22"/>
      <c r="G315" s="22"/>
      <c r="H315" s="92">
        <f t="shared" si="25"/>
        <v>0</v>
      </c>
      <c r="I315" s="93"/>
      <c r="J315" s="93">
        <f t="shared" si="26"/>
        <v>0</v>
      </c>
      <c r="L315" s="22"/>
      <c r="M315" s="22"/>
      <c r="N315" s="22"/>
      <c r="O315" s="22"/>
      <c r="S315" s="22"/>
      <c r="T315" s="39"/>
      <c r="U315" s="22">
        <f t="shared" si="27"/>
        <v>0</v>
      </c>
      <c r="V315" s="39">
        <f t="shared" si="28"/>
        <v>0</v>
      </c>
      <c r="W315" s="22">
        <f t="shared" si="29"/>
        <v>0</v>
      </c>
      <c r="Y315" s="39">
        <f t="shared" si="30"/>
        <v>0</v>
      </c>
      <c r="Z315" s="39"/>
    </row>
    <row r="316" spans="1:27" s="94" customFormat="1" x14ac:dyDescent="0.5">
      <c r="A316" s="22"/>
      <c r="B316" s="23" t="s">
        <v>62</v>
      </c>
      <c r="C316" s="22">
        <v>14233</v>
      </c>
      <c r="D316" s="22">
        <v>1</v>
      </c>
      <c r="E316" s="22">
        <v>0</v>
      </c>
      <c r="F316" s="22">
        <v>45</v>
      </c>
      <c r="G316" s="22">
        <v>1</v>
      </c>
      <c r="H316" s="92">
        <f t="shared" si="25"/>
        <v>445</v>
      </c>
      <c r="I316" s="93">
        <v>100</v>
      </c>
      <c r="J316" s="93">
        <f t="shared" si="26"/>
        <v>44500</v>
      </c>
      <c r="L316" s="22"/>
      <c r="M316" s="22"/>
      <c r="N316" s="22"/>
      <c r="O316" s="22"/>
      <c r="S316" s="22"/>
      <c r="T316" s="39"/>
      <c r="U316" s="22">
        <f t="shared" si="27"/>
        <v>0</v>
      </c>
      <c r="V316" s="39">
        <f t="shared" si="28"/>
        <v>44500</v>
      </c>
      <c r="W316" s="22">
        <f t="shared" si="29"/>
        <v>0</v>
      </c>
      <c r="Y316" s="39">
        <f t="shared" si="30"/>
        <v>44500</v>
      </c>
      <c r="Z316" s="39"/>
    </row>
    <row r="317" spans="1:27" s="95" customFormat="1" x14ac:dyDescent="0.5">
      <c r="A317" s="26"/>
      <c r="B317" s="27"/>
      <c r="C317" s="26"/>
      <c r="D317" s="26"/>
      <c r="E317" s="26"/>
      <c r="F317" s="26"/>
      <c r="G317" s="26"/>
      <c r="H317" s="75"/>
      <c r="I317" s="75"/>
      <c r="J317" s="75"/>
      <c r="L317" s="26"/>
      <c r="M317" s="26"/>
      <c r="N317" s="26"/>
      <c r="O317" s="26"/>
      <c r="S317" s="26"/>
      <c r="T317" s="26"/>
      <c r="U317" s="26"/>
      <c r="V317" s="26"/>
      <c r="W317" s="26"/>
      <c r="Y317" s="26"/>
      <c r="Z317" s="26"/>
    </row>
    <row r="318" spans="1:27" s="94" customFormat="1" x14ac:dyDescent="0.5">
      <c r="A318" s="22">
        <v>80</v>
      </c>
      <c r="B318" s="23" t="s">
        <v>62</v>
      </c>
      <c r="C318" s="22">
        <v>5218</v>
      </c>
      <c r="D318" s="22">
        <v>3</v>
      </c>
      <c r="E318" s="22">
        <v>0</v>
      </c>
      <c r="F318" s="22">
        <v>84</v>
      </c>
      <c r="G318" s="22">
        <v>1</v>
      </c>
      <c r="H318" s="92">
        <f t="shared" si="25"/>
        <v>1284</v>
      </c>
      <c r="I318" s="93">
        <v>130</v>
      </c>
      <c r="J318" s="93">
        <f t="shared" si="26"/>
        <v>166920</v>
      </c>
      <c r="L318" s="22"/>
      <c r="M318" s="22"/>
      <c r="N318" s="22"/>
      <c r="O318" s="22"/>
      <c r="S318" s="22"/>
      <c r="T318" s="39"/>
      <c r="U318" s="22">
        <f t="shared" si="27"/>
        <v>0</v>
      </c>
      <c r="V318" s="39">
        <f t="shared" si="28"/>
        <v>166920</v>
      </c>
      <c r="W318" s="22">
        <f t="shared" si="29"/>
        <v>0</v>
      </c>
      <c r="Y318" s="39">
        <f t="shared" si="30"/>
        <v>166920</v>
      </c>
      <c r="Z318" s="39"/>
    </row>
    <row r="319" spans="1:27" s="95" customFormat="1" x14ac:dyDescent="0.5">
      <c r="A319" s="26"/>
      <c r="B319" s="27"/>
      <c r="C319" s="26"/>
      <c r="D319" s="26"/>
      <c r="E319" s="26"/>
      <c r="F319" s="26"/>
      <c r="G319" s="26"/>
      <c r="H319" s="75"/>
      <c r="I319" s="75"/>
      <c r="J319" s="75"/>
      <c r="L319" s="26"/>
      <c r="M319" s="26"/>
      <c r="N319" s="26"/>
      <c r="O319" s="26"/>
      <c r="S319" s="60"/>
      <c r="T319" s="26"/>
      <c r="U319" s="26"/>
      <c r="V319" s="26"/>
      <c r="W319" s="26"/>
      <c r="Y319" s="26"/>
      <c r="Z319" s="26"/>
    </row>
    <row r="320" spans="1:27" s="94" customFormat="1" x14ac:dyDescent="0.5">
      <c r="A320" s="22">
        <v>81</v>
      </c>
      <c r="B320" s="23" t="s">
        <v>62</v>
      </c>
      <c r="C320" s="22">
        <v>5845</v>
      </c>
      <c r="D320" s="22">
        <v>0</v>
      </c>
      <c r="E320" s="22">
        <v>2</v>
      </c>
      <c r="F320" s="22">
        <v>6</v>
      </c>
      <c r="G320" s="22">
        <v>1</v>
      </c>
      <c r="H320" s="92">
        <f t="shared" si="25"/>
        <v>206</v>
      </c>
      <c r="I320" s="93">
        <v>150</v>
      </c>
      <c r="J320" s="93">
        <f t="shared" si="26"/>
        <v>30900</v>
      </c>
      <c r="L320" s="22"/>
      <c r="M320" s="22"/>
      <c r="N320" s="22"/>
      <c r="O320" s="22"/>
      <c r="S320" s="22"/>
      <c r="T320" s="39"/>
      <c r="U320" s="22">
        <f t="shared" si="27"/>
        <v>0</v>
      </c>
      <c r="V320" s="39">
        <f t="shared" si="28"/>
        <v>30900</v>
      </c>
      <c r="W320" s="22">
        <f t="shared" si="29"/>
        <v>0</v>
      </c>
      <c r="Y320" s="39">
        <f t="shared" si="30"/>
        <v>30900</v>
      </c>
      <c r="Z320" s="39"/>
    </row>
    <row r="321" spans="1:26" s="95" customFormat="1" x14ac:dyDescent="0.5">
      <c r="A321" s="26"/>
      <c r="B321" s="27"/>
      <c r="C321" s="26"/>
      <c r="D321" s="26"/>
      <c r="E321" s="26"/>
      <c r="F321" s="26"/>
      <c r="G321" s="26"/>
      <c r="H321" s="75"/>
      <c r="I321" s="75"/>
      <c r="J321" s="75"/>
      <c r="L321" s="26"/>
      <c r="M321" s="26"/>
      <c r="N321" s="26"/>
      <c r="O321" s="26"/>
      <c r="S321" s="26"/>
      <c r="T321" s="26"/>
      <c r="U321" s="26"/>
      <c r="V321" s="26"/>
      <c r="W321" s="26"/>
      <c r="Y321" s="26"/>
      <c r="Z321" s="26"/>
    </row>
    <row r="322" spans="1:26" s="94" customFormat="1" x14ac:dyDescent="0.5">
      <c r="A322" s="22">
        <v>82</v>
      </c>
      <c r="B322" s="23" t="s">
        <v>62</v>
      </c>
      <c r="C322" s="22">
        <v>15592</v>
      </c>
      <c r="D322" s="22">
        <v>4</v>
      </c>
      <c r="E322" s="22">
        <v>1</v>
      </c>
      <c r="F322" s="22">
        <v>54</v>
      </c>
      <c r="G322" s="22">
        <v>1</v>
      </c>
      <c r="H322" s="92">
        <f t="shared" si="25"/>
        <v>1754</v>
      </c>
      <c r="I322" s="93">
        <v>100</v>
      </c>
      <c r="J322" s="93">
        <f t="shared" si="26"/>
        <v>175400</v>
      </c>
      <c r="L322" s="22"/>
      <c r="M322" s="22"/>
      <c r="N322" s="22"/>
      <c r="O322" s="22"/>
      <c r="S322" s="22"/>
      <c r="T322" s="39"/>
      <c r="U322" s="22">
        <f t="shared" si="27"/>
        <v>0</v>
      </c>
      <c r="V322" s="39">
        <f t="shared" si="28"/>
        <v>175400</v>
      </c>
      <c r="W322" s="22">
        <f t="shared" si="29"/>
        <v>0</v>
      </c>
      <c r="Y322" s="39">
        <f t="shared" si="30"/>
        <v>175400</v>
      </c>
      <c r="Z322" s="39"/>
    </row>
    <row r="323" spans="1:26" s="94" customFormat="1" x14ac:dyDescent="0.5">
      <c r="A323" s="22"/>
      <c r="B323" s="23" t="s">
        <v>62</v>
      </c>
      <c r="C323" s="22">
        <v>18539</v>
      </c>
      <c r="D323" s="22">
        <v>1</v>
      </c>
      <c r="E323" s="22">
        <v>1</v>
      </c>
      <c r="F323" s="22">
        <v>10</v>
      </c>
      <c r="G323" s="22">
        <v>1</v>
      </c>
      <c r="H323" s="92">
        <f t="shared" si="25"/>
        <v>510</v>
      </c>
      <c r="I323" s="93">
        <v>130</v>
      </c>
      <c r="J323" s="93">
        <f t="shared" si="26"/>
        <v>66300</v>
      </c>
      <c r="L323" s="22"/>
      <c r="M323" s="22"/>
      <c r="N323" s="22"/>
      <c r="O323" s="22"/>
      <c r="S323" s="22"/>
      <c r="T323" s="39"/>
      <c r="U323" s="22">
        <f t="shared" si="27"/>
        <v>0</v>
      </c>
      <c r="V323" s="39">
        <f t="shared" si="28"/>
        <v>66300</v>
      </c>
      <c r="W323" s="22">
        <f t="shared" si="29"/>
        <v>0</v>
      </c>
      <c r="Y323" s="39">
        <f t="shared" si="30"/>
        <v>66300</v>
      </c>
      <c r="Z323" s="39"/>
    </row>
    <row r="324" spans="1:26" s="95" customFormat="1" x14ac:dyDescent="0.5">
      <c r="A324" s="26"/>
      <c r="B324" s="27"/>
      <c r="C324" s="26"/>
      <c r="D324" s="26"/>
      <c r="E324" s="26"/>
      <c r="F324" s="26"/>
      <c r="G324" s="26"/>
      <c r="H324" s="75"/>
      <c r="I324" s="75"/>
      <c r="J324" s="75"/>
      <c r="L324" s="26"/>
      <c r="M324" s="26"/>
      <c r="N324" s="26"/>
      <c r="O324" s="26"/>
      <c r="S324" s="26"/>
      <c r="T324" s="26"/>
      <c r="U324" s="26"/>
      <c r="V324" s="26"/>
      <c r="W324" s="26"/>
      <c r="Y324" s="26"/>
      <c r="Z324" s="26"/>
    </row>
    <row r="325" spans="1:26" s="94" customFormat="1" x14ac:dyDescent="0.5">
      <c r="A325" s="22">
        <v>83</v>
      </c>
      <c r="B325" s="23" t="s">
        <v>62</v>
      </c>
      <c r="C325" s="22">
        <v>17555</v>
      </c>
      <c r="D325" s="22">
        <v>5</v>
      </c>
      <c r="E325" s="22">
        <v>3</v>
      </c>
      <c r="F325" s="22">
        <v>42</v>
      </c>
      <c r="G325" s="22">
        <v>1</v>
      </c>
      <c r="H325" s="92">
        <f t="shared" si="25"/>
        <v>2342</v>
      </c>
      <c r="I325" s="93">
        <v>100</v>
      </c>
      <c r="J325" s="93">
        <f t="shared" si="26"/>
        <v>234200</v>
      </c>
      <c r="L325" s="22"/>
      <c r="M325" s="22"/>
      <c r="N325" s="22"/>
      <c r="O325" s="22"/>
      <c r="S325" s="22"/>
      <c r="T325" s="39"/>
      <c r="U325" s="22">
        <f t="shared" si="27"/>
        <v>0</v>
      </c>
      <c r="V325" s="39">
        <f t="shared" si="28"/>
        <v>234200</v>
      </c>
      <c r="W325" s="22">
        <f t="shared" si="29"/>
        <v>0</v>
      </c>
      <c r="Y325" s="39">
        <f t="shared" si="30"/>
        <v>234200</v>
      </c>
      <c r="Z325" s="39"/>
    </row>
    <row r="326" spans="1:26" s="95" customFormat="1" x14ac:dyDescent="0.5">
      <c r="A326" s="26"/>
      <c r="B326" s="27"/>
      <c r="C326" s="26"/>
      <c r="D326" s="26"/>
      <c r="E326" s="26"/>
      <c r="F326" s="26"/>
      <c r="G326" s="26"/>
      <c r="H326" s="75"/>
      <c r="I326" s="75"/>
      <c r="J326" s="75"/>
      <c r="L326" s="26"/>
      <c r="M326" s="26"/>
      <c r="N326" s="26"/>
      <c r="O326" s="26"/>
      <c r="S326" s="26"/>
      <c r="T326" s="26"/>
      <c r="U326" s="26"/>
      <c r="V326" s="26"/>
      <c r="W326" s="26"/>
      <c r="Y326" s="26"/>
      <c r="Z326" s="26"/>
    </row>
    <row r="327" spans="1:26" s="94" customFormat="1" x14ac:dyDescent="0.5">
      <c r="A327" s="22">
        <v>84</v>
      </c>
      <c r="B327" s="23" t="s">
        <v>62</v>
      </c>
      <c r="C327" s="22">
        <v>16658</v>
      </c>
      <c r="D327" s="22">
        <v>3</v>
      </c>
      <c r="E327" s="22">
        <v>1</v>
      </c>
      <c r="F327" s="22">
        <v>53</v>
      </c>
      <c r="G327" s="22">
        <v>1</v>
      </c>
      <c r="H327" s="92">
        <f t="shared" si="25"/>
        <v>1353</v>
      </c>
      <c r="I327" s="93">
        <v>100</v>
      </c>
      <c r="J327" s="93">
        <f t="shared" si="26"/>
        <v>135300</v>
      </c>
      <c r="L327" s="22"/>
      <c r="M327" s="22"/>
      <c r="N327" s="22"/>
      <c r="O327" s="22"/>
      <c r="S327" s="22"/>
      <c r="T327" s="39"/>
      <c r="U327" s="22">
        <f t="shared" si="27"/>
        <v>0</v>
      </c>
      <c r="V327" s="39">
        <f t="shared" si="28"/>
        <v>135300</v>
      </c>
      <c r="W327" s="22">
        <f t="shared" si="29"/>
        <v>0</v>
      </c>
      <c r="Y327" s="39">
        <f t="shared" si="30"/>
        <v>135300</v>
      </c>
      <c r="Z327" s="39"/>
    </row>
    <row r="328" spans="1:26" s="95" customFormat="1" x14ac:dyDescent="0.5">
      <c r="A328" s="26"/>
      <c r="B328" s="27"/>
      <c r="C328" s="26"/>
      <c r="D328" s="26"/>
      <c r="E328" s="26"/>
      <c r="F328" s="26"/>
      <c r="G328" s="26"/>
      <c r="H328" s="75"/>
      <c r="I328" s="75"/>
      <c r="J328" s="75"/>
      <c r="L328" s="26"/>
      <c r="M328" s="26"/>
      <c r="N328" s="26"/>
      <c r="O328" s="26"/>
      <c r="S328" s="26"/>
      <c r="T328" s="26"/>
      <c r="U328" s="26"/>
      <c r="V328" s="26"/>
      <c r="W328" s="26"/>
      <c r="Y328" s="26"/>
      <c r="Z328" s="26"/>
    </row>
    <row r="329" spans="1:26" s="94" customFormat="1" x14ac:dyDescent="0.5">
      <c r="A329" s="22">
        <v>85</v>
      </c>
      <c r="B329" s="23" t="s">
        <v>62</v>
      </c>
      <c r="C329" s="22">
        <v>16213</v>
      </c>
      <c r="D329" s="22">
        <v>1</v>
      </c>
      <c r="E329" s="22">
        <v>0</v>
      </c>
      <c r="F329" s="22">
        <v>2</v>
      </c>
      <c r="G329" s="22">
        <v>1</v>
      </c>
      <c r="H329" s="92">
        <f t="shared" si="25"/>
        <v>402</v>
      </c>
      <c r="I329" s="93">
        <v>100</v>
      </c>
      <c r="J329" s="93">
        <f t="shared" si="26"/>
        <v>40200</v>
      </c>
      <c r="L329" s="22"/>
      <c r="M329" s="22"/>
      <c r="N329" s="22"/>
      <c r="O329" s="22"/>
      <c r="S329" s="22"/>
      <c r="T329" s="39"/>
      <c r="U329" s="22">
        <f t="shared" si="27"/>
        <v>0</v>
      </c>
      <c r="V329" s="39">
        <f t="shared" si="28"/>
        <v>40200</v>
      </c>
      <c r="W329" s="22">
        <f t="shared" si="29"/>
        <v>0</v>
      </c>
      <c r="Y329" s="39">
        <f t="shared" si="30"/>
        <v>40200</v>
      </c>
      <c r="Z329" s="39"/>
    </row>
    <row r="330" spans="1:26" s="94" customFormat="1" x14ac:dyDescent="0.5">
      <c r="A330" s="22"/>
      <c r="B330" s="23" t="s">
        <v>62</v>
      </c>
      <c r="C330" s="22">
        <v>15608</v>
      </c>
      <c r="D330" s="22">
        <v>2</v>
      </c>
      <c r="E330" s="22">
        <v>0</v>
      </c>
      <c r="F330" s="22">
        <v>65</v>
      </c>
      <c r="G330" s="22">
        <v>1</v>
      </c>
      <c r="H330" s="92">
        <f t="shared" si="25"/>
        <v>865</v>
      </c>
      <c r="I330" s="93">
        <v>100</v>
      </c>
      <c r="J330" s="93">
        <f t="shared" si="26"/>
        <v>86500</v>
      </c>
      <c r="L330" s="22"/>
      <c r="M330" s="22"/>
      <c r="N330" s="22"/>
      <c r="O330" s="22"/>
      <c r="S330" s="22"/>
      <c r="T330" s="39"/>
      <c r="U330" s="22">
        <f t="shared" si="27"/>
        <v>0</v>
      </c>
      <c r="V330" s="39">
        <f t="shared" si="28"/>
        <v>86500</v>
      </c>
      <c r="W330" s="22">
        <f t="shared" si="29"/>
        <v>0</v>
      </c>
      <c r="Y330" s="39">
        <f t="shared" si="30"/>
        <v>86500</v>
      </c>
      <c r="Z330" s="39"/>
    </row>
    <row r="331" spans="1:26" s="95" customFormat="1" x14ac:dyDescent="0.5">
      <c r="A331" s="26"/>
      <c r="B331" s="27"/>
      <c r="C331" s="26"/>
      <c r="D331" s="26"/>
      <c r="E331" s="26"/>
      <c r="F331" s="26"/>
      <c r="G331" s="26"/>
      <c r="H331" s="75"/>
      <c r="I331" s="75"/>
      <c r="J331" s="75"/>
      <c r="L331" s="26"/>
      <c r="M331" s="26"/>
      <c r="N331" s="26"/>
      <c r="O331" s="26"/>
      <c r="S331" s="26"/>
      <c r="T331" s="26"/>
      <c r="U331" s="26"/>
      <c r="V331" s="26"/>
      <c r="W331" s="26"/>
      <c r="Y331" s="26"/>
      <c r="Z331" s="26"/>
    </row>
    <row r="332" spans="1:26" s="94" customFormat="1" x14ac:dyDescent="0.5">
      <c r="A332" s="22">
        <v>86</v>
      </c>
      <c r="B332" s="23" t="s">
        <v>62</v>
      </c>
      <c r="C332" s="22">
        <v>5937</v>
      </c>
      <c r="D332" s="22">
        <v>0</v>
      </c>
      <c r="E332" s="22">
        <v>0</v>
      </c>
      <c r="F332" s="22">
        <v>32</v>
      </c>
      <c r="G332" s="22">
        <v>2</v>
      </c>
      <c r="H332" s="92">
        <f t="shared" ref="H332:H391" si="31">+(D332*400)+(E332*100)+F332</f>
        <v>32</v>
      </c>
      <c r="I332" s="93">
        <v>150</v>
      </c>
      <c r="J332" s="93">
        <f t="shared" ref="J332:J391" si="32">H332*I332</f>
        <v>4800</v>
      </c>
      <c r="L332" s="22" t="s">
        <v>68</v>
      </c>
      <c r="M332" s="22" t="s">
        <v>69</v>
      </c>
      <c r="N332" s="22">
        <v>2</v>
      </c>
      <c r="O332" s="22">
        <v>18</v>
      </c>
      <c r="P332" s="39">
        <v>100</v>
      </c>
      <c r="Q332" s="39">
        <v>6800</v>
      </c>
      <c r="R332" s="22">
        <f>O332*Q332</f>
        <v>122400</v>
      </c>
      <c r="S332" s="22">
        <v>30</v>
      </c>
      <c r="T332" s="39"/>
      <c r="U332" s="22">
        <f t="shared" ref="U332:U393" si="33">R332*(100-T332)/100</f>
        <v>122400</v>
      </c>
      <c r="V332" s="39">
        <f t="shared" ref="V332:V395" si="34">J332+U332</f>
        <v>127200</v>
      </c>
      <c r="W332" s="22">
        <f t="shared" ref="W332:W395" si="35">V332*P332/100</f>
        <v>127200</v>
      </c>
      <c r="Y332" s="39">
        <f t="shared" ref="Y332:Y395" si="36">J332+U332</f>
        <v>127200</v>
      </c>
      <c r="Z332" s="39"/>
    </row>
    <row r="333" spans="1:26" s="94" customFormat="1" x14ac:dyDescent="0.5">
      <c r="A333" s="22"/>
      <c r="B333" s="23"/>
      <c r="C333" s="22"/>
      <c r="D333" s="22"/>
      <c r="E333" s="22"/>
      <c r="F333" s="22"/>
      <c r="G333" s="22"/>
      <c r="H333" s="92">
        <f t="shared" si="31"/>
        <v>0</v>
      </c>
      <c r="I333" s="93"/>
      <c r="J333" s="93">
        <f t="shared" si="32"/>
        <v>0</v>
      </c>
      <c r="L333" s="22"/>
      <c r="M333" s="22" t="s">
        <v>69</v>
      </c>
      <c r="N333" s="22">
        <v>2</v>
      </c>
      <c r="O333" s="22">
        <v>54</v>
      </c>
      <c r="P333" s="39">
        <v>100</v>
      </c>
      <c r="Q333" s="39">
        <v>6800</v>
      </c>
      <c r="R333" s="22">
        <f>O333*Q333</f>
        <v>367200</v>
      </c>
      <c r="S333" s="22">
        <v>30</v>
      </c>
      <c r="T333" s="39"/>
      <c r="U333" s="22">
        <f t="shared" si="33"/>
        <v>367200</v>
      </c>
      <c r="V333" s="39">
        <f t="shared" si="34"/>
        <v>367200</v>
      </c>
      <c r="W333" s="22">
        <f t="shared" si="35"/>
        <v>367200</v>
      </c>
      <c r="Y333" s="39">
        <f t="shared" si="36"/>
        <v>367200</v>
      </c>
      <c r="Z333" s="39"/>
    </row>
    <row r="334" spans="1:26" s="95" customFormat="1" x14ac:dyDescent="0.5">
      <c r="A334" s="26"/>
      <c r="B334" s="27"/>
      <c r="C334" s="26"/>
      <c r="D334" s="26"/>
      <c r="E334" s="26"/>
      <c r="F334" s="26"/>
      <c r="G334" s="26"/>
      <c r="H334" s="75"/>
      <c r="I334" s="75"/>
      <c r="J334" s="75"/>
      <c r="L334" s="26"/>
      <c r="M334" s="26"/>
      <c r="N334" s="26"/>
      <c r="O334" s="26"/>
      <c r="S334" s="26"/>
      <c r="T334" s="26"/>
      <c r="U334" s="26"/>
      <c r="V334" s="26"/>
      <c r="W334" s="26"/>
      <c r="Y334" s="26"/>
      <c r="Z334" s="26"/>
    </row>
    <row r="335" spans="1:26" s="94" customFormat="1" x14ac:dyDescent="0.5">
      <c r="A335" s="22">
        <v>87</v>
      </c>
      <c r="B335" s="23" t="s">
        <v>62</v>
      </c>
      <c r="C335" s="22">
        <v>5858</v>
      </c>
      <c r="D335" s="22">
        <v>0</v>
      </c>
      <c r="E335" s="22">
        <v>2</v>
      </c>
      <c r="F335" s="22">
        <v>36</v>
      </c>
      <c r="G335" s="22">
        <v>2</v>
      </c>
      <c r="H335" s="92">
        <f t="shared" si="31"/>
        <v>236</v>
      </c>
      <c r="I335" s="93">
        <v>150</v>
      </c>
      <c r="J335" s="93">
        <f t="shared" si="32"/>
        <v>35400</v>
      </c>
      <c r="L335" s="22" t="s">
        <v>209</v>
      </c>
      <c r="M335" s="22" t="s">
        <v>69</v>
      </c>
      <c r="N335" s="22">
        <v>2</v>
      </c>
      <c r="O335" s="22">
        <v>140</v>
      </c>
      <c r="P335" s="39">
        <v>100</v>
      </c>
      <c r="Q335" s="39">
        <v>6800</v>
      </c>
      <c r="R335" s="22">
        <f>O335*Q335</f>
        <v>952000</v>
      </c>
      <c r="S335" s="22">
        <v>40</v>
      </c>
      <c r="T335" s="39"/>
      <c r="U335" s="22">
        <f t="shared" si="33"/>
        <v>952000</v>
      </c>
      <c r="V335" s="39">
        <f t="shared" si="34"/>
        <v>987400</v>
      </c>
      <c r="W335" s="22">
        <f t="shared" si="35"/>
        <v>987400</v>
      </c>
      <c r="Y335" s="39">
        <f t="shared" si="36"/>
        <v>987400</v>
      </c>
      <c r="Z335" s="39"/>
    </row>
    <row r="336" spans="1:26" s="94" customFormat="1" x14ac:dyDescent="0.5">
      <c r="A336" s="22"/>
      <c r="B336" s="23"/>
      <c r="C336" s="22"/>
      <c r="D336" s="22"/>
      <c r="E336" s="22"/>
      <c r="F336" s="22"/>
      <c r="G336" s="22"/>
      <c r="H336" s="92">
        <f t="shared" si="31"/>
        <v>0</v>
      </c>
      <c r="I336" s="93"/>
      <c r="J336" s="93">
        <f t="shared" si="32"/>
        <v>0</v>
      </c>
      <c r="L336" s="22"/>
      <c r="M336" s="22" t="s">
        <v>71</v>
      </c>
      <c r="N336" s="22">
        <v>2</v>
      </c>
      <c r="O336" s="22">
        <v>80</v>
      </c>
      <c r="P336" s="39">
        <v>100</v>
      </c>
      <c r="Q336" s="39">
        <v>6800</v>
      </c>
      <c r="R336" s="22">
        <f>O336*Q336</f>
        <v>544000</v>
      </c>
      <c r="S336" s="22">
        <v>40</v>
      </c>
      <c r="T336" s="39"/>
      <c r="U336" s="22">
        <f t="shared" si="33"/>
        <v>544000</v>
      </c>
      <c r="V336" s="39">
        <f t="shared" si="34"/>
        <v>544000</v>
      </c>
      <c r="W336" s="22">
        <f t="shared" si="35"/>
        <v>544000</v>
      </c>
      <c r="Y336" s="39">
        <f t="shared" si="36"/>
        <v>544000</v>
      </c>
      <c r="Z336" s="39"/>
    </row>
    <row r="337" spans="1:27" s="94" customFormat="1" x14ac:dyDescent="0.5">
      <c r="A337" s="22"/>
      <c r="B337" s="23"/>
      <c r="C337" s="22"/>
      <c r="D337" s="22"/>
      <c r="E337" s="22"/>
      <c r="F337" s="22"/>
      <c r="G337" s="22"/>
      <c r="H337" s="92">
        <f t="shared" si="31"/>
        <v>0</v>
      </c>
      <c r="I337" s="93"/>
      <c r="J337" s="93">
        <f t="shared" si="32"/>
        <v>0</v>
      </c>
      <c r="L337" s="22" t="s">
        <v>68</v>
      </c>
      <c r="M337" s="22" t="s">
        <v>69</v>
      </c>
      <c r="N337" s="22">
        <v>2</v>
      </c>
      <c r="O337" s="22">
        <v>104.5</v>
      </c>
      <c r="P337" s="39">
        <v>100</v>
      </c>
      <c r="Q337" s="39">
        <v>6800</v>
      </c>
      <c r="R337" s="22">
        <f>O337*Q337</f>
        <v>710600</v>
      </c>
      <c r="S337" s="22">
        <v>30</v>
      </c>
      <c r="T337" s="39"/>
      <c r="U337" s="22">
        <f t="shared" si="33"/>
        <v>710600</v>
      </c>
      <c r="V337" s="39">
        <f t="shared" si="34"/>
        <v>710600</v>
      </c>
      <c r="W337" s="22">
        <f t="shared" si="35"/>
        <v>710600</v>
      </c>
      <c r="Y337" s="39">
        <f t="shared" si="36"/>
        <v>710600</v>
      </c>
      <c r="Z337" s="39"/>
    </row>
    <row r="338" spans="1:27" s="94" customFormat="1" x14ac:dyDescent="0.5">
      <c r="A338" s="22"/>
      <c r="B338" s="23"/>
      <c r="C338" s="22"/>
      <c r="D338" s="22"/>
      <c r="E338" s="22"/>
      <c r="F338" s="22"/>
      <c r="G338" s="22"/>
      <c r="H338" s="92">
        <f t="shared" si="31"/>
        <v>0</v>
      </c>
      <c r="I338" s="93"/>
      <c r="J338" s="93">
        <f t="shared" si="32"/>
        <v>0</v>
      </c>
      <c r="L338" s="22"/>
      <c r="M338" s="22" t="s">
        <v>71</v>
      </c>
      <c r="N338" s="22">
        <v>2</v>
      </c>
      <c r="O338" s="22">
        <v>6</v>
      </c>
      <c r="P338" s="39">
        <v>100</v>
      </c>
      <c r="Q338" s="39">
        <v>6800</v>
      </c>
      <c r="R338" s="22">
        <f>O338*Q338</f>
        <v>40800</v>
      </c>
      <c r="S338" s="22">
        <v>30</v>
      </c>
      <c r="T338" s="39"/>
      <c r="U338" s="22">
        <f t="shared" si="33"/>
        <v>40800</v>
      </c>
      <c r="V338" s="39">
        <f t="shared" si="34"/>
        <v>40800</v>
      </c>
      <c r="W338" s="22">
        <f t="shared" si="35"/>
        <v>40800</v>
      </c>
      <c r="Y338" s="39">
        <f t="shared" si="36"/>
        <v>40800</v>
      </c>
      <c r="Z338" s="39"/>
    </row>
    <row r="339" spans="1:27" s="95" customFormat="1" x14ac:dyDescent="0.5">
      <c r="A339" s="26"/>
      <c r="B339" s="27"/>
      <c r="C339" s="26"/>
      <c r="D339" s="26"/>
      <c r="E339" s="26"/>
      <c r="F339" s="26"/>
      <c r="G339" s="26"/>
      <c r="H339" s="75"/>
      <c r="I339" s="75"/>
      <c r="J339" s="75"/>
      <c r="L339" s="26"/>
      <c r="M339" s="26"/>
      <c r="N339" s="26"/>
      <c r="O339" s="26"/>
      <c r="S339" s="26"/>
      <c r="T339" s="26"/>
      <c r="U339" s="26"/>
      <c r="V339" s="26"/>
      <c r="W339" s="26"/>
      <c r="Y339" s="26"/>
      <c r="Z339" s="26"/>
    </row>
    <row r="340" spans="1:27" s="94" customFormat="1" x14ac:dyDescent="0.5">
      <c r="A340" s="22">
        <v>88</v>
      </c>
      <c r="B340" s="23" t="s">
        <v>62</v>
      </c>
      <c r="C340" s="22">
        <v>16738</v>
      </c>
      <c r="D340" s="22">
        <v>9</v>
      </c>
      <c r="E340" s="22">
        <v>1</v>
      </c>
      <c r="F340" s="22">
        <v>23</v>
      </c>
      <c r="G340" s="22">
        <v>2</v>
      </c>
      <c r="H340" s="92">
        <f t="shared" si="31"/>
        <v>3723</v>
      </c>
      <c r="I340" s="93">
        <v>130</v>
      </c>
      <c r="J340" s="93">
        <f t="shared" si="32"/>
        <v>483990</v>
      </c>
      <c r="L340" s="22" t="s">
        <v>68</v>
      </c>
      <c r="M340" s="22" t="s">
        <v>69</v>
      </c>
      <c r="N340" s="22">
        <v>2</v>
      </c>
      <c r="O340" s="22">
        <v>108</v>
      </c>
      <c r="P340" s="39">
        <v>100</v>
      </c>
      <c r="Q340" s="39">
        <v>6800</v>
      </c>
      <c r="R340" s="22">
        <f>O340*Q340</f>
        <v>734400</v>
      </c>
      <c r="S340" s="22">
        <v>20</v>
      </c>
      <c r="T340" s="39"/>
      <c r="U340" s="22">
        <f t="shared" si="33"/>
        <v>734400</v>
      </c>
      <c r="V340" s="39">
        <f t="shared" si="34"/>
        <v>1218390</v>
      </c>
      <c r="W340" s="22">
        <f t="shared" si="35"/>
        <v>1218390</v>
      </c>
      <c r="Y340" s="39">
        <f t="shared" si="36"/>
        <v>1218390</v>
      </c>
      <c r="Z340" s="39"/>
    </row>
    <row r="341" spans="1:27" s="94" customFormat="1" x14ac:dyDescent="0.5">
      <c r="A341" s="22"/>
      <c r="B341" s="23" t="s">
        <v>62</v>
      </c>
      <c r="C341" s="22">
        <v>5841</v>
      </c>
      <c r="D341" s="22">
        <v>0</v>
      </c>
      <c r="E341" s="22">
        <v>3</v>
      </c>
      <c r="F341" s="22">
        <v>31</v>
      </c>
      <c r="G341" s="22">
        <v>1</v>
      </c>
      <c r="H341" s="92">
        <f t="shared" si="31"/>
        <v>331</v>
      </c>
      <c r="I341" s="93">
        <v>130</v>
      </c>
      <c r="J341" s="93">
        <f t="shared" si="32"/>
        <v>43030</v>
      </c>
      <c r="L341" s="22"/>
      <c r="M341" s="22"/>
      <c r="N341" s="22"/>
      <c r="O341" s="22"/>
      <c r="S341" s="22"/>
      <c r="T341" s="39"/>
      <c r="U341" s="22">
        <f t="shared" si="33"/>
        <v>0</v>
      </c>
      <c r="V341" s="39">
        <f t="shared" si="34"/>
        <v>43030</v>
      </c>
      <c r="W341" s="22">
        <f t="shared" si="35"/>
        <v>0</v>
      </c>
      <c r="Y341" s="39">
        <f t="shared" si="36"/>
        <v>43030</v>
      </c>
      <c r="Z341" s="39"/>
    </row>
    <row r="342" spans="1:27" s="95" customFormat="1" x14ac:dyDescent="0.5">
      <c r="A342" s="26"/>
      <c r="B342" s="27"/>
      <c r="C342" s="26"/>
      <c r="D342" s="26"/>
      <c r="E342" s="26"/>
      <c r="F342" s="26"/>
      <c r="G342" s="26"/>
      <c r="H342" s="75"/>
      <c r="I342" s="75"/>
      <c r="J342" s="75"/>
      <c r="L342" s="26"/>
      <c r="M342" s="26"/>
      <c r="N342" s="26"/>
      <c r="O342" s="26"/>
      <c r="S342" s="26"/>
      <c r="T342" s="26"/>
      <c r="U342" s="26"/>
      <c r="V342" s="26"/>
      <c r="W342" s="26"/>
      <c r="Y342" s="26"/>
      <c r="Z342" s="26"/>
    </row>
    <row r="343" spans="1:27" s="99" customFormat="1" x14ac:dyDescent="0.5">
      <c r="A343" s="96">
        <v>89</v>
      </c>
      <c r="B343" s="97" t="s">
        <v>279</v>
      </c>
      <c r="C343" s="96">
        <v>84</v>
      </c>
      <c r="D343" s="96">
        <v>0</v>
      </c>
      <c r="E343" s="96">
        <v>1</v>
      </c>
      <c r="F343" s="96">
        <v>15</v>
      </c>
      <c r="G343" s="96">
        <v>2</v>
      </c>
      <c r="H343" s="98">
        <f t="shared" si="31"/>
        <v>115</v>
      </c>
      <c r="I343" s="98">
        <v>100</v>
      </c>
      <c r="J343" s="98">
        <f t="shared" si="32"/>
        <v>11500</v>
      </c>
      <c r="L343" s="96" t="s">
        <v>68</v>
      </c>
      <c r="M343" s="96" t="s">
        <v>69</v>
      </c>
      <c r="N343" s="96">
        <v>2</v>
      </c>
      <c r="O343" s="96">
        <v>120</v>
      </c>
      <c r="P343" s="96">
        <v>100</v>
      </c>
      <c r="Q343" s="96">
        <v>6800</v>
      </c>
      <c r="R343" s="96">
        <f>O343*Q343</f>
        <v>816000</v>
      </c>
      <c r="S343" s="96">
        <v>30</v>
      </c>
      <c r="T343" s="96">
        <v>85</v>
      </c>
      <c r="U343" s="96">
        <f t="shared" si="33"/>
        <v>122400</v>
      </c>
      <c r="V343" s="96">
        <f t="shared" si="34"/>
        <v>133900</v>
      </c>
      <c r="W343" s="96">
        <f t="shared" si="35"/>
        <v>133900</v>
      </c>
      <c r="Y343" s="96">
        <f t="shared" si="36"/>
        <v>133900</v>
      </c>
      <c r="Z343" s="96">
        <v>0.02</v>
      </c>
      <c r="AA343" s="96">
        <f>Y343*Z343/100</f>
        <v>26.78</v>
      </c>
    </row>
    <row r="344" spans="1:27" s="94" customFormat="1" x14ac:dyDescent="0.5">
      <c r="A344" s="22"/>
      <c r="B344" s="23"/>
      <c r="C344" s="22"/>
      <c r="D344" s="22"/>
      <c r="E344" s="22"/>
      <c r="F344" s="22"/>
      <c r="G344" s="22"/>
      <c r="H344" s="92">
        <f t="shared" si="31"/>
        <v>0</v>
      </c>
      <c r="I344" s="93"/>
      <c r="J344" s="93">
        <f t="shared" si="32"/>
        <v>0</v>
      </c>
      <c r="L344" s="22"/>
      <c r="M344" s="22" t="s">
        <v>69</v>
      </c>
      <c r="N344" s="22">
        <v>2</v>
      </c>
      <c r="O344" s="22">
        <v>18</v>
      </c>
      <c r="P344" s="39">
        <v>100</v>
      </c>
      <c r="Q344" s="39">
        <v>6800</v>
      </c>
      <c r="R344" s="22">
        <f>O344*Q344</f>
        <v>122400</v>
      </c>
      <c r="S344" s="22">
        <v>4</v>
      </c>
      <c r="T344" s="39">
        <v>8</v>
      </c>
      <c r="U344" s="22">
        <f t="shared" si="33"/>
        <v>112608</v>
      </c>
      <c r="V344" s="39">
        <f t="shared" si="34"/>
        <v>112608</v>
      </c>
      <c r="W344" s="22">
        <f t="shared" si="35"/>
        <v>112608</v>
      </c>
      <c r="Y344" s="39">
        <f t="shared" si="36"/>
        <v>112608</v>
      </c>
      <c r="Z344" s="39">
        <v>0.02</v>
      </c>
      <c r="AA344" s="22">
        <f t="shared" ref="AA344:AA345" si="37">Y344*Z344/100</f>
        <v>22.521599999999999</v>
      </c>
    </row>
    <row r="345" spans="1:27" s="94" customFormat="1" x14ac:dyDescent="0.5">
      <c r="A345" s="22"/>
      <c r="B345" s="23"/>
      <c r="C345" s="22"/>
      <c r="D345" s="22"/>
      <c r="E345" s="22"/>
      <c r="F345" s="22"/>
      <c r="G345" s="22"/>
      <c r="H345" s="92">
        <f t="shared" si="31"/>
        <v>0</v>
      </c>
      <c r="I345" s="93"/>
      <c r="J345" s="93">
        <f t="shared" si="32"/>
        <v>0</v>
      </c>
      <c r="L345" s="22"/>
      <c r="M345" s="22" t="s">
        <v>71</v>
      </c>
      <c r="N345" s="22">
        <v>2</v>
      </c>
      <c r="O345" s="22">
        <v>6</v>
      </c>
      <c r="P345" s="39">
        <v>100</v>
      </c>
      <c r="Q345" s="39">
        <v>6800</v>
      </c>
      <c r="R345" s="22">
        <f>O345*Q345</f>
        <v>40800</v>
      </c>
      <c r="S345" s="22">
        <v>30</v>
      </c>
      <c r="T345" s="39">
        <v>93</v>
      </c>
      <c r="U345" s="22">
        <f t="shared" si="33"/>
        <v>2856</v>
      </c>
      <c r="V345" s="39">
        <f t="shared" si="34"/>
        <v>2856</v>
      </c>
      <c r="W345" s="22">
        <f t="shared" si="35"/>
        <v>2856</v>
      </c>
      <c r="Y345" s="39">
        <f t="shared" si="36"/>
        <v>2856</v>
      </c>
      <c r="Z345" s="39">
        <v>0.02</v>
      </c>
      <c r="AA345" s="22">
        <f t="shared" si="37"/>
        <v>0.57120000000000004</v>
      </c>
    </row>
    <row r="346" spans="1:27" s="94" customFormat="1" x14ac:dyDescent="0.5">
      <c r="A346" s="22"/>
      <c r="B346" s="23" t="s">
        <v>62</v>
      </c>
      <c r="C346" s="22">
        <v>16718</v>
      </c>
      <c r="D346" s="22">
        <v>7</v>
      </c>
      <c r="E346" s="22">
        <v>0</v>
      </c>
      <c r="F346" s="22">
        <v>20</v>
      </c>
      <c r="G346" s="22">
        <v>1</v>
      </c>
      <c r="H346" s="92">
        <f t="shared" si="31"/>
        <v>2820</v>
      </c>
      <c r="I346" s="93">
        <v>100</v>
      </c>
      <c r="J346" s="93">
        <f t="shared" si="32"/>
        <v>282000</v>
      </c>
      <c r="L346" s="22"/>
      <c r="M346" s="22"/>
      <c r="N346" s="22"/>
      <c r="O346" s="22"/>
      <c r="S346" s="22"/>
      <c r="T346" s="39"/>
      <c r="U346" s="22">
        <f t="shared" si="33"/>
        <v>0</v>
      </c>
      <c r="V346" s="39">
        <f t="shared" si="34"/>
        <v>282000</v>
      </c>
      <c r="W346" s="22">
        <f t="shared" si="35"/>
        <v>0</v>
      </c>
      <c r="Y346" s="39">
        <f t="shared" si="36"/>
        <v>282000</v>
      </c>
      <c r="Z346" s="39"/>
    </row>
    <row r="347" spans="1:27" s="95" customFormat="1" x14ac:dyDescent="0.5">
      <c r="A347" s="26"/>
      <c r="B347" s="27"/>
      <c r="C347" s="26"/>
      <c r="D347" s="26"/>
      <c r="E347" s="26"/>
      <c r="F347" s="26"/>
      <c r="G347" s="26"/>
      <c r="H347" s="75"/>
      <c r="I347" s="75"/>
      <c r="J347" s="75"/>
      <c r="L347" s="26"/>
      <c r="M347" s="26"/>
      <c r="N347" s="26"/>
      <c r="O347" s="26"/>
      <c r="S347" s="26"/>
      <c r="T347" s="26"/>
      <c r="U347" s="26"/>
      <c r="V347" s="26"/>
      <c r="W347" s="26"/>
      <c r="Y347" s="26"/>
      <c r="Z347" s="26"/>
    </row>
    <row r="348" spans="1:27" s="94" customFormat="1" x14ac:dyDescent="0.5">
      <c r="A348" s="22">
        <v>90</v>
      </c>
      <c r="B348" s="23" t="s">
        <v>62</v>
      </c>
      <c r="C348" s="22">
        <v>16216</v>
      </c>
      <c r="D348" s="22">
        <v>1</v>
      </c>
      <c r="E348" s="22">
        <v>2</v>
      </c>
      <c r="F348" s="22">
        <v>28</v>
      </c>
      <c r="G348" s="22">
        <v>1</v>
      </c>
      <c r="H348" s="92">
        <f t="shared" si="31"/>
        <v>628</v>
      </c>
      <c r="I348" s="93">
        <v>100</v>
      </c>
      <c r="J348" s="93">
        <f t="shared" si="32"/>
        <v>62800</v>
      </c>
      <c r="L348" s="22"/>
      <c r="M348" s="22"/>
      <c r="N348" s="22"/>
      <c r="O348" s="22"/>
      <c r="S348" s="22"/>
      <c r="T348" s="39"/>
      <c r="U348" s="22">
        <f t="shared" si="33"/>
        <v>0</v>
      </c>
      <c r="V348" s="39">
        <f t="shared" si="34"/>
        <v>62800</v>
      </c>
      <c r="W348" s="22">
        <f t="shared" si="35"/>
        <v>0</v>
      </c>
      <c r="Y348" s="39">
        <f t="shared" si="36"/>
        <v>62800</v>
      </c>
      <c r="Z348" s="39"/>
    </row>
    <row r="349" spans="1:27" s="95" customFormat="1" x14ac:dyDescent="0.5">
      <c r="A349" s="26"/>
      <c r="B349" s="27"/>
      <c r="C349" s="26"/>
      <c r="D349" s="26"/>
      <c r="E349" s="26"/>
      <c r="F349" s="26"/>
      <c r="G349" s="26"/>
      <c r="H349" s="75"/>
      <c r="I349" s="75"/>
      <c r="J349" s="75"/>
      <c r="L349" s="26"/>
      <c r="M349" s="26"/>
      <c r="N349" s="26"/>
      <c r="O349" s="26"/>
      <c r="S349" s="26"/>
      <c r="T349" s="26"/>
      <c r="U349" s="26"/>
      <c r="V349" s="26"/>
      <c r="W349" s="26"/>
      <c r="Y349" s="26"/>
      <c r="Z349" s="26"/>
    </row>
    <row r="350" spans="1:27" s="94" customFormat="1" x14ac:dyDescent="0.5">
      <c r="A350" s="22">
        <v>91</v>
      </c>
      <c r="B350" s="23" t="s">
        <v>62</v>
      </c>
      <c r="C350" s="22">
        <v>5892</v>
      </c>
      <c r="D350" s="22">
        <v>0</v>
      </c>
      <c r="E350" s="22">
        <v>1</v>
      </c>
      <c r="F350" s="22">
        <v>5</v>
      </c>
      <c r="G350" s="22">
        <v>2</v>
      </c>
      <c r="H350" s="92">
        <f t="shared" si="31"/>
        <v>105</v>
      </c>
      <c r="I350" s="93">
        <v>200</v>
      </c>
      <c r="J350" s="93">
        <f t="shared" si="32"/>
        <v>21000</v>
      </c>
      <c r="L350" s="22" t="s">
        <v>68</v>
      </c>
      <c r="M350" s="22" t="s">
        <v>69</v>
      </c>
      <c r="N350" s="22">
        <v>2</v>
      </c>
      <c r="O350" s="22">
        <v>108</v>
      </c>
      <c r="P350" s="39">
        <v>100</v>
      </c>
      <c r="Q350" s="39">
        <v>6800</v>
      </c>
      <c r="R350" s="22">
        <f>O350*Q350</f>
        <v>734400</v>
      </c>
      <c r="S350" s="22">
        <v>15</v>
      </c>
      <c r="T350" s="39"/>
      <c r="U350" s="22">
        <f t="shared" si="33"/>
        <v>734400</v>
      </c>
      <c r="V350" s="39">
        <f t="shared" si="34"/>
        <v>755400</v>
      </c>
      <c r="W350" s="22">
        <f t="shared" si="35"/>
        <v>755400</v>
      </c>
      <c r="Y350" s="39">
        <f t="shared" si="36"/>
        <v>755400</v>
      </c>
      <c r="Z350" s="39"/>
    </row>
    <row r="351" spans="1:27" s="94" customFormat="1" x14ac:dyDescent="0.5">
      <c r="A351" s="22"/>
      <c r="B351" s="23"/>
      <c r="C351" s="22"/>
      <c r="D351" s="22"/>
      <c r="E351" s="22"/>
      <c r="F351" s="22"/>
      <c r="G351" s="22"/>
      <c r="H351" s="92">
        <f t="shared" si="31"/>
        <v>0</v>
      </c>
      <c r="I351" s="93"/>
      <c r="J351" s="93">
        <f t="shared" si="32"/>
        <v>0</v>
      </c>
      <c r="L351" s="22"/>
      <c r="M351" s="22" t="s">
        <v>69</v>
      </c>
      <c r="N351" s="22">
        <v>2</v>
      </c>
      <c r="O351" s="22">
        <v>36</v>
      </c>
      <c r="P351" s="39">
        <v>100</v>
      </c>
      <c r="Q351" s="39">
        <v>6800</v>
      </c>
      <c r="R351" s="22">
        <f>O351*Q351</f>
        <v>244800</v>
      </c>
      <c r="S351" s="22">
        <v>15</v>
      </c>
      <c r="T351" s="39"/>
      <c r="U351" s="22">
        <f t="shared" si="33"/>
        <v>244800</v>
      </c>
      <c r="V351" s="39">
        <f t="shared" si="34"/>
        <v>244800</v>
      </c>
      <c r="W351" s="22">
        <f t="shared" si="35"/>
        <v>244800</v>
      </c>
      <c r="Y351" s="39">
        <f t="shared" si="36"/>
        <v>244800</v>
      </c>
      <c r="Z351" s="39"/>
    </row>
    <row r="352" spans="1:27" s="94" customFormat="1" x14ac:dyDescent="0.5">
      <c r="A352" s="22"/>
      <c r="B352" s="23" t="s">
        <v>62</v>
      </c>
      <c r="C352" s="22">
        <v>11730</v>
      </c>
      <c r="D352" s="22">
        <v>1</v>
      </c>
      <c r="E352" s="22">
        <v>1</v>
      </c>
      <c r="F352" s="22">
        <v>16</v>
      </c>
      <c r="G352" s="22">
        <v>1</v>
      </c>
      <c r="H352" s="92">
        <f t="shared" si="31"/>
        <v>516</v>
      </c>
      <c r="I352" s="93">
        <v>100</v>
      </c>
      <c r="J352" s="93">
        <f t="shared" si="32"/>
        <v>51600</v>
      </c>
      <c r="L352" s="22"/>
      <c r="M352" s="22"/>
      <c r="N352" s="22"/>
      <c r="O352" s="22"/>
      <c r="S352" s="22"/>
      <c r="T352" s="39"/>
      <c r="U352" s="22">
        <f t="shared" si="33"/>
        <v>0</v>
      </c>
      <c r="V352" s="39">
        <f t="shared" si="34"/>
        <v>51600</v>
      </c>
      <c r="W352" s="22">
        <f t="shared" si="35"/>
        <v>0</v>
      </c>
      <c r="Y352" s="39">
        <f t="shared" si="36"/>
        <v>51600</v>
      </c>
      <c r="Z352" s="39"/>
    </row>
    <row r="353" spans="1:26" s="94" customFormat="1" x14ac:dyDescent="0.5">
      <c r="A353" s="22"/>
      <c r="B353" s="23" t="s">
        <v>62</v>
      </c>
      <c r="C353" s="22">
        <v>15601</v>
      </c>
      <c r="D353" s="22">
        <v>1</v>
      </c>
      <c r="E353" s="22">
        <v>2</v>
      </c>
      <c r="F353" s="22">
        <v>21</v>
      </c>
      <c r="G353" s="22">
        <v>1</v>
      </c>
      <c r="H353" s="92">
        <f t="shared" si="31"/>
        <v>621</v>
      </c>
      <c r="I353" s="93">
        <v>100</v>
      </c>
      <c r="J353" s="93">
        <f t="shared" si="32"/>
        <v>62100</v>
      </c>
      <c r="L353" s="22"/>
      <c r="M353" s="22"/>
      <c r="N353" s="22"/>
      <c r="O353" s="22"/>
      <c r="S353" s="22"/>
      <c r="T353" s="39"/>
      <c r="U353" s="22">
        <f t="shared" si="33"/>
        <v>0</v>
      </c>
      <c r="V353" s="39">
        <f t="shared" si="34"/>
        <v>62100</v>
      </c>
      <c r="W353" s="22">
        <f t="shared" si="35"/>
        <v>0</v>
      </c>
      <c r="Y353" s="39">
        <f t="shared" si="36"/>
        <v>62100</v>
      </c>
      <c r="Z353" s="39"/>
    </row>
    <row r="354" spans="1:26" s="94" customFormat="1" x14ac:dyDescent="0.5">
      <c r="A354" s="22"/>
      <c r="B354" s="23" t="s">
        <v>62</v>
      </c>
      <c r="C354" s="22">
        <v>5241</v>
      </c>
      <c r="D354" s="22">
        <v>3</v>
      </c>
      <c r="E354" s="22">
        <v>1</v>
      </c>
      <c r="F354" s="22">
        <v>37</v>
      </c>
      <c r="G354" s="22">
        <v>1</v>
      </c>
      <c r="H354" s="92">
        <f t="shared" si="31"/>
        <v>1337</v>
      </c>
      <c r="I354" s="93">
        <v>130</v>
      </c>
      <c r="J354" s="93">
        <f t="shared" si="32"/>
        <v>173810</v>
      </c>
      <c r="L354" s="22"/>
      <c r="M354" s="22"/>
      <c r="N354" s="22"/>
      <c r="O354" s="22"/>
      <c r="S354" s="22"/>
      <c r="T354" s="39"/>
      <c r="U354" s="22">
        <f t="shared" si="33"/>
        <v>0</v>
      </c>
      <c r="V354" s="39">
        <f t="shared" si="34"/>
        <v>173810</v>
      </c>
      <c r="W354" s="22">
        <f t="shared" si="35"/>
        <v>0</v>
      </c>
      <c r="Y354" s="39">
        <f t="shared" si="36"/>
        <v>173810</v>
      </c>
      <c r="Z354" s="39"/>
    </row>
    <row r="355" spans="1:26" s="94" customFormat="1" x14ac:dyDescent="0.5">
      <c r="A355" s="22"/>
      <c r="B355" s="23" t="s">
        <v>62</v>
      </c>
      <c r="C355" s="22">
        <v>5244</v>
      </c>
      <c r="D355" s="22">
        <v>0</v>
      </c>
      <c r="E355" s="22">
        <v>1</v>
      </c>
      <c r="F355" s="22">
        <v>53</v>
      </c>
      <c r="G355" s="22">
        <v>1</v>
      </c>
      <c r="H355" s="92">
        <f t="shared" si="31"/>
        <v>153</v>
      </c>
      <c r="I355" s="93">
        <v>130</v>
      </c>
      <c r="J355" s="93">
        <f t="shared" si="32"/>
        <v>19890</v>
      </c>
      <c r="L355" s="22"/>
      <c r="M355" s="22"/>
      <c r="N355" s="22"/>
      <c r="O355" s="22"/>
      <c r="S355" s="22"/>
      <c r="T355" s="39"/>
      <c r="U355" s="22">
        <f t="shared" si="33"/>
        <v>0</v>
      </c>
      <c r="V355" s="39">
        <f t="shared" si="34"/>
        <v>19890</v>
      </c>
      <c r="W355" s="22">
        <f t="shared" si="35"/>
        <v>0</v>
      </c>
      <c r="Y355" s="39">
        <f t="shared" si="36"/>
        <v>19890</v>
      </c>
      <c r="Z355" s="39"/>
    </row>
    <row r="356" spans="1:26" s="95" customFormat="1" x14ac:dyDescent="0.5">
      <c r="A356" s="26"/>
      <c r="B356" s="27"/>
      <c r="C356" s="26"/>
      <c r="D356" s="26"/>
      <c r="E356" s="26"/>
      <c r="F356" s="26"/>
      <c r="G356" s="26"/>
      <c r="H356" s="75"/>
      <c r="I356" s="75"/>
      <c r="J356" s="75"/>
      <c r="L356" s="26"/>
      <c r="M356" s="26"/>
      <c r="N356" s="26"/>
      <c r="O356" s="26"/>
      <c r="S356" s="26"/>
      <c r="T356" s="26"/>
      <c r="U356" s="26"/>
      <c r="V356" s="26"/>
      <c r="W356" s="26"/>
      <c r="Y356" s="26"/>
      <c r="Z356" s="26"/>
    </row>
    <row r="357" spans="1:26" s="94" customFormat="1" x14ac:dyDescent="0.5">
      <c r="A357" s="22">
        <v>92</v>
      </c>
      <c r="B357" s="23" t="s">
        <v>62</v>
      </c>
      <c r="C357" s="22">
        <v>18587</v>
      </c>
      <c r="D357" s="22">
        <v>1</v>
      </c>
      <c r="E357" s="22">
        <v>2</v>
      </c>
      <c r="F357" s="22">
        <v>4</v>
      </c>
      <c r="G357" s="49" t="s">
        <v>570</v>
      </c>
      <c r="H357" s="92">
        <f t="shared" si="31"/>
        <v>604</v>
      </c>
      <c r="I357" s="93">
        <v>130</v>
      </c>
      <c r="J357" s="93">
        <f t="shared" si="32"/>
        <v>78520</v>
      </c>
      <c r="L357" s="22" t="s">
        <v>209</v>
      </c>
      <c r="M357" s="22" t="s">
        <v>69</v>
      </c>
      <c r="N357" s="22">
        <v>2</v>
      </c>
      <c r="O357" s="22">
        <v>104</v>
      </c>
      <c r="P357" s="39">
        <v>100</v>
      </c>
      <c r="Q357" s="39">
        <v>6800</v>
      </c>
      <c r="R357" s="22">
        <f>O357*Q357</f>
        <v>707200</v>
      </c>
      <c r="S357" s="22">
        <v>20</v>
      </c>
      <c r="T357" s="39"/>
      <c r="U357" s="22">
        <f t="shared" si="33"/>
        <v>707200</v>
      </c>
      <c r="V357" s="39">
        <f t="shared" si="34"/>
        <v>785720</v>
      </c>
      <c r="W357" s="22">
        <f t="shared" si="35"/>
        <v>785720</v>
      </c>
      <c r="Y357" s="39">
        <f t="shared" si="36"/>
        <v>785720</v>
      </c>
      <c r="Z357" s="39"/>
    </row>
    <row r="358" spans="1:26" s="94" customFormat="1" x14ac:dyDescent="0.5">
      <c r="A358" s="22"/>
      <c r="B358" s="23"/>
      <c r="C358" s="22"/>
      <c r="D358" s="22"/>
      <c r="E358" s="22"/>
      <c r="F358" s="22"/>
      <c r="G358" s="22"/>
      <c r="H358" s="92">
        <f t="shared" si="31"/>
        <v>0</v>
      </c>
      <c r="I358" s="93"/>
      <c r="J358" s="93">
        <f t="shared" si="32"/>
        <v>0</v>
      </c>
      <c r="L358" s="22"/>
      <c r="M358" s="22" t="s">
        <v>69</v>
      </c>
      <c r="N358" s="22">
        <v>2</v>
      </c>
      <c r="O358" s="22">
        <v>104</v>
      </c>
      <c r="P358" s="39">
        <v>100</v>
      </c>
      <c r="Q358" s="39">
        <v>6800</v>
      </c>
      <c r="R358" s="22">
        <f>O358*Q358</f>
        <v>707200</v>
      </c>
      <c r="S358" s="22">
        <v>20</v>
      </c>
      <c r="T358" s="39"/>
      <c r="U358" s="22">
        <f t="shared" si="33"/>
        <v>707200</v>
      </c>
      <c r="V358" s="39">
        <f t="shared" si="34"/>
        <v>707200</v>
      </c>
      <c r="W358" s="22">
        <f t="shared" si="35"/>
        <v>707200</v>
      </c>
      <c r="Y358" s="39">
        <f t="shared" si="36"/>
        <v>707200</v>
      </c>
      <c r="Z358" s="39"/>
    </row>
    <row r="359" spans="1:26" s="94" customFormat="1" x14ac:dyDescent="0.5">
      <c r="A359" s="22"/>
      <c r="B359" s="23"/>
      <c r="C359" s="22"/>
      <c r="D359" s="22"/>
      <c r="E359" s="22"/>
      <c r="F359" s="22"/>
      <c r="G359" s="22"/>
      <c r="H359" s="92">
        <f t="shared" si="31"/>
        <v>0</v>
      </c>
      <c r="I359" s="93"/>
      <c r="J359" s="93">
        <f t="shared" si="32"/>
        <v>0</v>
      </c>
      <c r="L359" s="22"/>
      <c r="M359" s="22" t="s">
        <v>71</v>
      </c>
      <c r="N359" s="22">
        <v>2</v>
      </c>
      <c r="O359" s="22">
        <v>8</v>
      </c>
      <c r="P359" s="39">
        <v>100</v>
      </c>
      <c r="Q359" s="39">
        <v>6800</v>
      </c>
      <c r="R359" s="22">
        <f>O359*Q359</f>
        <v>54400</v>
      </c>
      <c r="S359" s="22">
        <v>30</v>
      </c>
      <c r="T359" s="39"/>
      <c r="U359" s="22">
        <f t="shared" si="33"/>
        <v>54400</v>
      </c>
      <c r="V359" s="39">
        <f t="shared" si="34"/>
        <v>54400</v>
      </c>
      <c r="W359" s="22">
        <f t="shared" si="35"/>
        <v>54400</v>
      </c>
      <c r="Y359" s="39">
        <f t="shared" si="36"/>
        <v>54400</v>
      </c>
      <c r="Z359" s="39"/>
    </row>
    <row r="360" spans="1:26" s="94" customFormat="1" x14ac:dyDescent="0.5">
      <c r="A360" s="22"/>
      <c r="B360" s="23" t="s">
        <v>62</v>
      </c>
      <c r="C360" s="22">
        <v>18524</v>
      </c>
      <c r="D360" s="22">
        <v>2</v>
      </c>
      <c r="E360" s="22">
        <v>0</v>
      </c>
      <c r="F360" s="22">
        <v>9</v>
      </c>
      <c r="G360" s="22">
        <v>1</v>
      </c>
      <c r="H360" s="92">
        <f t="shared" si="31"/>
        <v>809</v>
      </c>
      <c r="I360" s="93">
        <v>130</v>
      </c>
      <c r="J360" s="93">
        <f t="shared" si="32"/>
        <v>105170</v>
      </c>
      <c r="L360" s="22"/>
      <c r="M360" s="22"/>
      <c r="N360" s="22"/>
      <c r="O360" s="22"/>
      <c r="S360" s="22"/>
      <c r="T360" s="39"/>
      <c r="U360" s="22">
        <f t="shared" si="33"/>
        <v>0</v>
      </c>
      <c r="V360" s="39">
        <f t="shared" si="34"/>
        <v>105170</v>
      </c>
      <c r="W360" s="22">
        <f t="shared" si="35"/>
        <v>0</v>
      </c>
      <c r="Y360" s="39">
        <f t="shared" si="36"/>
        <v>105170</v>
      </c>
      <c r="Z360" s="39"/>
    </row>
    <row r="361" spans="1:26" s="95" customFormat="1" x14ac:dyDescent="0.5">
      <c r="A361" s="26"/>
      <c r="B361" s="27"/>
      <c r="C361" s="26"/>
      <c r="D361" s="26"/>
      <c r="E361" s="26"/>
      <c r="F361" s="26"/>
      <c r="G361" s="26"/>
      <c r="H361" s="75"/>
      <c r="I361" s="75"/>
      <c r="J361" s="75"/>
      <c r="L361" s="26"/>
      <c r="M361" s="26"/>
      <c r="N361" s="26"/>
      <c r="O361" s="26"/>
      <c r="S361" s="26"/>
      <c r="T361" s="26"/>
      <c r="U361" s="26"/>
      <c r="V361" s="26"/>
      <c r="W361" s="26"/>
      <c r="Y361" s="26"/>
      <c r="Z361" s="26"/>
    </row>
    <row r="362" spans="1:26" s="94" customFormat="1" x14ac:dyDescent="0.5">
      <c r="A362" s="22">
        <v>93</v>
      </c>
      <c r="B362" s="23" t="s">
        <v>62</v>
      </c>
      <c r="C362" s="22">
        <v>14232</v>
      </c>
      <c r="D362" s="22">
        <v>1</v>
      </c>
      <c r="E362" s="22">
        <v>3</v>
      </c>
      <c r="F362" s="22">
        <v>20</v>
      </c>
      <c r="G362" s="22">
        <v>1</v>
      </c>
      <c r="H362" s="92">
        <f t="shared" si="31"/>
        <v>720</v>
      </c>
      <c r="I362" s="93">
        <v>100</v>
      </c>
      <c r="J362" s="93">
        <f t="shared" si="32"/>
        <v>72000</v>
      </c>
      <c r="L362" s="22"/>
      <c r="M362" s="22"/>
      <c r="N362" s="22"/>
      <c r="O362" s="22"/>
      <c r="S362" s="22"/>
      <c r="T362" s="39"/>
      <c r="U362" s="22">
        <f t="shared" si="33"/>
        <v>0</v>
      </c>
      <c r="V362" s="39">
        <f t="shared" si="34"/>
        <v>72000</v>
      </c>
      <c r="W362" s="22">
        <f t="shared" si="35"/>
        <v>0</v>
      </c>
      <c r="Y362" s="39">
        <f t="shared" si="36"/>
        <v>72000</v>
      </c>
      <c r="Z362" s="39"/>
    </row>
    <row r="363" spans="1:26" s="95" customFormat="1" x14ac:dyDescent="0.5">
      <c r="A363" s="26"/>
      <c r="B363" s="27"/>
      <c r="C363" s="26"/>
      <c r="D363" s="26"/>
      <c r="E363" s="26"/>
      <c r="F363" s="26"/>
      <c r="G363" s="26"/>
      <c r="H363" s="75"/>
      <c r="I363" s="75"/>
      <c r="J363" s="75"/>
      <c r="L363" s="26"/>
      <c r="M363" s="26"/>
      <c r="N363" s="26"/>
      <c r="O363" s="26"/>
      <c r="S363" s="26"/>
      <c r="T363" s="26"/>
      <c r="U363" s="26"/>
      <c r="V363" s="26"/>
      <c r="W363" s="26"/>
      <c r="Y363" s="26"/>
      <c r="Z363" s="26"/>
    </row>
    <row r="364" spans="1:26" s="94" customFormat="1" x14ac:dyDescent="0.5">
      <c r="A364" s="22">
        <v>94</v>
      </c>
      <c r="B364" s="23" t="s">
        <v>62</v>
      </c>
      <c r="C364" s="22">
        <v>5895</v>
      </c>
      <c r="D364" s="22">
        <v>0</v>
      </c>
      <c r="E364" s="22">
        <v>1</v>
      </c>
      <c r="F364" s="22">
        <v>67</v>
      </c>
      <c r="G364" s="22">
        <v>2</v>
      </c>
      <c r="H364" s="92">
        <f t="shared" si="31"/>
        <v>167</v>
      </c>
      <c r="I364" s="93">
        <v>150</v>
      </c>
      <c r="J364" s="93">
        <f t="shared" si="32"/>
        <v>25050</v>
      </c>
      <c r="L364" s="22" t="s">
        <v>68</v>
      </c>
      <c r="M364" s="22" t="s">
        <v>69</v>
      </c>
      <c r="N364" s="22">
        <v>2</v>
      </c>
      <c r="O364" s="22">
        <v>108</v>
      </c>
      <c r="P364" s="39">
        <v>100</v>
      </c>
      <c r="Q364" s="39">
        <v>6800</v>
      </c>
      <c r="R364" s="22">
        <f>O364*Q364</f>
        <v>734400</v>
      </c>
      <c r="S364" s="22">
        <v>29</v>
      </c>
      <c r="T364" s="39"/>
      <c r="U364" s="22">
        <f t="shared" si="33"/>
        <v>734400</v>
      </c>
      <c r="V364" s="39">
        <f t="shared" si="34"/>
        <v>759450</v>
      </c>
      <c r="W364" s="22">
        <f t="shared" si="35"/>
        <v>759450</v>
      </c>
      <c r="Y364" s="39">
        <f t="shared" si="36"/>
        <v>759450</v>
      </c>
      <c r="Z364" s="39"/>
    </row>
    <row r="365" spans="1:26" s="94" customFormat="1" x14ac:dyDescent="0.5">
      <c r="A365" s="22"/>
      <c r="B365" s="23"/>
      <c r="C365" s="22"/>
      <c r="D365" s="22"/>
      <c r="E365" s="22"/>
      <c r="F365" s="22"/>
      <c r="G365" s="22"/>
      <c r="H365" s="92">
        <f t="shared" si="31"/>
        <v>0</v>
      </c>
      <c r="I365" s="93"/>
      <c r="J365" s="93">
        <f t="shared" si="32"/>
        <v>0</v>
      </c>
      <c r="L365" s="22"/>
      <c r="M365" s="22" t="s">
        <v>69</v>
      </c>
      <c r="N365" s="22">
        <v>2</v>
      </c>
      <c r="O365" s="22">
        <v>54</v>
      </c>
      <c r="P365" s="39">
        <v>100</v>
      </c>
      <c r="Q365" s="39">
        <v>6800</v>
      </c>
      <c r="R365" s="22">
        <f>O365*Q365</f>
        <v>367200</v>
      </c>
      <c r="S365" s="22">
        <v>29</v>
      </c>
      <c r="T365" s="39"/>
      <c r="U365" s="22">
        <f t="shared" si="33"/>
        <v>367200</v>
      </c>
      <c r="V365" s="39">
        <f t="shared" si="34"/>
        <v>367200</v>
      </c>
      <c r="W365" s="22">
        <f t="shared" si="35"/>
        <v>367200</v>
      </c>
      <c r="Y365" s="39">
        <f t="shared" si="36"/>
        <v>367200</v>
      </c>
      <c r="Z365" s="39"/>
    </row>
    <row r="366" spans="1:26" s="94" customFormat="1" x14ac:dyDescent="0.5">
      <c r="A366" s="22"/>
      <c r="B366" s="23"/>
      <c r="C366" s="22"/>
      <c r="D366" s="22"/>
      <c r="E366" s="22"/>
      <c r="F366" s="22"/>
      <c r="G366" s="22"/>
      <c r="H366" s="92">
        <f t="shared" si="31"/>
        <v>0</v>
      </c>
      <c r="I366" s="93"/>
      <c r="J366" s="93">
        <f t="shared" si="32"/>
        <v>0</v>
      </c>
      <c r="L366" s="22"/>
      <c r="M366" s="22" t="s">
        <v>71</v>
      </c>
      <c r="N366" s="22">
        <v>2</v>
      </c>
      <c r="O366" s="22">
        <v>6</v>
      </c>
      <c r="P366" s="39">
        <v>100</v>
      </c>
      <c r="Q366" s="39">
        <v>6800</v>
      </c>
      <c r="R366" s="22">
        <f>O366*Q366</f>
        <v>40800</v>
      </c>
      <c r="S366" s="22">
        <v>29</v>
      </c>
      <c r="T366" s="39"/>
      <c r="U366" s="22">
        <f t="shared" si="33"/>
        <v>40800</v>
      </c>
      <c r="V366" s="39">
        <f t="shared" si="34"/>
        <v>40800</v>
      </c>
      <c r="W366" s="22">
        <f t="shared" si="35"/>
        <v>40800</v>
      </c>
      <c r="Y366" s="39">
        <f t="shared" si="36"/>
        <v>40800</v>
      </c>
      <c r="Z366" s="39"/>
    </row>
    <row r="367" spans="1:26" s="95" customFormat="1" x14ac:dyDescent="0.5">
      <c r="A367" s="26"/>
      <c r="B367" s="27"/>
      <c r="C367" s="26"/>
      <c r="D367" s="26"/>
      <c r="E367" s="26"/>
      <c r="F367" s="26"/>
      <c r="G367" s="26"/>
      <c r="H367" s="75"/>
      <c r="I367" s="75"/>
      <c r="J367" s="75"/>
      <c r="L367" s="26"/>
      <c r="M367" s="26"/>
      <c r="N367" s="26"/>
      <c r="O367" s="26"/>
      <c r="S367" s="26"/>
      <c r="T367" s="26"/>
      <c r="U367" s="26"/>
      <c r="V367" s="26"/>
      <c r="W367" s="26"/>
      <c r="Y367" s="26"/>
      <c r="Z367" s="26"/>
    </row>
    <row r="368" spans="1:26" s="94" customFormat="1" x14ac:dyDescent="0.5">
      <c r="A368" s="22">
        <v>95</v>
      </c>
      <c r="B368" s="23" t="s">
        <v>295</v>
      </c>
      <c r="C368" s="22">
        <v>73</v>
      </c>
      <c r="D368" s="22">
        <v>0</v>
      </c>
      <c r="E368" s="22">
        <v>1</v>
      </c>
      <c r="F368" s="22">
        <v>64</v>
      </c>
      <c r="G368" s="22">
        <v>2</v>
      </c>
      <c r="H368" s="92">
        <f t="shared" si="31"/>
        <v>164</v>
      </c>
      <c r="I368" s="93">
        <v>100</v>
      </c>
      <c r="J368" s="93">
        <f t="shared" si="32"/>
        <v>16400</v>
      </c>
      <c r="L368" s="22" t="s">
        <v>209</v>
      </c>
      <c r="M368" s="22" t="s">
        <v>69</v>
      </c>
      <c r="N368" s="22">
        <v>2</v>
      </c>
      <c r="O368" s="22">
        <v>33.75</v>
      </c>
      <c r="P368" s="39">
        <v>100</v>
      </c>
      <c r="Q368" s="39">
        <v>6800</v>
      </c>
      <c r="R368" s="22">
        <f>O368*Q368</f>
        <v>229500</v>
      </c>
      <c r="S368" s="22">
        <v>24</v>
      </c>
      <c r="T368" s="39"/>
      <c r="U368" s="22">
        <f t="shared" si="33"/>
        <v>229500</v>
      </c>
      <c r="V368" s="39">
        <f t="shared" si="34"/>
        <v>245900</v>
      </c>
      <c r="W368" s="22">
        <f t="shared" si="35"/>
        <v>245900</v>
      </c>
      <c r="Y368" s="39">
        <f t="shared" si="36"/>
        <v>245900</v>
      </c>
      <c r="Z368" s="39"/>
    </row>
    <row r="369" spans="1:26" s="94" customFormat="1" x14ac:dyDescent="0.5">
      <c r="A369" s="22"/>
      <c r="B369" s="23"/>
      <c r="C369" s="22"/>
      <c r="D369" s="22"/>
      <c r="E369" s="22"/>
      <c r="F369" s="22"/>
      <c r="G369" s="22"/>
      <c r="H369" s="92">
        <f t="shared" si="31"/>
        <v>0</v>
      </c>
      <c r="I369" s="93"/>
      <c r="J369" s="93">
        <f t="shared" si="32"/>
        <v>0</v>
      </c>
      <c r="L369" s="22" t="s">
        <v>209</v>
      </c>
      <c r="M369" s="22" t="s">
        <v>69</v>
      </c>
      <c r="N369" s="22">
        <v>2</v>
      </c>
      <c r="O369" s="22">
        <v>96</v>
      </c>
      <c r="P369" s="39">
        <v>100</v>
      </c>
      <c r="Q369" s="39">
        <v>6800</v>
      </c>
      <c r="R369" s="22">
        <f>O369*Q369</f>
        <v>652800</v>
      </c>
      <c r="S369" s="22">
        <v>21</v>
      </c>
      <c r="T369" s="39"/>
      <c r="U369" s="22">
        <f t="shared" si="33"/>
        <v>652800</v>
      </c>
      <c r="V369" s="39">
        <f t="shared" si="34"/>
        <v>652800</v>
      </c>
      <c r="W369" s="22">
        <f t="shared" si="35"/>
        <v>652800</v>
      </c>
      <c r="Y369" s="39">
        <f t="shared" si="36"/>
        <v>652800</v>
      </c>
      <c r="Z369" s="39"/>
    </row>
    <row r="370" spans="1:26" s="94" customFormat="1" x14ac:dyDescent="0.5">
      <c r="A370" s="22"/>
      <c r="B370" s="23" t="s">
        <v>62</v>
      </c>
      <c r="C370" s="22">
        <v>11747</v>
      </c>
      <c r="D370" s="22">
        <v>4</v>
      </c>
      <c r="E370" s="22">
        <v>0</v>
      </c>
      <c r="F370" s="22">
        <v>52</v>
      </c>
      <c r="G370" s="22">
        <v>1</v>
      </c>
      <c r="H370" s="92">
        <f t="shared" si="31"/>
        <v>1652</v>
      </c>
      <c r="I370" s="93">
        <v>100</v>
      </c>
      <c r="J370" s="93">
        <f t="shared" si="32"/>
        <v>165200</v>
      </c>
      <c r="L370" s="22"/>
      <c r="M370" s="22"/>
      <c r="N370" s="22"/>
      <c r="O370" s="22"/>
      <c r="S370" s="22"/>
      <c r="T370" s="39"/>
      <c r="U370" s="22">
        <f t="shared" si="33"/>
        <v>0</v>
      </c>
      <c r="V370" s="39">
        <f t="shared" si="34"/>
        <v>165200</v>
      </c>
      <c r="W370" s="22">
        <f t="shared" si="35"/>
        <v>0</v>
      </c>
      <c r="Y370" s="39">
        <f t="shared" si="36"/>
        <v>165200</v>
      </c>
      <c r="Z370" s="39"/>
    </row>
    <row r="371" spans="1:26" s="95" customFormat="1" x14ac:dyDescent="0.5">
      <c r="A371" s="26"/>
      <c r="B371" s="27"/>
      <c r="C371" s="26"/>
      <c r="D371" s="26"/>
      <c r="E371" s="26"/>
      <c r="F371" s="26"/>
      <c r="G371" s="26"/>
      <c r="H371" s="75"/>
      <c r="I371" s="75"/>
      <c r="J371" s="75"/>
      <c r="L371" s="26"/>
      <c r="M371" s="26"/>
      <c r="N371" s="26"/>
      <c r="O371" s="26"/>
      <c r="S371" s="26"/>
      <c r="T371" s="26"/>
      <c r="U371" s="26"/>
      <c r="V371" s="26"/>
      <c r="W371" s="26"/>
      <c r="Y371" s="26"/>
      <c r="Z371" s="26"/>
    </row>
    <row r="372" spans="1:26" s="94" customFormat="1" x14ac:dyDescent="0.5">
      <c r="A372" s="22">
        <v>96</v>
      </c>
      <c r="B372" s="23" t="s">
        <v>62</v>
      </c>
      <c r="C372" s="22">
        <v>5840</v>
      </c>
      <c r="D372" s="22">
        <v>0</v>
      </c>
      <c r="E372" s="22">
        <v>2</v>
      </c>
      <c r="F372" s="22">
        <v>0</v>
      </c>
      <c r="G372" s="22">
        <v>2</v>
      </c>
      <c r="H372" s="92">
        <f t="shared" si="31"/>
        <v>200</v>
      </c>
      <c r="I372" s="93">
        <v>200</v>
      </c>
      <c r="J372" s="93">
        <f t="shared" si="32"/>
        <v>40000</v>
      </c>
      <c r="L372" s="22" t="s">
        <v>209</v>
      </c>
      <c r="M372" s="22" t="s">
        <v>69</v>
      </c>
      <c r="N372" s="22">
        <v>2</v>
      </c>
      <c r="O372" s="22">
        <v>162</v>
      </c>
      <c r="P372" s="39">
        <v>100</v>
      </c>
      <c r="Q372" s="39">
        <v>6800</v>
      </c>
      <c r="R372" s="22">
        <f>O372*Q372</f>
        <v>1101600</v>
      </c>
      <c r="S372" s="22">
        <v>40</v>
      </c>
      <c r="T372" s="39"/>
      <c r="U372" s="22">
        <f t="shared" si="33"/>
        <v>1101600</v>
      </c>
      <c r="V372" s="39">
        <f t="shared" si="34"/>
        <v>1141600</v>
      </c>
      <c r="W372" s="22">
        <f t="shared" si="35"/>
        <v>1141600</v>
      </c>
      <c r="Y372" s="39">
        <f t="shared" si="36"/>
        <v>1141600</v>
      </c>
      <c r="Z372" s="39"/>
    </row>
    <row r="373" spans="1:26" s="95" customFormat="1" x14ac:dyDescent="0.5">
      <c r="A373" s="26"/>
      <c r="B373" s="27"/>
      <c r="C373" s="26"/>
      <c r="D373" s="26"/>
      <c r="E373" s="26"/>
      <c r="F373" s="26"/>
      <c r="G373" s="26"/>
      <c r="H373" s="75"/>
      <c r="I373" s="75"/>
      <c r="J373" s="75"/>
      <c r="L373" s="26"/>
      <c r="M373" s="26"/>
      <c r="N373" s="26"/>
      <c r="O373" s="26"/>
      <c r="S373" s="26"/>
      <c r="T373" s="26"/>
      <c r="U373" s="26"/>
      <c r="V373" s="26"/>
      <c r="W373" s="26"/>
      <c r="Y373" s="26"/>
      <c r="Z373" s="26"/>
    </row>
    <row r="374" spans="1:26" s="94" customFormat="1" x14ac:dyDescent="0.5">
      <c r="A374" s="22">
        <v>97</v>
      </c>
      <c r="B374" s="23" t="s">
        <v>62</v>
      </c>
      <c r="C374" s="22">
        <v>5919</v>
      </c>
      <c r="D374" s="22">
        <v>0</v>
      </c>
      <c r="E374" s="22">
        <v>1</v>
      </c>
      <c r="F374" s="22">
        <v>50</v>
      </c>
      <c r="G374" s="22">
        <v>2</v>
      </c>
      <c r="H374" s="92">
        <f t="shared" si="31"/>
        <v>150</v>
      </c>
      <c r="I374" s="93">
        <v>150</v>
      </c>
      <c r="J374" s="93">
        <f t="shared" si="32"/>
        <v>22500</v>
      </c>
      <c r="L374" s="22" t="s">
        <v>68</v>
      </c>
      <c r="M374" s="22" t="s">
        <v>71</v>
      </c>
      <c r="N374" s="22">
        <v>2</v>
      </c>
      <c r="O374" s="22">
        <v>108</v>
      </c>
      <c r="P374" s="39">
        <v>100</v>
      </c>
      <c r="Q374" s="39">
        <v>6800</v>
      </c>
      <c r="R374" s="22">
        <f>O374*Q374</f>
        <v>734400</v>
      </c>
      <c r="S374" s="22">
        <v>25</v>
      </c>
      <c r="T374" s="39"/>
      <c r="U374" s="22">
        <f t="shared" si="33"/>
        <v>734400</v>
      </c>
      <c r="V374" s="39">
        <f t="shared" si="34"/>
        <v>756900</v>
      </c>
      <c r="W374" s="22">
        <f t="shared" si="35"/>
        <v>756900</v>
      </c>
      <c r="Y374" s="39">
        <f t="shared" si="36"/>
        <v>756900</v>
      </c>
      <c r="Z374" s="39"/>
    </row>
    <row r="375" spans="1:26" s="94" customFormat="1" x14ac:dyDescent="0.5">
      <c r="A375" s="22"/>
      <c r="B375" s="23"/>
      <c r="C375" s="22"/>
      <c r="D375" s="22"/>
      <c r="E375" s="22"/>
      <c r="F375" s="22"/>
      <c r="G375" s="22"/>
      <c r="H375" s="92">
        <f t="shared" si="31"/>
        <v>0</v>
      </c>
      <c r="I375" s="93"/>
      <c r="J375" s="93">
        <f t="shared" si="32"/>
        <v>0</v>
      </c>
      <c r="L375" s="22"/>
      <c r="M375" s="22" t="s">
        <v>71</v>
      </c>
      <c r="N375" s="22">
        <v>2</v>
      </c>
      <c r="O375" s="22">
        <v>18</v>
      </c>
      <c r="P375" s="39">
        <v>100</v>
      </c>
      <c r="Q375" s="39">
        <v>6800</v>
      </c>
      <c r="R375" s="22">
        <f>O375*Q375</f>
        <v>122400</v>
      </c>
      <c r="S375" s="22">
        <v>25</v>
      </c>
      <c r="T375" s="39"/>
      <c r="U375" s="22">
        <f t="shared" si="33"/>
        <v>122400</v>
      </c>
      <c r="V375" s="39">
        <f t="shared" si="34"/>
        <v>122400</v>
      </c>
      <c r="W375" s="22">
        <f t="shared" si="35"/>
        <v>122400</v>
      </c>
      <c r="Y375" s="39">
        <f t="shared" si="36"/>
        <v>122400</v>
      </c>
      <c r="Z375" s="39"/>
    </row>
    <row r="376" spans="1:26" s="94" customFormat="1" ht="24" x14ac:dyDescent="0.55000000000000004">
      <c r="A376" s="22"/>
      <c r="B376" s="23" t="s">
        <v>62</v>
      </c>
      <c r="C376" s="22">
        <v>18583</v>
      </c>
      <c r="D376" s="22">
        <v>7</v>
      </c>
      <c r="E376" s="22">
        <v>3</v>
      </c>
      <c r="F376" s="22">
        <v>23</v>
      </c>
      <c r="G376" s="80">
        <v>1</v>
      </c>
      <c r="H376" s="92">
        <f t="shared" si="31"/>
        <v>3123</v>
      </c>
      <c r="I376" s="93">
        <v>100</v>
      </c>
      <c r="J376" s="93">
        <f t="shared" si="32"/>
        <v>312300</v>
      </c>
      <c r="L376" s="22"/>
      <c r="M376" s="22"/>
      <c r="N376" s="22"/>
      <c r="O376" s="22"/>
      <c r="S376" s="22"/>
      <c r="T376" s="39"/>
      <c r="U376" s="22">
        <f t="shared" si="33"/>
        <v>0</v>
      </c>
      <c r="V376" s="39">
        <f t="shared" si="34"/>
        <v>312300</v>
      </c>
      <c r="W376" s="22">
        <f t="shared" si="35"/>
        <v>0</v>
      </c>
      <c r="Y376" s="39">
        <f t="shared" si="36"/>
        <v>312300</v>
      </c>
      <c r="Z376" s="39"/>
    </row>
    <row r="377" spans="1:26" s="95" customFormat="1" x14ac:dyDescent="0.5">
      <c r="A377" s="26"/>
      <c r="B377" s="27"/>
      <c r="C377" s="26"/>
      <c r="D377" s="26"/>
      <c r="E377" s="26"/>
      <c r="F377" s="26"/>
      <c r="G377" s="26"/>
      <c r="H377" s="75"/>
      <c r="I377" s="75"/>
      <c r="J377" s="75"/>
      <c r="L377" s="26"/>
      <c r="M377" s="26"/>
      <c r="N377" s="26"/>
      <c r="O377" s="26"/>
      <c r="S377" s="26"/>
      <c r="T377" s="26"/>
      <c r="U377" s="26"/>
      <c r="V377" s="26"/>
      <c r="W377" s="26"/>
      <c r="Y377" s="26"/>
      <c r="Z377" s="26"/>
    </row>
    <row r="378" spans="1:26" s="94" customFormat="1" x14ac:dyDescent="0.5">
      <c r="A378" s="22">
        <v>98</v>
      </c>
      <c r="B378" s="23" t="s">
        <v>62</v>
      </c>
      <c r="C378" s="22">
        <v>14256</v>
      </c>
      <c r="D378" s="22">
        <v>0</v>
      </c>
      <c r="E378" s="22">
        <v>2</v>
      </c>
      <c r="F378" s="22">
        <v>84</v>
      </c>
      <c r="G378" s="22">
        <v>2</v>
      </c>
      <c r="H378" s="92">
        <f t="shared" si="31"/>
        <v>284</v>
      </c>
      <c r="I378" s="93">
        <v>200</v>
      </c>
      <c r="J378" s="93">
        <f t="shared" si="32"/>
        <v>56800</v>
      </c>
      <c r="L378" s="22" t="s">
        <v>209</v>
      </c>
      <c r="M378" s="22" t="s">
        <v>71</v>
      </c>
      <c r="N378" s="22">
        <v>2</v>
      </c>
      <c r="O378" s="22">
        <v>236.5</v>
      </c>
      <c r="P378" s="39">
        <v>100</v>
      </c>
      <c r="Q378" s="39">
        <v>6800</v>
      </c>
      <c r="R378" s="22">
        <f>O378*Q378</f>
        <v>1608200</v>
      </c>
      <c r="S378" s="22">
        <v>30</v>
      </c>
      <c r="T378" s="39"/>
      <c r="U378" s="22">
        <f t="shared" si="33"/>
        <v>1608200</v>
      </c>
      <c r="V378" s="39">
        <f t="shared" si="34"/>
        <v>1665000</v>
      </c>
      <c r="W378" s="22">
        <f t="shared" si="35"/>
        <v>1665000</v>
      </c>
      <c r="Y378" s="39">
        <f t="shared" si="36"/>
        <v>1665000</v>
      </c>
      <c r="Z378" s="39"/>
    </row>
    <row r="379" spans="1:26" s="94" customFormat="1" x14ac:dyDescent="0.5">
      <c r="A379" s="22"/>
      <c r="B379" s="23"/>
      <c r="C379" s="22"/>
      <c r="D379" s="22"/>
      <c r="E379" s="22"/>
      <c r="F379" s="22"/>
      <c r="G379" s="22"/>
      <c r="H379" s="92">
        <f t="shared" si="31"/>
        <v>0</v>
      </c>
      <c r="I379" s="93"/>
      <c r="J379" s="93">
        <f t="shared" si="32"/>
        <v>0</v>
      </c>
      <c r="L379" s="22"/>
      <c r="M379" s="22" t="s">
        <v>71</v>
      </c>
      <c r="N379" s="22">
        <v>2</v>
      </c>
      <c r="O379" s="22">
        <v>8</v>
      </c>
      <c r="P379" s="39">
        <v>100</v>
      </c>
      <c r="Q379" s="39">
        <v>6800</v>
      </c>
      <c r="R379" s="22">
        <f>O379*Q379</f>
        <v>54400</v>
      </c>
      <c r="S379" s="22">
        <v>30</v>
      </c>
      <c r="T379" s="39"/>
      <c r="U379" s="22">
        <f t="shared" si="33"/>
        <v>54400</v>
      </c>
      <c r="V379" s="39">
        <f t="shared" si="34"/>
        <v>54400</v>
      </c>
      <c r="W379" s="22">
        <f t="shared" si="35"/>
        <v>54400</v>
      </c>
      <c r="Y379" s="39">
        <f t="shared" si="36"/>
        <v>54400</v>
      </c>
      <c r="Z379" s="39"/>
    </row>
    <row r="380" spans="1:26" s="94" customFormat="1" x14ac:dyDescent="0.5">
      <c r="A380" s="22"/>
      <c r="B380" s="23" t="s">
        <v>305</v>
      </c>
      <c r="C380" s="22">
        <v>149</v>
      </c>
      <c r="D380" s="22">
        <v>3</v>
      </c>
      <c r="E380" s="22">
        <v>2</v>
      </c>
      <c r="F380" s="22">
        <v>0</v>
      </c>
      <c r="G380" s="22">
        <v>1</v>
      </c>
      <c r="H380" s="92">
        <f t="shared" si="31"/>
        <v>1400</v>
      </c>
      <c r="I380" s="93">
        <v>100</v>
      </c>
      <c r="J380" s="93">
        <f t="shared" si="32"/>
        <v>140000</v>
      </c>
      <c r="L380" s="22"/>
      <c r="M380" s="22"/>
      <c r="N380" s="22"/>
      <c r="O380" s="22"/>
      <c r="S380" s="22"/>
      <c r="T380" s="39"/>
      <c r="U380" s="22">
        <f t="shared" si="33"/>
        <v>0</v>
      </c>
      <c r="V380" s="39">
        <f t="shared" si="34"/>
        <v>140000</v>
      </c>
      <c r="W380" s="22">
        <f t="shared" si="35"/>
        <v>0</v>
      </c>
      <c r="Y380" s="39">
        <f t="shared" si="36"/>
        <v>140000</v>
      </c>
      <c r="Z380" s="39"/>
    </row>
    <row r="381" spans="1:26" s="95" customFormat="1" x14ac:dyDescent="0.5">
      <c r="A381" s="26"/>
      <c r="B381" s="27"/>
      <c r="C381" s="26"/>
      <c r="D381" s="26"/>
      <c r="E381" s="26"/>
      <c r="F381" s="26"/>
      <c r="G381" s="26"/>
      <c r="H381" s="75"/>
      <c r="I381" s="75"/>
      <c r="J381" s="75"/>
      <c r="L381" s="26"/>
      <c r="M381" s="26"/>
      <c r="N381" s="26"/>
      <c r="O381" s="26"/>
      <c r="S381" s="26"/>
      <c r="T381" s="26"/>
      <c r="U381" s="26"/>
      <c r="V381" s="26"/>
      <c r="W381" s="26"/>
      <c r="Y381" s="26"/>
      <c r="Z381" s="26"/>
    </row>
    <row r="382" spans="1:26" s="94" customFormat="1" x14ac:dyDescent="0.5">
      <c r="A382" s="22">
        <v>99</v>
      </c>
      <c r="B382" s="23" t="s">
        <v>62</v>
      </c>
      <c r="C382" s="22">
        <v>5910</v>
      </c>
      <c r="D382" s="22">
        <v>0</v>
      </c>
      <c r="E382" s="22">
        <v>1</v>
      </c>
      <c r="F382" s="22">
        <v>77</v>
      </c>
      <c r="G382" s="22">
        <v>1</v>
      </c>
      <c r="H382" s="92">
        <f t="shared" si="31"/>
        <v>177</v>
      </c>
      <c r="I382" s="93">
        <v>150</v>
      </c>
      <c r="J382" s="93">
        <f t="shared" si="32"/>
        <v>26550</v>
      </c>
      <c r="L382" s="22"/>
      <c r="M382" s="22"/>
      <c r="N382" s="22"/>
      <c r="O382" s="22"/>
      <c r="S382" s="22"/>
      <c r="T382" s="39"/>
      <c r="U382" s="22">
        <f t="shared" si="33"/>
        <v>0</v>
      </c>
      <c r="V382" s="39">
        <f t="shared" si="34"/>
        <v>26550</v>
      </c>
      <c r="W382" s="22">
        <f t="shared" si="35"/>
        <v>0</v>
      </c>
      <c r="Y382" s="39">
        <f t="shared" si="36"/>
        <v>26550</v>
      </c>
      <c r="Z382" s="39"/>
    </row>
    <row r="383" spans="1:26" s="95" customFormat="1" x14ac:dyDescent="0.5">
      <c r="A383" s="26"/>
      <c r="B383" s="27"/>
      <c r="C383" s="26"/>
      <c r="D383" s="26"/>
      <c r="E383" s="26"/>
      <c r="F383" s="26"/>
      <c r="G383" s="26"/>
      <c r="H383" s="75"/>
      <c r="I383" s="75"/>
      <c r="J383" s="75"/>
      <c r="L383" s="26"/>
      <c r="M383" s="26"/>
      <c r="N383" s="26"/>
      <c r="O383" s="26"/>
      <c r="S383" s="26"/>
      <c r="T383" s="26"/>
      <c r="U383" s="26"/>
      <c r="V383" s="26"/>
      <c r="W383" s="26"/>
      <c r="Y383" s="26"/>
      <c r="Z383" s="26"/>
    </row>
    <row r="384" spans="1:26" s="94" customFormat="1" x14ac:dyDescent="0.5">
      <c r="A384" s="22">
        <v>100</v>
      </c>
      <c r="B384" s="23" t="s">
        <v>62</v>
      </c>
      <c r="C384" s="22">
        <v>15515</v>
      </c>
      <c r="D384" s="22">
        <v>0</v>
      </c>
      <c r="E384" s="22">
        <v>2</v>
      </c>
      <c r="F384" s="22">
        <v>93</v>
      </c>
      <c r="G384" s="22">
        <v>1</v>
      </c>
      <c r="H384" s="92">
        <f t="shared" si="31"/>
        <v>293</v>
      </c>
      <c r="I384" s="93">
        <v>100</v>
      </c>
      <c r="J384" s="93">
        <f t="shared" si="32"/>
        <v>29300</v>
      </c>
      <c r="L384" s="22"/>
      <c r="M384" s="22"/>
      <c r="N384" s="22"/>
      <c r="O384" s="22"/>
      <c r="S384" s="22"/>
      <c r="T384" s="39"/>
      <c r="U384" s="22">
        <f t="shared" si="33"/>
        <v>0</v>
      </c>
      <c r="V384" s="39">
        <f t="shared" si="34"/>
        <v>29300</v>
      </c>
      <c r="W384" s="22">
        <f t="shared" si="35"/>
        <v>0</v>
      </c>
      <c r="Y384" s="39">
        <f t="shared" si="36"/>
        <v>29300</v>
      </c>
      <c r="Z384" s="39"/>
    </row>
    <row r="385" spans="1:26" s="95" customFormat="1" x14ac:dyDescent="0.5">
      <c r="A385" s="26"/>
      <c r="B385" s="27"/>
      <c r="C385" s="26"/>
      <c r="D385" s="26"/>
      <c r="E385" s="26"/>
      <c r="F385" s="26"/>
      <c r="G385" s="26"/>
      <c r="H385" s="75"/>
      <c r="I385" s="75"/>
      <c r="J385" s="75"/>
      <c r="L385" s="26"/>
      <c r="M385" s="26"/>
      <c r="N385" s="26"/>
      <c r="O385" s="26"/>
      <c r="S385" s="26"/>
      <c r="T385" s="26"/>
      <c r="U385" s="26"/>
      <c r="V385" s="26"/>
      <c r="W385" s="26"/>
      <c r="Y385" s="26"/>
      <c r="Z385" s="26"/>
    </row>
    <row r="386" spans="1:26" s="94" customFormat="1" x14ac:dyDescent="0.5">
      <c r="A386" s="22">
        <v>101</v>
      </c>
      <c r="B386" s="23" t="s">
        <v>62</v>
      </c>
      <c r="C386" s="22">
        <v>5782</v>
      </c>
      <c r="D386" s="22">
        <v>0</v>
      </c>
      <c r="E386" s="22">
        <v>1</v>
      </c>
      <c r="F386" s="22">
        <v>41</v>
      </c>
      <c r="G386" s="22">
        <v>1</v>
      </c>
      <c r="H386" s="92">
        <f t="shared" si="31"/>
        <v>141</v>
      </c>
      <c r="I386" s="93">
        <v>150</v>
      </c>
      <c r="J386" s="93">
        <f t="shared" si="32"/>
        <v>21150</v>
      </c>
      <c r="L386" s="22"/>
      <c r="M386" s="22"/>
      <c r="N386" s="22"/>
      <c r="O386" s="22"/>
      <c r="S386" s="22"/>
      <c r="T386" s="39"/>
      <c r="U386" s="22">
        <f t="shared" si="33"/>
        <v>0</v>
      </c>
      <c r="V386" s="39">
        <f t="shared" si="34"/>
        <v>21150</v>
      </c>
      <c r="W386" s="22">
        <f t="shared" si="35"/>
        <v>0</v>
      </c>
      <c r="Y386" s="39">
        <f t="shared" si="36"/>
        <v>21150</v>
      </c>
      <c r="Z386" s="39"/>
    </row>
    <row r="387" spans="1:26" s="95" customFormat="1" x14ac:dyDescent="0.5">
      <c r="A387" s="26"/>
      <c r="B387" s="27"/>
      <c r="C387" s="26"/>
      <c r="D387" s="26"/>
      <c r="E387" s="26"/>
      <c r="F387" s="26"/>
      <c r="G387" s="26"/>
      <c r="H387" s="75"/>
      <c r="I387" s="75"/>
      <c r="J387" s="75"/>
      <c r="L387" s="26"/>
      <c r="M387" s="26"/>
      <c r="N387" s="26"/>
      <c r="O387" s="26"/>
      <c r="S387" s="26"/>
      <c r="T387" s="26"/>
      <c r="U387" s="26"/>
      <c r="V387" s="26"/>
      <c r="W387" s="26"/>
      <c r="Y387" s="26"/>
      <c r="Z387" s="26"/>
    </row>
    <row r="388" spans="1:26" s="94" customFormat="1" x14ac:dyDescent="0.5">
      <c r="A388" s="22">
        <v>102</v>
      </c>
      <c r="B388" s="23" t="s">
        <v>62</v>
      </c>
      <c r="C388" s="22">
        <v>5915</v>
      </c>
      <c r="D388" s="22">
        <v>0</v>
      </c>
      <c r="E388" s="22">
        <v>0</v>
      </c>
      <c r="F388" s="22">
        <v>89</v>
      </c>
      <c r="G388" s="22">
        <v>2</v>
      </c>
      <c r="H388" s="92">
        <f t="shared" si="31"/>
        <v>89</v>
      </c>
      <c r="I388" s="93">
        <v>150</v>
      </c>
      <c r="J388" s="93">
        <f t="shared" si="32"/>
        <v>13350</v>
      </c>
      <c r="L388" s="22" t="s">
        <v>68</v>
      </c>
      <c r="M388" s="22" t="s">
        <v>69</v>
      </c>
      <c r="N388" s="22">
        <v>2</v>
      </c>
      <c r="O388" s="22">
        <v>308</v>
      </c>
      <c r="P388" s="39">
        <v>100</v>
      </c>
      <c r="Q388" s="39">
        <v>6800</v>
      </c>
      <c r="R388" s="22">
        <f>O388*Q388</f>
        <v>2094400</v>
      </c>
      <c r="S388" s="22">
        <v>30</v>
      </c>
      <c r="T388" s="39"/>
      <c r="U388" s="22">
        <f t="shared" si="33"/>
        <v>2094400</v>
      </c>
      <c r="V388" s="39">
        <f t="shared" si="34"/>
        <v>2107750</v>
      </c>
      <c r="W388" s="22">
        <f t="shared" si="35"/>
        <v>2107750</v>
      </c>
      <c r="Y388" s="39">
        <f t="shared" si="36"/>
        <v>2107750</v>
      </c>
      <c r="Z388" s="39"/>
    </row>
    <row r="389" spans="1:26" s="94" customFormat="1" x14ac:dyDescent="0.5">
      <c r="A389" s="22"/>
      <c r="B389" s="23"/>
      <c r="C389" s="22"/>
      <c r="D389" s="22"/>
      <c r="E389" s="22"/>
      <c r="F389" s="22"/>
      <c r="G389" s="22"/>
      <c r="H389" s="92">
        <f t="shared" si="31"/>
        <v>0</v>
      </c>
      <c r="I389" s="93"/>
      <c r="J389" s="93">
        <f t="shared" si="32"/>
        <v>0</v>
      </c>
      <c r="L389" s="22"/>
      <c r="M389" s="22" t="s">
        <v>69</v>
      </c>
      <c r="N389" s="22">
        <v>2</v>
      </c>
      <c r="O389" s="22">
        <v>18</v>
      </c>
      <c r="P389" s="39">
        <v>100</v>
      </c>
      <c r="Q389" s="39">
        <v>6800</v>
      </c>
      <c r="R389" s="22">
        <f>O389*Q389</f>
        <v>122400</v>
      </c>
      <c r="S389" s="22">
        <v>30</v>
      </c>
      <c r="T389" s="39"/>
      <c r="U389" s="22">
        <f t="shared" si="33"/>
        <v>122400</v>
      </c>
      <c r="V389" s="39">
        <f t="shared" si="34"/>
        <v>122400</v>
      </c>
      <c r="W389" s="22">
        <f t="shared" si="35"/>
        <v>122400</v>
      </c>
      <c r="Y389" s="39">
        <f t="shared" si="36"/>
        <v>122400</v>
      </c>
      <c r="Z389" s="39"/>
    </row>
    <row r="390" spans="1:26" s="94" customFormat="1" x14ac:dyDescent="0.5">
      <c r="A390" s="22"/>
      <c r="B390" s="23"/>
      <c r="C390" s="22"/>
      <c r="D390" s="22"/>
      <c r="E390" s="22"/>
      <c r="F390" s="22"/>
      <c r="G390" s="22"/>
      <c r="H390" s="92">
        <f t="shared" si="31"/>
        <v>0</v>
      </c>
      <c r="I390" s="93"/>
      <c r="J390" s="93">
        <f t="shared" si="32"/>
        <v>0</v>
      </c>
      <c r="L390" s="22"/>
      <c r="M390" s="22" t="s">
        <v>71</v>
      </c>
      <c r="N390" s="22">
        <v>2</v>
      </c>
      <c r="O390" s="22">
        <v>6</v>
      </c>
      <c r="P390" s="39">
        <v>100</v>
      </c>
      <c r="Q390" s="39">
        <v>6800</v>
      </c>
      <c r="R390" s="22">
        <f>O390*Q390</f>
        <v>40800</v>
      </c>
      <c r="S390" s="22">
        <v>30</v>
      </c>
      <c r="T390" s="39"/>
      <c r="U390" s="22">
        <f t="shared" si="33"/>
        <v>40800</v>
      </c>
      <c r="V390" s="39">
        <f t="shared" si="34"/>
        <v>40800</v>
      </c>
      <c r="W390" s="22">
        <f t="shared" si="35"/>
        <v>40800</v>
      </c>
      <c r="Y390" s="39">
        <f t="shared" si="36"/>
        <v>40800</v>
      </c>
      <c r="Z390" s="39"/>
    </row>
    <row r="391" spans="1:26" s="94" customFormat="1" x14ac:dyDescent="0.5">
      <c r="A391" s="22"/>
      <c r="B391" s="23" t="s">
        <v>62</v>
      </c>
      <c r="C391" s="22">
        <v>14244</v>
      </c>
      <c r="D391" s="22">
        <v>3</v>
      </c>
      <c r="E391" s="22">
        <v>1</v>
      </c>
      <c r="F391" s="22">
        <v>1</v>
      </c>
      <c r="G391" s="22">
        <v>1</v>
      </c>
      <c r="H391" s="92">
        <f t="shared" si="31"/>
        <v>1301</v>
      </c>
      <c r="I391" s="93">
        <v>100</v>
      </c>
      <c r="J391" s="93">
        <f t="shared" si="32"/>
        <v>130100</v>
      </c>
      <c r="L391" s="22"/>
      <c r="M391" s="22"/>
      <c r="N391" s="22"/>
      <c r="O391" s="22"/>
      <c r="S391" s="22"/>
      <c r="T391" s="39"/>
      <c r="U391" s="22">
        <f t="shared" si="33"/>
        <v>0</v>
      </c>
      <c r="V391" s="39">
        <f t="shared" si="34"/>
        <v>130100</v>
      </c>
      <c r="W391" s="22">
        <f t="shared" si="35"/>
        <v>0</v>
      </c>
      <c r="Y391" s="39">
        <f t="shared" si="36"/>
        <v>130100</v>
      </c>
      <c r="Z391" s="39"/>
    </row>
    <row r="392" spans="1:26" s="95" customFormat="1" x14ac:dyDescent="0.5">
      <c r="A392" s="26"/>
      <c r="B392" s="27"/>
      <c r="C392" s="26"/>
      <c r="D392" s="26"/>
      <c r="E392" s="26"/>
      <c r="F392" s="26"/>
      <c r="G392" s="26"/>
      <c r="H392" s="75"/>
      <c r="I392" s="75"/>
      <c r="J392" s="75"/>
      <c r="L392" s="26"/>
      <c r="M392" s="26"/>
      <c r="N392" s="26"/>
      <c r="O392" s="26"/>
      <c r="S392" s="26"/>
      <c r="T392" s="26"/>
      <c r="U392" s="26"/>
      <c r="V392" s="26"/>
      <c r="W392" s="26"/>
      <c r="Y392" s="26"/>
      <c r="Z392" s="26"/>
    </row>
    <row r="393" spans="1:26" s="94" customFormat="1" x14ac:dyDescent="0.5">
      <c r="A393" s="22">
        <v>103</v>
      </c>
      <c r="B393" s="23" t="s">
        <v>62</v>
      </c>
      <c r="C393" s="22">
        <v>18610</v>
      </c>
      <c r="D393" s="22">
        <v>1</v>
      </c>
      <c r="E393" s="22">
        <v>0</v>
      </c>
      <c r="F393" s="22">
        <v>75</v>
      </c>
      <c r="G393" s="22">
        <v>1</v>
      </c>
      <c r="H393" s="92">
        <f t="shared" ref="H393:H456" si="38">+(D393*400)+(E393*100)+F393</f>
        <v>475</v>
      </c>
      <c r="I393" s="93">
        <v>130</v>
      </c>
      <c r="J393" s="93">
        <f t="shared" ref="J393:J456" si="39">H393*I393</f>
        <v>61750</v>
      </c>
      <c r="L393" s="22"/>
      <c r="M393" s="22"/>
      <c r="N393" s="22"/>
      <c r="O393" s="22"/>
      <c r="S393" s="22"/>
      <c r="T393" s="39"/>
      <c r="U393" s="22">
        <f t="shared" si="33"/>
        <v>0</v>
      </c>
      <c r="V393" s="39">
        <f t="shared" si="34"/>
        <v>61750</v>
      </c>
      <c r="W393" s="22">
        <f t="shared" si="35"/>
        <v>0</v>
      </c>
      <c r="Y393" s="39">
        <f t="shared" si="36"/>
        <v>61750</v>
      </c>
      <c r="Z393" s="39"/>
    </row>
    <row r="394" spans="1:26" s="95" customFormat="1" x14ac:dyDescent="0.5">
      <c r="A394" s="26"/>
      <c r="B394" s="27"/>
      <c r="C394" s="26"/>
      <c r="D394" s="26"/>
      <c r="E394" s="26"/>
      <c r="F394" s="26"/>
      <c r="G394" s="26"/>
      <c r="H394" s="75"/>
      <c r="I394" s="75"/>
      <c r="J394" s="75"/>
      <c r="L394" s="26"/>
      <c r="M394" s="26"/>
      <c r="N394" s="26"/>
      <c r="O394" s="26"/>
      <c r="S394" s="26"/>
      <c r="T394" s="26"/>
      <c r="U394" s="26"/>
      <c r="V394" s="26"/>
      <c r="W394" s="26"/>
      <c r="Y394" s="26"/>
      <c r="Z394" s="26"/>
    </row>
    <row r="395" spans="1:26" s="94" customFormat="1" x14ac:dyDescent="0.5">
      <c r="A395" s="22">
        <v>104</v>
      </c>
      <c r="B395" s="23" t="s">
        <v>62</v>
      </c>
      <c r="C395" s="22">
        <v>15588</v>
      </c>
      <c r="D395" s="22">
        <v>3</v>
      </c>
      <c r="E395" s="22">
        <v>2</v>
      </c>
      <c r="F395" s="22">
        <v>30</v>
      </c>
      <c r="G395" s="22">
        <v>1</v>
      </c>
      <c r="H395" s="92">
        <f t="shared" si="38"/>
        <v>1430</v>
      </c>
      <c r="I395" s="93">
        <v>100</v>
      </c>
      <c r="J395" s="93">
        <f t="shared" si="39"/>
        <v>143000</v>
      </c>
      <c r="L395" s="22"/>
      <c r="M395" s="22"/>
      <c r="N395" s="22"/>
      <c r="O395" s="22"/>
      <c r="S395" s="22"/>
      <c r="T395" s="39"/>
      <c r="U395" s="22">
        <f t="shared" ref="U395:U458" si="40">R395*(100-T395)/100</f>
        <v>0</v>
      </c>
      <c r="V395" s="39">
        <f t="shared" si="34"/>
        <v>143000</v>
      </c>
      <c r="W395" s="22">
        <f t="shared" si="35"/>
        <v>0</v>
      </c>
      <c r="Y395" s="39">
        <f t="shared" si="36"/>
        <v>143000</v>
      </c>
      <c r="Z395" s="39"/>
    </row>
    <row r="396" spans="1:26" s="95" customFormat="1" x14ac:dyDescent="0.5">
      <c r="A396" s="26"/>
      <c r="B396" s="27"/>
      <c r="C396" s="26"/>
      <c r="D396" s="26"/>
      <c r="E396" s="26"/>
      <c r="F396" s="26"/>
      <c r="G396" s="26"/>
      <c r="H396" s="75"/>
      <c r="I396" s="75"/>
      <c r="J396" s="75"/>
      <c r="L396" s="26"/>
      <c r="M396" s="26"/>
      <c r="N396" s="26"/>
      <c r="O396" s="26"/>
      <c r="S396" s="26"/>
      <c r="T396" s="26"/>
      <c r="U396" s="26"/>
      <c r="V396" s="26"/>
      <c r="W396" s="26"/>
      <c r="Y396" s="26"/>
      <c r="Z396" s="26"/>
    </row>
    <row r="397" spans="1:26" s="94" customFormat="1" x14ac:dyDescent="0.5">
      <c r="A397" s="22">
        <v>105</v>
      </c>
      <c r="B397" s="23" t="s">
        <v>62</v>
      </c>
      <c r="C397" s="22">
        <v>5625</v>
      </c>
      <c r="D397" s="22">
        <v>0</v>
      </c>
      <c r="E397" s="22">
        <v>1</v>
      </c>
      <c r="F397" s="22">
        <v>88</v>
      </c>
      <c r="G397" s="22">
        <v>1</v>
      </c>
      <c r="H397" s="92">
        <f t="shared" si="38"/>
        <v>188</v>
      </c>
      <c r="I397" s="93">
        <v>150</v>
      </c>
      <c r="J397" s="93">
        <f t="shared" si="39"/>
        <v>28200</v>
      </c>
      <c r="L397" s="22"/>
      <c r="M397" s="22"/>
      <c r="N397" s="22"/>
      <c r="O397" s="22"/>
      <c r="S397" s="22"/>
      <c r="T397" s="39"/>
      <c r="U397" s="22">
        <f t="shared" si="40"/>
        <v>0</v>
      </c>
      <c r="V397" s="39">
        <f t="shared" ref="V397:V458" si="41">J397+U397</f>
        <v>28200</v>
      </c>
      <c r="W397" s="22">
        <f t="shared" ref="W397:W458" si="42">V397*P397/100</f>
        <v>0</v>
      </c>
      <c r="Y397" s="39">
        <f t="shared" ref="Y397:Y458" si="43">J397+U397</f>
        <v>28200</v>
      </c>
      <c r="Z397" s="39"/>
    </row>
    <row r="398" spans="1:26" s="95" customFormat="1" x14ac:dyDescent="0.5">
      <c r="A398" s="26"/>
      <c r="B398" s="27"/>
      <c r="C398" s="26"/>
      <c r="D398" s="26"/>
      <c r="E398" s="26"/>
      <c r="F398" s="26"/>
      <c r="G398" s="26"/>
      <c r="H398" s="75"/>
      <c r="I398" s="75"/>
      <c r="J398" s="75"/>
      <c r="L398" s="26"/>
      <c r="M398" s="26"/>
      <c r="N398" s="26"/>
      <c r="O398" s="26"/>
      <c r="S398" s="26"/>
      <c r="T398" s="26"/>
      <c r="U398" s="26"/>
      <c r="V398" s="26"/>
      <c r="W398" s="26"/>
      <c r="Y398" s="26"/>
      <c r="Z398" s="26"/>
    </row>
    <row r="399" spans="1:26" s="94" customFormat="1" x14ac:dyDescent="0.5">
      <c r="A399" s="22">
        <v>106</v>
      </c>
      <c r="B399" s="23" t="s">
        <v>62</v>
      </c>
      <c r="C399" s="22">
        <v>16210</v>
      </c>
      <c r="D399" s="22">
        <v>1</v>
      </c>
      <c r="E399" s="22">
        <v>2</v>
      </c>
      <c r="F399" s="22">
        <v>30</v>
      </c>
      <c r="G399" s="22">
        <v>1</v>
      </c>
      <c r="H399" s="92">
        <f t="shared" si="38"/>
        <v>630</v>
      </c>
      <c r="I399" s="93">
        <v>100</v>
      </c>
      <c r="J399" s="93">
        <f t="shared" si="39"/>
        <v>63000</v>
      </c>
      <c r="L399" s="22"/>
      <c r="M399" s="22"/>
      <c r="N399" s="22"/>
      <c r="O399" s="22"/>
      <c r="S399" s="22"/>
      <c r="T399" s="39"/>
      <c r="U399" s="22">
        <f t="shared" si="40"/>
        <v>0</v>
      </c>
      <c r="V399" s="39">
        <f t="shared" si="41"/>
        <v>63000</v>
      </c>
      <c r="W399" s="22">
        <f t="shared" si="42"/>
        <v>0</v>
      </c>
      <c r="Y399" s="39">
        <f t="shared" si="43"/>
        <v>63000</v>
      </c>
      <c r="Z399" s="39"/>
    </row>
    <row r="400" spans="1:26" s="95" customFormat="1" x14ac:dyDescent="0.5">
      <c r="A400" s="26"/>
      <c r="B400" s="27"/>
      <c r="C400" s="26"/>
      <c r="D400" s="26"/>
      <c r="E400" s="26"/>
      <c r="F400" s="26"/>
      <c r="G400" s="26"/>
      <c r="H400" s="75"/>
      <c r="I400" s="75"/>
      <c r="J400" s="75"/>
      <c r="L400" s="26"/>
      <c r="M400" s="26"/>
      <c r="N400" s="26"/>
      <c r="O400" s="26"/>
      <c r="S400" s="26"/>
      <c r="T400" s="26"/>
      <c r="U400" s="26"/>
      <c r="V400" s="26"/>
      <c r="W400" s="26"/>
      <c r="Y400" s="26"/>
      <c r="Z400" s="26"/>
    </row>
    <row r="401" spans="1:26" s="94" customFormat="1" x14ac:dyDescent="0.5">
      <c r="A401" s="22">
        <v>107</v>
      </c>
      <c r="B401" s="23" t="s">
        <v>62</v>
      </c>
      <c r="C401" s="22">
        <v>16605</v>
      </c>
      <c r="D401" s="22">
        <v>3</v>
      </c>
      <c r="E401" s="22">
        <v>2</v>
      </c>
      <c r="F401" s="22">
        <v>14</v>
      </c>
      <c r="G401" s="22">
        <v>1</v>
      </c>
      <c r="H401" s="92">
        <f t="shared" si="38"/>
        <v>1414</v>
      </c>
      <c r="I401" s="93">
        <v>100</v>
      </c>
      <c r="J401" s="93">
        <f t="shared" si="39"/>
        <v>141400</v>
      </c>
      <c r="L401" s="22"/>
      <c r="M401" s="22"/>
      <c r="N401" s="22"/>
      <c r="O401" s="22"/>
      <c r="S401" s="22"/>
      <c r="T401" s="39"/>
      <c r="U401" s="22">
        <f t="shared" si="40"/>
        <v>0</v>
      </c>
      <c r="V401" s="39">
        <f t="shared" si="41"/>
        <v>141400</v>
      </c>
      <c r="W401" s="22">
        <f t="shared" si="42"/>
        <v>0</v>
      </c>
      <c r="Y401" s="39">
        <f t="shared" si="43"/>
        <v>141400</v>
      </c>
      <c r="Z401" s="39"/>
    </row>
    <row r="402" spans="1:26" s="95" customFormat="1" x14ac:dyDescent="0.5">
      <c r="A402" s="26"/>
      <c r="B402" s="27"/>
      <c r="C402" s="26"/>
      <c r="D402" s="26"/>
      <c r="E402" s="26"/>
      <c r="F402" s="26"/>
      <c r="G402" s="26"/>
      <c r="H402" s="75"/>
      <c r="I402" s="75"/>
      <c r="J402" s="75"/>
      <c r="L402" s="26"/>
      <c r="M402" s="26"/>
      <c r="N402" s="26"/>
      <c r="O402" s="26"/>
      <c r="S402" s="26"/>
      <c r="T402" s="26"/>
      <c r="U402" s="26"/>
      <c r="V402" s="26"/>
      <c r="W402" s="26"/>
      <c r="Y402" s="26"/>
      <c r="Z402" s="26"/>
    </row>
    <row r="403" spans="1:26" s="94" customFormat="1" x14ac:dyDescent="0.5">
      <c r="A403" s="22">
        <v>108</v>
      </c>
      <c r="B403" s="23" t="s">
        <v>62</v>
      </c>
      <c r="C403" s="22">
        <v>16703</v>
      </c>
      <c r="D403" s="22">
        <v>0</v>
      </c>
      <c r="E403" s="22">
        <v>1</v>
      </c>
      <c r="F403" s="22">
        <v>49</v>
      </c>
      <c r="G403" s="22">
        <v>1</v>
      </c>
      <c r="H403" s="92">
        <f t="shared" si="38"/>
        <v>149</v>
      </c>
      <c r="I403" s="93">
        <v>100</v>
      </c>
      <c r="J403" s="93">
        <f t="shared" si="39"/>
        <v>14900</v>
      </c>
      <c r="L403" s="22"/>
      <c r="M403" s="22"/>
      <c r="N403" s="22"/>
      <c r="O403" s="22"/>
      <c r="S403" s="22"/>
      <c r="T403" s="39"/>
      <c r="U403" s="22">
        <f t="shared" si="40"/>
        <v>0</v>
      </c>
      <c r="V403" s="39">
        <f t="shared" si="41"/>
        <v>14900</v>
      </c>
      <c r="W403" s="22">
        <f t="shared" si="42"/>
        <v>0</v>
      </c>
      <c r="Y403" s="39">
        <f t="shared" si="43"/>
        <v>14900</v>
      </c>
      <c r="Z403" s="39"/>
    </row>
    <row r="404" spans="1:26" s="94" customFormat="1" x14ac:dyDescent="0.5">
      <c r="A404" s="22"/>
      <c r="B404" s="23" t="s">
        <v>62</v>
      </c>
      <c r="C404" s="22">
        <v>16696</v>
      </c>
      <c r="D404" s="22">
        <v>0</v>
      </c>
      <c r="E404" s="22">
        <v>3</v>
      </c>
      <c r="F404" s="22">
        <v>62</v>
      </c>
      <c r="G404" s="22">
        <v>1</v>
      </c>
      <c r="H404" s="92">
        <f t="shared" si="38"/>
        <v>362</v>
      </c>
      <c r="I404" s="93">
        <v>100</v>
      </c>
      <c r="J404" s="93">
        <f t="shared" si="39"/>
        <v>36200</v>
      </c>
      <c r="L404" s="22"/>
      <c r="M404" s="22"/>
      <c r="N404" s="22"/>
      <c r="O404" s="22"/>
      <c r="S404" s="22"/>
      <c r="T404" s="39"/>
      <c r="U404" s="22">
        <f t="shared" si="40"/>
        <v>0</v>
      </c>
      <c r="V404" s="39">
        <f t="shared" si="41"/>
        <v>36200</v>
      </c>
      <c r="W404" s="22">
        <f t="shared" si="42"/>
        <v>0</v>
      </c>
      <c r="Y404" s="39">
        <f t="shared" si="43"/>
        <v>36200</v>
      </c>
      <c r="Z404" s="39"/>
    </row>
    <row r="405" spans="1:26" s="95" customFormat="1" x14ac:dyDescent="0.5">
      <c r="A405" s="26"/>
      <c r="B405" s="27"/>
      <c r="C405" s="26"/>
      <c r="D405" s="26"/>
      <c r="E405" s="26"/>
      <c r="F405" s="26"/>
      <c r="G405" s="26"/>
      <c r="H405" s="75"/>
      <c r="I405" s="75"/>
      <c r="J405" s="75"/>
      <c r="L405" s="26"/>
      <c r="M405" s="26"/>
      <c r="N405" s="26"/>
      <c r="O405" s="26"/>
      <c r="S405" s="26"/>
      <c r="T405" s="26"/>
      <c r="U405" s="26"/>
      <c r="V405" s="26"/>
      <c r="W405" s="26"/>
      <c r="Y405" s="26"/>
      <c r="Z405" s="26"/>
    </row>
    <row r="406" spans="1:26" s="94" customFormat="1" x14ac:dyDescent="0.5">
      <c r="A406" s="22">
        <v>109</v>
      </c>
      <c r="B406" s="23" t="s">
        <v>62</v>
      </c>
      <c r="C406" s="22">
        <v>14933</v>
      </c>
      <c r="D406" s="22">
        <v>3</v>
      </c>
      <c r="E406" s="22">
        <v>1</v>
      </c>
      <c r="F406" s="22">
        <v>64</v>
      </c>
      <c r="G406" s="22">
        <v>1</v>
      </c>
      <c r="H406" s="92">
        <f t="shared" si="38"/>
        <v>1364</v>
      </c>
      <c r="I406" s="93">
        <v>100</v>
      </c>
      <c r="J406" s="93">
        <f t="shared" si="39"/>
        <v>136400</v>
      </c>
      <c r="L406" s="22"/>
      <c r="M406" s="22"/>
      <c r="N406" s="22"/>
      <c r="O406" s="22"/>
      <c r="S406" s="22"/>
      <c r="T406" s="39"/>
      <c r="U406" s="22">
        <f t="shared" si="40"/>
        <v>0</v>
      </c>
      <c r="V406" s="39">
        <f t="shared" si="41"/>
        <v>136400</v>
      </c>
      <c r="W406" s="22">
        <f t="shared" si="42"/>
        <v>0</v>
      </c>
      <c r="Y406" s="39">
        <f t="shared" si="43"/>
        <v>136400</v>
      </c>
      <c r="Z406" s="39"/>
    </row>
    <row r="407" spans="1:26" s="94" customFormat="1" x14ac:dyDescent="0.5">
      <c r="A407" s="22"/>
      <c r="B407" s="23" t="s">
        <v>62</v>
      </c>
      <c r="C407" s="22">
        <v>14934</v>
      </c>
      <c r="D407" s="22">
        <v>0</v>
      </c>
      <c r="E407" s="22">
        <v>1</v>
      </c>
      <c r="F407" s="22">
        <v>53</v>
      </c>
      <c r="G407" s="22">
        <v>1</v>
      </c>
      <c r="H407" s="92">
        <f t="shared" si="38"/>
        <v>153</v>
      </c>
      <c r="I407" s="93">
        <v>100</v>
      </c>
      <c r="J407" s="93">
        <f t="shared" si="39"/>
        <v>15300</v>
      </c>
      <c r="L407" s="22"/>
      <c r="M407" s="22"/>
      <c r="N407" s="22"/>
      <c r="O407" s="22"/>
      <c r="S407" s="22"/>
      <c r="T407" s="39"/>
      <c r="U407" s="22">
        <f t="shared" si="40"/>
        <v>0</v>
      </c>
      <c r="V407" s="39">
        <f t="shared" si="41"/>
        <v>15300</v>
      </c>
      <c r="W407" s="22">
        <f t="shared" si="42"/>
        <v>0</v>
      </c>
      <c r="Y407" s="39">
        <f t="shared" si="43"/>
        <v>15300</v>
      </c>
      <c r="Z407" s="39"/>
    </row>
    <row r="408" spans="1:26" s="94" customFormat="1" x14ac:dyDescent="0.5">
      <c r="A408" s="22"/>
      <c r="B408" s="23" t="s">
        <v>62</v>
      </c>
      <c r="C408" s="22">
        <v>14775</v>
      </c>
      <c r="D408" s="22">
        <v>0</v>
      </c>
      <c r="E408" s="22">
        <v>1</v>
      </c>
      <c r="F408" s="22">
        <v>97</v>
      </c>
      <c r="G408" s="22">
        <v>1</v>
      </c>
      <c r="H408" s="92">
        <f t="shared" si="38"/>
        <v>197</v>
      </c>
      <c r="I408" s="93">
        <v>100</v>
      </c>
      <c r="J408" s="93">
        <f t="shared" si="39"/>
        <v>19700</v>
      </c>
      <c r="L408" s="22"/>
      <c r="M408" s="22"/>
      <c r="N408" s="22"/>
      <c r="O408" s="22"/>
      <c r="S408" s="22"/>
      <c r="T408" s="39"/>
      <c r="U408" s="22">
        <f t="shared" si="40"/>
        <v>0</v>
      </c>
      <c r="V408" s="39">
        <f t="shared" si="41"/>
        <v>19700</v>
      </c>
      <c r="W408" s="22">
        <f t="shared" si="42"/>
        <v>0</v>
      </c>
      <c r="Y408" s="39">
        <f t="shared" si="43"/>
        <v>19700</v>
      </c>
      <c r="Z408" s="39"/>
    </row>
    <row r="409" spans="1:26" s="94" customFormat="1" x14ac:dyDescent="0.5">
      <c r="A409" s="22"/>
      <c r="B409" s="23" t="s">
        <v>62</v>
      </c>
      <c r="C409" s="22">
        <v>14207</v>
      </c>
      <c r="D409" s="22">
        <v>2</v>
      </c>
      <c r="E409" s="22">
        <v>0</v>
      </c>
      <c r="F409" s="22">
        <v>45</v>
      </c>
      <c r="G409" s="22">
        <v>1</v>
      </c>
      <c r="H409" s="92">
        <f t="shared" si="38"/>
        <v>845</v>
      </c>
      <c r="I409" s="93">
        <v>100</v>
      </c>
      <c r="J409" s="93">
        <f t="shared" si="39"/>
        <v>84500</v>
      </c>
      <c r="L409" s="22"/>
      <c r="M409" s="22"/>
      <c r="N409" s="22"/>
      <c r="O409" s="22"/>
      <c r="S409" s="22"/>
      <c r="T409" s="39"/>
      <c r="U409" s="22">
        <f t="shared" si="40"/>
        <v>0</v>
      </c>
      <c r="V409" s="39">
        <f t="shared" si="41"/>
        <v>84500</v>
      </c>
      <c r="W409" s="22">
        <f t="shared" si="42"/>
        <v>0</v>
      </c>
      <c r="Y409" s="39">
        <f t="shared" si="43"/>
        <v>84500</v>
      </c>
      <c r="Z409" s="39"/>
    </row>
    <row r="410" spans="1:26" s="94" customFormat="1" x14ac:dyDescent="0.5">
      <c r="A410" s="22"/>
      <c r="B410" s="23" t="s">
        <v>62</v>
      </c>
      <c r="C410" s="22">
        <v>14919</v>
      </c>
      <c r="D410" s="22">
        <v>2</v>
      </c>
      <c r="E410" s="22">
        <v>2</v>
      </c>
      <c r="F410" s="22">
        <v>25</v>
      </c>
      <c r="G410" s="22">
        <v>1</v>
      </c>
      <c r="H410" s="92">
        <f t="shared" si="38"/>
        <v>1025</v>
      </c>
      <c r="I410" s="93">
        <v>100</v>
      </c>
      <c r="J410" s="93">
        <f t="shared" si="39"/>
        <v>102500</v>
      </c>
      <c r="L410" s="22"/>
      <c r="M410" s="22"/>
      <c r="N410" s="22"/>
      <c r="O410" s="22"/>
      <c r="S410" s="22"/>
      <c r="T410" s="39"/>
      <c r="U410" s="22">
        <f t="shared" si="40"/>
        <v>0</v>
      </c>
      <c r="V410" s="39">
        <f t="shared" si="41"/>
        <v>102500</v>
      </c>
      <c r="W410" s="22">
        <f t="shared" si="42"/>
        <v>0</v>
      </c>
      <c r="Y410" s="39">
        <f t="shared" si="43"/>
        <v>102500</v>
      </c>
      <c r="Z410" s="39"/>
    </row>
    <row r="411" spans="1:26" s="95" customFormat="1" x14ac:dyDescent="0.5">
      <c r="A411" s="26"/>
      <c r="B411" s="27"/>
      <c r="C411" s="26"/>
      <c r="D411" s="26"/>
      <c r="E411" s="26"/>
      <c r="F411" s="26"/>
      <c r="G411" s="26"/>
      <c r="H411" s="75"/>
      <c r="I411" s="75"/>
      <c r="J411" s="75"/>
      <c r="L411" s="26"/>
      <c r="M411" s="26"/>
      <c r="N411" s="26"/>
      <c r="O411" s="26"/>
      <c r="S411" s="26"/>
      <c r="T411" s="26"/>
      <c r="U411" s="26"/>
      <c r="V411" s="26"/>
      <c r="W411" s="26"/>
      <c r="Y411" s="26"/>
      <c r="Z411" s="26"/>
    </row>
    <row r="412" spans="1:26" s="94" customFormat="1" x14ac:dyDescent="0.5">
      <c r="A412" s="22">
        <v>110</v>
      </c>
      <c r="B412" s="23" t="s">
        <v>62</v>
      </c>
      <c r="C412" s="22">
        <v>5161</v>
      </c>
      <c r="D412" s="22">
        <v>2</v>
      </c>
      <c r="E412" s="22">
        <v>2</v>
      </c>
      <c r="F412" s="22">
        <v>61</v>
      </c>
      <c r="G412" s="22">
        <v>1</v>
      </c>
      <c r="H412" s="92">
        <f t="shared" si="38"/>
        <v>1061</v>
      </c>
      <c r="I412" s="93">
        <v>130</v>
      </c>
      <c r="J412" s="93">
        <f t="shared" si="39"/>
        <v>137930</v>
      </c>
      <c r="L412" s="22"/>
      <c r="M412" s="22"/>
      <c r="N412" s="22"/>
      <c r="O412" s="22"/>
      <c r="S412" s="22"/>
      <c r="T412" s="39"/>
      <c r="U412" s="22">
        <f t="shared" si="40"/>
        <v>0</v>
      </c>
      <c r="V412" s="39">
        <f t="shared" si="41"/>
        <v>137930</v>
      </c>
      <c r="W412" s="22">
        <f t="shared" si="42"/>
        <v>0</v>
      </c>
      <c r="Y412" s="39">
        <f t="shared" si="43"/>
        <v>137930</v>
      </c>
      <c r="Z412" s="39"/>
    </row>
    <row r="413" spans="1:26" s="94" customFormat="1" x14ac:dyDescent="0.5">
      <c r="A413" s="22"/>
      <c r="B413" s="23" t="s">
        <v>62</v>
      </c>
      <c r="C413" s="22">
        <v>5155</v>
      </c>
      <c r="D413" s="22">
        <v>0</v>
      </c>
      <c r="E413" s="22">
        <v>0</v>
      </c>
      <c r="F413" s="22">
        <v>35</v>
      </c>
      <c r="G413" s="22">
        <v>1</v>
      </c>
      <c r="H413" s="92">
        <f t="shared" si="38"/>
        <v>35</v>
      </c>
      <c r="I413" s="93">
        <v>130</v>
      </c>
      <c r="J413" s="93">
        <f t="shared" si="39"/>
        <v>4550</v>
      </c>
      <c r="L413" s="22"/>
      <c r="M413" s="22"/>
      <c r="N413" s="22"/>
      <c r="O413" s="22"/>
      <c r="S413" s="22"/>
      <c r="T413" s="39"/>
      <c r="U413" s="22">
        <f t="shared" si="40"/>
        <v>0</v>
      </c>
      <c r="V413" s="39">
        <f t="shared" si="41"/>
        <v>4550</v>
      </c>
      <c r="W413" s="22">
        <f t="shared" si="42"/>
        <v>0</v>
      </c>
      <c r="Y413" s="39">
        <f t="shared" si="43"/>
        <v>4550</v>
      </c>
      <c r="Z413" s="39"/>
    </row>
    <row r="414" spans="1:26" s="94" customFormat="1" x14ac:dyDescent="0.5">
      <c r="A414" s="22"/>
      <c r="B414" s="23" t="s">
        <v>62</v>
      </c>
      <c r="C414" s="22">
        <v>5156</v>
      </c>
      <c r="D414" s="22">
        <v>0</v>
      </c>
      <c r="E414" s="22">
        <v>1</v>
      </c>
      <c r="F414" s="22">
        <v>87</v>
      </c>
      <c r="G414" s="22">
        <v>1</v>
      </c>
      <c r="H414" s="92">
        <f t="shared" si="38"/>
        <v>187</v>
      </c>
      <c r="I414" s="93">
        <v>130</v>
      </c>
      <c r="J414" s="93">
        <f t="shared" si="39"/>
        <v>24310</v>
      </c>
      <c r="L414" s="22"/>
      <c r="M414" s="22"/>
      <c r="N414" s="22"/>
      <c r="O414" s="22"/>
      <c r="S414" s="22"/>
      <c r="T414" s="39"/>
      <c r="U414" s="22">
        <f t="shared" si="40"/>
        <v>0</v>
      </c>
      <c r="V414" s="39">
        <f t="shared" si="41"/>
        <v>24310</v>
      </c>
      <c r="W414" s="22">
        <f t="shared" si="42"/>
        <v>0</v>
      </c>
      <c r="Y414" s="39">
        <f t="shared" si="43"/>
        <v>24310</v>
      </c>
      <c r="Z414" s="39"/>
    </row>
    <row r="415" spans="1:26" s="94" customFormat="1" x14ac:dyDescent="0.5">
      <c r="A415" s="22"/>
      <c r="B415" s="23" t="s">
        <v>62</v>
      </c>
      <c r="C415" s="22">
        <v>5136</v>
      </c>
      <c r="D415" s="22">
        <v>4</v>
      </c>
      <c r="E415" s="22">
        <v>3</v>
      </c>
      <c r="F415" s="22">
        <v>44</v>
      </c>
      <c r="G415" s="22">
        <v>1</v>
      </c>
      <c r="H415" s="92">
        <f t="shared" si="38"/>
        <v>1944</v>
      </c>
      <c r="I415" s="93">
        <v>130</v>
      </c>
      <c r="J415" s="93">
        <f t="shared" si="39"/>
        <v>252720</v>
      </c>
      <c r="L415" s="22"/>
      <c r="M415" s="22"/>
      <c r="N415" s="22"/>
      <c r="O415" s="22"/>
      <c r="S415" s="22"/>
      <c r="T415" s="39"/>
      <c r="U415" s="22">
        <f t="shared" si="40"/>
        <v>0</v>
      </c>
      <c r="V415" s="39">
        <f t="shared" si="41"/>
        <v>252720</v>
      </c>
      <c r="W415" s="22">
        <f t="shared" si="42"/>
        <v>0</v>
      </c>
      <c r="Y415" s="39">
        <f t="shared" si="43"/>
        <v>252720</v>
      </c>
      <c r="Z415" s="39"/>
    </row>
    <row r="416" spans="1:26" s="95" customFormat="1" x14ac:dyDescent="0.5">
      <c r="A416" s="26"/>
      <c r="B416" s="27"/>
      <c r="C416" s="26"/>
      <c r="D416" s="26"/>
      <c r="E416" s="26"/>
      <c r="F416" s="26"/>
      <c r="G416" s="26"/>
      <c r="H416" s="75"/>
      <c r="I416" s="75"/>
      <c r="J416" s="75"/>
      <c r="L416" s="26"/>
      <c r="M416" s="26"/>
      <c r="N416" s="26"/>
      <c r="O416" s="26"/>
      <c r="S416" s="26"/>
      <c r="T416" s="26"/>
      <c r="U416" s="26"/>
      <c r="V416" s="26"/>
      <c r="W416" s="26"/>
      <c r="Y416" s="26"/>
      <c r="Z416" s="26"/>
    </row>
    <row r="417" spans="1:26" s="94" customFormat="1" x14ac:dyDescent="0.5">
      <c r="A417" s="22">
        <v>111</v>
      </c>
      <c r="B417" s="23" t="s">
        <v>62</v>
      </c>
      <c r="C417" s="22">
        <v>5844</v>
      </c>
      <c r="D417" s="22">
        <v>0</v>
      </c>
      <c r="E417" s="22">
        <v>1</v>
      </c>
      <c r="F417" s="22">
        <v>94</v>
      </c>
      <c r="G417" s="22">
        <v>2</v>
      </c>
      <c r="H417" s="92">
        <f t="shared" si="38"/>
        <v>194</v>
      </c>
      <c r="I417" s="93">
        <v>150</v>
      </c>
      <c r="J417" s="93">
        <f t="shared" si="39"/>
        <v>29100</v>
      </c>
      <c r="L417" s="47" t="s">
        <v>68</v>
      </c>
      <c r="M417" s="22" t="s">
        <v>69</v>
      </c>
      <c r="N417" s="22">
        <v>2</v>
      </c>
      <c r="O417" s="22">
        <v>195</v>
      </c>
      <c r="P417" s="39">
        <v>100</v>
      </c>
      <c r="Q417" s="39">
        <v>6800</v>
      </c>
      <c r="R417" s="22">
        <f>O417*Q417</f>
        <v>1326000</v>
      </c>
      <c r="S417" s="22">
        <v>28</v>
      </c>
      <c r="T417" s="39"/>
      <c r="U417" s="22">
        <f t="shared" si="40"/>
        <v>1326000</v>
      </c>
      <c r="V417" s="39">
        <f t="shared" si="41"/>
        <v>1355100</v>
      </c>
      <c r="W417" s="22">
        <f t="shared" si="42"/>
        <v>1355100</v>
      </c>
      <c r="Y417" s="39">
        <f t="shared" si="43"/>
        <v>1355100</v>
      </c>
      <c r="Z417" s="39"/>
    </row>
    <row r="418" spans="1:26" s="94" customFormat="1" x14ac:dyDescent="0.5">
      <c r="A418" s="22"/>
      <c r="B418" s="23"/>
      <c r="C418" s="22"/>
      <c r="D418" s="22"/>
      <c r="E418" s="22"/>
      <c r="F418" s="22"/>
      <c r="G418" s="22"/>
      <c r="H418" s="92">
        <f t="shared" si="38"/>
        <v>0</v>
      </c>
      <c r="I418" s="93"/>
      <c r="J418" s="93">
        <f t="shared" si="39"/>
        <v>0</v>
      </c>
      <c r="L418" s="47"/>
      <c r="M418" s="22" t="s">
        <v>69</v>
      </c>
      <c r="N418" s="22">
        <v>2</v>
      </c>
      <c r="O418" s="22">
        <v>9</v>
      </c>
      <c r="P418" s="39">
        <v>100</v>
      </c>
      <c r="Q418" s="39">
        <v>6800</v>
      </c>
      <c r="R418" s="22">
        <f>O418*Q418</f>
        <v>61200</v>
      </c>
      <c r="S418" s="22">
        <v>28</v>
      </c>
      <c r="T418" s="39"/>
      <c r="U418" s="22">
        <f t="shared" si="40"/>
        <v>61200</v>
      </c>
      <c r="V418" s="39">
        <f t="shared" si="41"/>
        <v>61200</v>
      </c>
      <c r="W418" s="22">
        <f t="shared" si="42"/>
        <v>61200</v>
      </c>
      <c r="Y418" s="39">
        <f t="shared" si="43"/>
        <v>61200</v>
      </c>
      <c r="Z418" s="39"/>
    </row>
    <row r="419" spans="1:26" s="94" customFormat="1" x14ac:dyDescent="0.5">
      <c r="A419" s="22"/>
      <c r="B419" s="23"/>
      <c r="C419" s="22"/>
      <c r="D419" s="22"/>
      <c r="E419" s="22"/>
      <c r="F419" s="22"/>
      <c r="G419" s="22"/>
      <c r="H419" s="92">
        <f t="shared" si="38"/>
        <v>0</v>
      </c>
      <c r="I419" s="93"/>
      <c r="J419" s="93">
        <f t="shared" si="39"/>
        <v>0</v>
      </c>
      <c r="L419" s="23"/>
      <c r="M419" s="22" t="s">
        <v>71</v>
      </c>
      <c r="N419" s="22">
        <v>2</v>
      </c>
      <c r="O419" s="22">
        <v>6</v>
      </c>
      <c r="P419" s="39">
        <v>100</v>
      </c>
      <c r="Q419" s="39">
        <v>6800</v>
      </c>
      <c r="R419" s="22">
        <f>O419*Q419</f>
        <v>40800</v>
      </c>
      <c r="S419" s="22">
        <v>28</v>
      </c>
      <c r="T419" s="39"/>
      <c r="U419" s="22">
        <f t="shared" si="40"/>
        <v>40800</v>
      </c>
      <c r="V419" s="39">
        <f t="shared" si="41"/>
        <v>40800</v>
      </c>
      <c r="W419" s="22">
        <f t="shared" si="42"/>
        <v>40800</v>
      </c>
      <c r="Y419" s="39">
        <f t="shared" si="43"/>
        <v>40800</v>
      </c>
      <c r="Z419" s="39"/>
    </row>
    <row r="420" spans="1:26" s="94" customFormat="1" x14ac:dyDescent="0.5">
      <c r="A420" s="22"/>
      <c r="B420" s="23" t="s">
        <v>62</v>
      </c>
      <c r="C420" s="22">
        <v>5712</v>
      </c>
      <c r="D420" s="22">
        <v>0</v>
      </c>
      <c r="E420" s="22">
        <v>3</v>
      </c>
      <c r="F420" s="22">
        <v>94</v>
      </c>
      <c r="G420" s="22">
        <v>1</v>
      </c>
      <c r="H420" s="92">
        <f t="shared" si="38"/>
        <v>394</v>
      </c>
      <c r="I420" s="93">
        <v>150</v>
      </c>
      <c r="J420" s="93">
        <f t="shared" si="39"/>
        <v>59100</v>
      </c>
      <c r="L420" s="47"/>
      <c r="M420" s="22"/>
      <c r="N420" s="22"/>
      <c r="O420" s="22"/>
      <c r="S420" s="22"/>
      <c r="T420" s="39"/>
      <c r="U420" s="22">
        <f t="shared" si="40"/>
        <v>0</v>
      </c>
      <c r="V420" s="39">
        <f t="shared" si="41"/>
        <v>59100</v>
      </c>
      <c r="W420" s="22">
        <f t="shared" si="42"/>
        <v>0</v>
      </c>
      <c r="Y420" s="39">
        <f t="shared" si="43"/>
        <v>59100</v>
      </c>
      <c r="Z420" s="39"/>
    </row>
    <row r="421" spans="1:26" s="95" customFormat="1" x14ac:dyDescent="0.5">
      <c r="A421" s="26"/>
      <c r="B421" s="27"/>
      <c r="C421" s="26"/>
      <c r="D421" s="26"/>
      <c r="E421" s="26"/>
      <c r="F421" s="26"/>
      <c r="G421" s="26"/>
      <c r="H421" s="75"/>
      <c r="I421" s="75"/>
      <c r="J421" s="75"/>
      <c r="L421" s="44"/>
      <c r="M421" s="26"/>
      <c r="N421" s="26"/>
      <c r="O421" s="26"/>
      <c r="S421" s="26"/>
      <c r="T421" s="26"/>
      <c r="U421" s="26"/>
      <c r="V421" s="26"/>
      <c r="W421" s="26"/>
      <c r="Y421" s="26"/>
      <c r="Z421" s="26"/>
    </row>
    <row r="422" spans="1:26" s="94" customFormat="1" x14ac:dyDescent="0.5">
      <c r="A422" s="40">
        <v>112</v>
      </c>
      <c r="B422" s="42" t="s">
        <v>62</v>
      </c>
      <c r="C422" s="40">
        <v>5924</v>
      </c>
      <c r="D422" s="40">
        <v>0</v>
      </c>
      <c r="E422" s="40">
        <v>1</v>
      </c>
      <c r="F422" s="40">
        <v>15</v>
      </c>
      <c r="G422" s="22">
        <v>2</v>
      </c>
      <c r="H422" s="92">
        <f t="shared" si="38"/>
        <v>115</v>
      </c>
      <c r="I422" s="93">
        <v>150</v>
      </c>
      <c r="J422" s="93">
        <f t="shared" si="39"/>
        <v>17250</v>
      </c>
      <c r="L422" s="40" t="s">
        <v>68</v>
      </c>
      <c r="M422" s="40" t="s">
        <v>71</v>
      </c>
      <c r="N422" s="22">
        <v>2</v>
      </c>
      <c r="O422" s="40">
        <v>135</v>
      </c>
      <c r="P422" s="39">
        <v>100</v>
      </c>
      <c r="Q422" s="39">
        <v>6800</v>
      </c>
      <c r="R422" s="22">
        <f>O422*Q422</f>
        <v>918000</v>
      </c>
      <c r="S422" s="40">
        <v>35</v>
      </c>
      <c r="T422" s="39"/>
      <c r="U422" s="22">
        <f t="shared" si="40"/>
        <v>918000</v>
      </c>
      <c r="V422" s="39">
        <f t="shared" si="41"/>
        <v>935250</v>
      </c>
      <c r="W422" s="22">
        <f t="shared" si="42"/>
        <v>935250</v>
      </c>
      <c r="Y422" s="39">
        <f t="shared" si="43"/>
        <v>935250</v>
      </c>
      <c r="Z422" s="39"/>
    </row>
    <row r="423" spans="1:26" s="94" customFormat="1" x14ac:dyDescent="0.5">
      <c r="A423" s="40"/>
      <c r="B423" s="42" t="s">
        <v>62</v>
      </c>
      <c r="C423" s="40">
        <v>5920</v>
      </c>
      <c r="D423" s="40">
        <v>0</v>
      </c>
      <c r="E423" s="40">
        <v>1</v>
      </c>
      <c r="F423" s="40">
        <v>15</v>
      </c>
      <c r="G423" s="22">
        <v>1</v>
      </c>
      <c r="H423" s="92">
        <f t="shared" si="38"/>
        <v>115</v>
      </c>
      <c r="I423" s="93">
        <v>150</v>
      </c>
      <c r="J423" s="93">
        <f t="shared" si="39"/>
        <v>17250</v>
      </c>
      <c r="L423" s="40"/>
      <c r="M423" s="40"/>
      <c r="N423" s="22"/>
      <c r="O423" s="40"/>
      <c r="S423" s="40"/>
      <c r="T423" s="39"/>
      <c r="U423" s="22">
        <f t="shared" si="40"/>
        <v>0</v>
      </c>
      <c r="V423" s="39">
        <f t="shared" si="41"/>
        <v>17250</v>
      </c>
      <c r="W423" s="22">
        <f t="shared" si="42"/>
        <v>0</v>
      </c>
      <c r="Y423" s="39">
        <f t="shared" si="43"/>
        <v>17250</v>
      </c>
      <c r="Z423" s="39"/>
    </row>
    <row r="424" spans="1:26" s="94" customFormat="1" x14ac:dyDescent="0.5">
      <c r="A424" s="40"/>
      <c r="B424" s="42" t="s">
        <v>62</v>
      </c>
      <c r="C424" s="40">
        <v>5570</v>
      </c>
      <c r="D424" s="40">
        <v>0</v>
      </c>
      <c r="E424" s="40">
        <v>3</v>
      </c>
      <c r="F424" s="40">
        <v>63</v>
      </c>
      <c r="G424" s="22">
        <v>1</v>
      </c>
      <c r="H424" s="92">
        <f t="shared" si="38"/>
        <v>363</v>
      </c>
      <c r="I424" s="93">
        <v>100</v>
      </c>
      <c r="J424" s="93">
        <f t="shared" si="39"/>
        <v>36300</v>
      </c>
      <c r="L424" s="40"/>
      <c r="M424" s="40"/>
      <c r="N424" s="22"/>
      <c r="O424" s="40"/>
      <c r="S424" s="40"/>
      <c r="T424" s="39"/>
      <c r="U424" s="22">
        <f t="shared" si="40"/>
        <v>0</v>
      </c>
      <c r="V424" s="39">
        <f t="shared" si="41"/>
        <v>36300</v>
      </c>
      <c r="W424" s="22">
        <f t="shared" si="42"/>
        <v>0</v>
      </c>
      <c r="Y424" s="39">
        <f t="shared" si="43"/>
        <v>36300</v>
      </c>
      <c r="Z424" s="39"/>
    </row>
    <row r="425" spans="1:26" s="94" customFormat="1" x14ac:dyDescent="0.5">
      <c r="A425" s="40"/>
      <c r="B425" s="42" t="s">
        <v>62</v>
      </c>
      <c r="C425" s="40">
        <v>5533</v>
      </c>
      <c r="D425" s="40">
        <v>3</v>
      </c>
      <c r="E425" s="40">
        <v>3</v>
      </c>
      <c r="F425" s="40">
        <v>45</v>
      </c>
      <c r="G425" s="22">
        <v>1</v>
      </c>
      <c r="H425" s="92">
        <f t="shared" si="38"/>
        <v>1545</v>
      </c>
      <c r="I425" s="93">
        <v>100</v>
      </c>
      <c r="J425" s="93">
        <f t="shared" si="39"/>
        <v>154500</v>
      </c>
      <c r="L425" s="40"/>
      <c r="M425" s="40"/>
      <c r="N425" s="22"/>
      <c r="O425" s="40"/>
      <c r="S425" s="40"/>
      <c r="T425" s="39"/>
      <c r="U425" s="22">
        <f t="shared" si="40"/>
        <v>0</v>
      </c>
      <c r="V425" s="39">
        <f t="shared" si="41"/>
        <v>154500</v>
      </c>
      <c r="W425" s="22">
        <f t="shared" si="42"/>
        <v>0</v>
      </c>
      <c r="Y425" s="39">
        <f t="shared" si="43"/>
        <v>154500</v>
      </c>
      <c r="Z425" s="39"/>
    </row>
    <row r="426" spans="1:26" s="94" customFormat="1" x14ac:dyDescent="0.5">
      <c r="A426" s="40"/>
      <c r="B426" s="42" t="s">
        <v>62</v>
      </c>
      <c r="C426" s="40">
        <v>15620</v>
      </c>
      <c r="D426" s="40">
        <v>0</v>
      </c>
      <c r="E426" s="40">
        <v>0</v>
      </c>
      <c r="F426" s="40">
        <v>66</v>
      </c>
      <c r="G426" s="22">
        <v>1</v>
      </c>
      <c r="H426" s="92">
        <f t="shared" si="38"/>
        <v>66</v>
      </c>
      <c r="I426" s="93">
        <v>100</v>
      </c>
      <c r="J426" s="93">
        <f t="shared" si="39"/>
        <v>6600</v>
      </c>
      <c r="L426" s="40"/>
      <c r="M426" s="40"/>
      <c r="N426" s="22"/>
      <c r="O426" s="40"/>
      <c r="S426" s="40"/>
      <c r="T426" s="39"/>
      <c r="U426" s="22">
        <f t="shared" si="40"/>
        <v>0</v>
      </c>
      <c r="V426" s="39">
        <f t="shared" si="41"/>
        <v>6600</v>
      </c>
      <c r="W426" s="22">
        <f t="shared" si="42"/>
        <v>0</v>
      </c>
      <c r="Y426" s="39">
        <f t="shared" si="43"/>
        <v>6600</v>
      </c>
      <c r="Z426" s="39"/>
    </row>
    <row r="427" spans="1:26" s="94" customFormat="1" x14ac:dyDescent="0.5">
      <c r="A427" s="40"/>
      <c r="B427" s="42" t="s">
        <v>62</v>
      </c>
      <c r="C427" s="40">
        <v>15619</v>
      </c>
      <c r="D427" s="40">
        <v>0</v>
      </c>
      <c r="E427" s="40">
        <v>2</v>
      </c>
      <c r="F427" s="40">
        <v>44</v>
      </c>
      <c r="G427" s="22">
        <v>1</v>
      </c>
      <c r="H427" s="92">
        <f t="shared" si="38"/>
        <v>244</v>
      </c>
      <c r="I427" s="93">
        <v>100</v>
      </c>
      <c r="J427" s="93">
        <f t="shared" si="39"/>
        <v>24400</v>
      </c>
      <c r="L427" s="40"/>
      <c r="M427" s="40"/>
      <c r="N427" s="22"/>
      <c r="O427" s="40"/>
      <c r="S427" s="40"/>
      <c r="T427" s="39"/>
      <c r="U427" s="22">
        <f t="shared" si="40"/>
        <v>0</v>
      </c>
      <c r="V427" s="39">
        <f t="shared" si="41"/>
        <v>24400</v>
      </c>
      <c r="W427" s="22">
        <f t="shared" si="42"/>
        <v>0</v>
      </c>
      <c r="Y427" s="39">
        <f t="shared" si="43"/>
        <v>24400</v>
      </c>
      <c r="Z427" s="39"/>
    </row>
    <row r="428" spans="1:26" s="95" customFormat="1" x14ac:dyDescent="0.5">
      <c r="A428" s="28"/>
      <c r="B428" s="45"/>
      <c r="C428" s="28"/>
      <c r="D428" s="28"/>
      <c r="E428" s="28"/>
      <c r="F428" s="28"/>
      <c r="G428" s="26"/>
      <c r="H428" s="75"/>
      <c r="I428" s="75"/>
      <c r="J428" s="75"/>
      <c r="L428" s="28"/>
      <c r="M428" s="28"/>
      <c r="N428" s="26"/>
      <c r="O428" s="28"/>
      <c r="S428" s="28"/>
      <c r="T428" s="26"/>
      <c r="U428" s="26"/>
      <c r="V428" s="26"/>
      <c r="W428" s="26"/>
      <c r="Y428" s="26"/>
      <c r="Z428" s="26"/>
    </row>
    <row r="429" spans="1:26" s="94" customFormat="1" x14ac:dyDescent="0.5">
      <c r="A429" s="22">
        <v>113</v>
      </c>
      <c r="B429" s="23" t="s">
        <v>62</v>
      </c>
      <c r="C429" s="22">
        <v>16661</v>
      </c>
      <c r="D429" s="22">
        <v>3</v>
      </c>
      <c r="E429" s="22">
        <v>0</v>
      </c>
      <c r="F429" s="22">
        <v>31</v>
      </c>
      <c r="G429" s="22">
        <v>1</v>
      </c>
      <c r="H429" s="92">
        <f t="shared" si="38"/>
        <v>1231</v>
      </c>
      <c r="I429" s="93">
        <v>150</v>
      </c>
      <c r="J429" s="93">
        <f t="shared" si="39"/>
        <v>184650</v>
      </c>
      <c r="L429" s="22"/>
      <c r="M429" s="22"/>
      <c r="N429" s="22"/>
      <c r="O429" s="22"/>
      <c r="S429" s="22"/>
      <c r="T429" s="39"/>
      <c r="U429" s="22">
        <f t="shared" si="40"/>
        <v>0</v>
      </c>
      <c r="V429" s="39">
        <f t="shared" si="41"/>
        <v>184650</v>
      </c>
      <c r="W429" s="22">
        <f t="shared" si="42"/>
        <v>0</v>
      </c>
      <c r="Y429" s="39">
        <f t="shared" si="43"/>
        <v>184650</v>
      </c>
      <c r="Z429" s="39"/>
    </row>
    <row r="430" spans="1:26" s="95" customFormat="1" x14ac:dyDescent="0.5">
      <c r="A430" s="26"/>
      <c r="B430" s="27"/>
      <c r="C430" s="26"/>
      <c r="D430" s="26"/>
      <c r="E430" s="26"/>
      <c r="F430" s="26"/>
      <c r="G430" s="26"/>
      <c r="H430" s="75"/>
      <c r="I430" s="75"/>
      <c r="J430" s="75"/>
      <c r="L430" s="26"/>
      <c r="M430" s="26"/>
      <c r="N430" s="26"/>
      <c r="O430" s="26"/>
      <c r="S430" s="26"/>
      <c r="T430" s="26"/>
      <c r="U430" s="26"/>
      <c r="V430" s="26"/>
      <c r="W430" s="26"/>
      <c r="Y430" s="26"/>
      <c r="Z430" s="26"/>
    </row>
    <row r="431" spans="1:26" s="94" customFormat="1" x14ac:dyDescent="0.5">
      <c r="A431" s="22">
        <v>114</v>
      </c>
      <c r="B431" s="23" t="s">
        <v>62</v>
      </c>
      <c r="C431" s="22">
        <v>5943</v>
      </c>
      <c r="D431" s="22">
        <v>0</v>
      </c>
      <c r="E431" s="22">
        <v>1</v>
      </c>
      <c r="F431" s="22">
        <v>98</v>
      </c>
      <c r="G431" s="22">
        <v>2</v>
      </c>
      <c r="H431" s="92">
        <f t="shared" si="38"/>
        <v>198</v>
      </c>
      <c r="I431" s="93">
        <v>200</v>
      </c>
      <c r="J431" s="93">
        <f t="shared" si="39"/>
        <v>39600</v>
      </c>
      <c r="L431" s="22" t="s">
        <v>68</v>
      </c>
      <c r="M431" s="22" t="s">
        <v>69</v>
      </c>
      <c r="N431" s="22">
        <v>2</v>
      </c>
      <c r="O431" s="22">
        <v>264</v>
      </c>
      <c r="P431" s="39">
        <v>100</v>
      </c>
      <c r="Q431" s="39">
        <v>6800</v>
      </c>
      <c r="R431" s="22">
        <f>O431*Q431</f>
        <v>1795200</v>
      </c>
      <c r="S431" s="22">
        <v>35</v>
      </c>
      <c r="T431" s="39"/>
      <c r="U431" s="22">
        <f t="shared" si="40"/>
        <v>1795200</v>
      </c>
      <c r="V431" s="39">
        <f t="shared" si="41"/>
        <v>1834800</v>
      </c>
      <c r="W431" s="22">
        <f t="shared" si="42"/>
        <v>1834800</v>
      </c>
      <c r="Y431" s="39">
        <f t="shared" si="43"/>
        <v>1834800</v>
      </c>
      <c r="Z431" s="39"/>
    </row>
    <row r="432" spans="1:26" s="94" customFormat="1" x14ac:dyDescent="0.5">
      <c r="A432" s="22"/>
      <c r="B432" s="23"/>
      <c r="C432" s="22"/>
      <c r="D432" s="22"/>
      <c r="E432" s="22"/>
      <c r="F432" s="22"/>
      <c r="G432" s="22"/>
      <c r="H432" s="92">
        <f t="shared" si="38"/>
        <v>0</v>
      </c>
      <c r="I432" s="93"/>
      <c r="J432" s="93">
        <f t="shared" si="39"/>
        <v>0</v>
      </c>
      <c r="L432" s="22"/>
      <c r="M432" s="22" t="s">
        <v>71</v>
      </c>
      <c r="N432" s="22">
        <v>2</v>
      </c>
      <c r="O432" s="22">
        <v>8</v>
      </c>
      <c r="P432" s="39">
        <v>100</v>
      </c>
      <c r="Q432" s="39">
        <v>6800</v>
      </c>
      <c r="R432" s="22">
        <f>O432*Q432</f>
        <v>54400</v>
      </c>
      <c r="S432" s="22">
        <v>35</v>
      </c>
      <c r="T432" s="39"/>
      <c r="U432" s="22">
        <f t="shared" si="40"/>
        <v>54400</v>
      </c>
      <c r="V432" s="39">
        <f t="shared" si="41"/>
        <v>54400</v>
      </c>
      <c r="W432" s="22">
        <f t="shared" si="42"/>
        <v>54400</v>
      </c>
      <c r="Y432" s="39">
        <f t="shared" si="43"/>
        <v>54400</v>
      </c>
      <c r="Z432" s="39"/>
    </row>
    <row r="433" spans="1:26" s="95" customFormat="1" x14ac:dyDescent="0.5">
      <c r="A433" s="26"/>
      <c r="B433" s="27"/>
      <c r="C433" s="26"/>
      <c r="D433" s="26"/>
      <c r="E433" s="26"/>
      <c r="F433" s="26"/>
      <c r="G433" s="26"/>
      <c r="H433" s="75"/>
      <c r="I433" s="75"/>
      <c r="J433" s="75"/>
      <c r="L433" s="26"/>
      <c r="M433" s="26"/>
      <c r="N433" s="26"/>
      <c r="O433" s="26"/>
      <c r="S433" s="26"/>
      <c r="T433" s="26"/>
      <c r="U433" s="26"/>
      <c r="V433" s="26"/>
      <c r="W433" s="26"/>
      <c r="Y433" s="26"/>
      <c r="Z433" s="26"/>
    </row>
    <row r="434" spans="1:26" s="94" customFormat="1" x14ac:dyDescent="0.5">
      <c r="A434" s="22">
        <v>115</v>
      </c>
      <c r="B434" s="23" t="s">
        <v>62</v>
      </c>
      <c r="C434" s="22">
        <v>5947</v>
      </c>
      <c r="D434" s="22">
        <v>0</v>
      </c>
      <c r="E434" s="22">
        <v>1</v>
      </c>
      <c r="F434" s="22">
        <v>7</v>
      </c>
      <c r="G434" s="22">
        <v>2</v>
      </c>
      <c r="H434" s="92">
        <f t="shared" si="38"/>
        <v>107</v>
      </c>
      <c r="I434" s="93">
        <v>200</v>
      </c>
      <c r="J434" s="93">
        <f t="shared" si="39"/>
        <v>21400</v>
      </c>
      <c r="L434" s="22" t="s">
        <v>68</v>
      </c>
      <c r="M434" s="22" t="s">
        <v>95</v>
      </c>
      <c r="N434" s="22">
        <v>2</v>
      </c>
      <c r="O434" s="22">
        <v>288</v>
      </c>
      <c r="P434" s="39">
        <v>100</v>
      </c>
      <c r="Q434" s="39">
        <v>6800</v>
      </c>
      <c r="R434" s="22">
        <f>O434*Q434</f>
        <v>1958400</v>
      </c>
      <c r="S434" s="22">
        <v>30</v>
      </c>
      <c r="T434" s="39"/>
      <c r="U434" s="22">
        <f t="shared" si="40"/>
        <v>1958400</v>
      </c>
      <c r="V434" s="39">
        <f t="shared" si="41"/>
        <v>1979800</v>
      </c>
      <c r="W434" s="22">
        <f t="shared" si="42"/>
        <v>1979800</v>
      </c>
      <c r="Y434" s="39">
        <f t="shared" si="43"/>
        <v>1979800</v>
      </c>
      <c r="Z434" s="39"/>
    </row>
    <row r="435" spans="1:26" s="94" customFormat="1" x14ac:dyDescent="0.5">
      <c r="A435" s="22"/>
      <c r="B435" s="23"/>
      <c r="C435" s="22"/>
      <c r="D435" s="22"/>
      <c r="E435" s="22"/>
      <c r="F435" s="22"/>
      <c r="G435" s="22"/>
      <c r="H435" s="92">
        <f t="shared" si="38"/>
        <v>0</v>
      </c>
      <c r="I435" s="93"/>
      <c r="J435" s="93">
        <f t="shared" si="39"/>
        <v>0</v>
      </c>
      <c r="L435" s="22"/>
      <c r="M435" s="22" t="s">
        <v>71</v>
      </c>
      <c r="N435" s="22">
        <v>2</v>
      </c>
      <c r="O435" s="22">
        <v>288</v>
      </c>
      <c r="P435" s="39">
        <v>100</v>
      </c>
      <c r="Q435" s="39">
        <v>6800</v>
      </c>
      <c r="R435" s="22">
        <f>O435*Q435</f>
        <v>1958400</v>
      </c>
      <c r="S435" s="22">
        <v>30</v>
      </c>
      <c r="T435" s="39"/>
      <c r="U435" s="22">
        <f t="shared" si="40"/>
        <v>1958400</v>
      </c>
      <c r="V435" s="39">
        <f t="shared" si="41"/>
        <v>1958400</v>
      </c>
      <c r="W435" s="22">
        <f t="shared" si="42"/>
        <v>1958400</v>
      </c>
      <c r="Y435" s="39">
        <f t="shared" si="43"/>
        <v>1958400</v>
      </c>
      <c r="Z435" s="39"/>
    </row>
    <row r="436" spans="1:26" s="95" customFormat="1" x14ac:dyDescent="0.5">
      <c r="A436" s="26"/>
      <c r="B436" s="27"/>
      <c r="C436" s="26"/>
      <c r="D436" s="26"/>
      <c r="E436" s="26"/>
      <c r="F436" s="26"/>
      <c r="G436" s="26"/>
      <c r="H436" s="75"/>
      <c r="I436" s="75"/>
      <c r="J436" s="75"/>
      <c r="L436" s="26"/>
      <c r="M436" s="26"/>
      <c r="N436" s="26"/>
      <c r="O436" s="26"/>
      <c r="S436" s="26"/>
      <c r="T436" s="26"/>
      <c r="U436" s="26"/>
      <c r="V436" s="26"/>
      <c r="W436" s="26"/>
      <c r="Y436" s="26"/>
      <c r="Z436" s="26"/>
    </row>
    <row r="437" spans="1:26" s="94" customFormat="1" x14ac:dyDescent="0.5">
      <c r="A437" s="22">
        <v>116</v>
      </c>
      <c r="B437" s="23" t="s">
        <v>279</v>
      </c>
      <c r="C437" s="22">
        <v>843</v>
      </c>
      <c r="D437" s="22">
        <v>2</v>
      </c>
      <c r="E437" s="22">
        <v>2</v>
      </c>
      <c r="F437" s="22">
        <v>40</v>
      </c>
      <c r="G437" s="22">
        <v>1</v>
      </c>
      <c r="H437" s="92">
        <f t="shared" si="38"/>
        <v>1040</v>
      </c>
      <c r="I437" s="93">
        <v>100</v>
      </c>
      <c r="J437" s="93">
        <f t="shared" si="39"/>
        <v>104000</v>
      </c>
      <c r="L437" s="22"/>
      <c r="M437" s="22"/>
      <c r="N437" s="22"/>
      <c r="O437" s="22"/>
      <c r="S437" s="22"/>
      <c r="T437" s="39"/>
      <c r="U437" s="22">
        <f t="shared" si="40"/>
        <v>0</v>
      </c>
      <c r="V437" s="39">
        <f t="shared" si="41"/>
        <v>104000</v>
      </c>
      <c r="W437" s="22">
        <f t="shared" si="42"/>
        <v>0</v>
      </c>
      <c r="Y437" s="39">
        <f t="shared" si="43"/>
        <v>104000</v>
      </c>
      <c r="Z437" s="39"/>
    </row>
    <row r="438" spans="1:26" s="95" customFormat="1" x14ac:dyDescent="0.5">
      <c r="A438" s="26"/>
      <c r="B438" s="27"/>
      <c r="C438" s="26"/>
      <c r="D438" s="26"/>
      <c r="E438" s="26"/>
      <c r="F438" s="26"/>
      <c r="G438" s="26"/>
      <c r="H438" s="75"/>
      <c r="I438" s="75"/>
      <c r="J438" s="75"/>
      <c r="L438" s="26"/>
      <c r="M438" s="26"/>
      <c r="N438" s="26"/>
      <c r="O438" s="26"/>
      <c r="S438" s="26"/>
      <c r="T438" s="26"/>
      <c r="U438" s="26"/>
      <c r="V438" s="26"/>
      <c r="W438" s="26"/>
      <c r="Y438" s="26"/>
      <c r="Z438" s="26"/>
    </row>
    <row r="439" spans="1:26" s="94" customFormat="1" x14ac:dyDescent="0.5">
      <c r="A439" s="22">
        <v>117</v>
      </c>
      <c r="B439" s="23" t="s">
        <v>62</v>
      </c>
      <c r="C439" s="22">
        <v>12212</v>
      </c>
      <c r="D439" s="22">
        <v>0</v>
      </c>
      <c r="E439" s="22">
        <v>2</v>
      </c>
      <c r="F439" s="22">
        <v>48</v>
      </c>
      <c r="G439" s="22">
        <v>1</v>
      </c>
      <c r="H439" s="92">
        <f t="shared" si="38"/>
        <v>248</v>
      </c>
      <c r="I439" s="93">
        <v>150</v>
      </c>
      <c r="J439" s="93">
        <f t="shared" si="39"/>
        <v>37200</v>
      </c>
      <c r="L439" s="22"/>
      <c r="M439" s="22"/>
      <c r="N439" s="22"/>
      <c r="O439" s="22"/>
      <c r="S439" s="22"/>
      <c r="T439" s="39"/>
      <c r="U439" s="22">
        <f t="shared" si="40"/>
        <v>0</v>
      </c>
      <c r="V439" s="39">
        <f t="shared" si="41"/>
        <v>37200</v>
      </c>
      <c r="W439" s="22">
        <f t="shared" si="42"/>
        <v>0</v>
      </c>
      <c r="Y439" s="39">
        <f t="shared" si="43"/>
        <v>37200</v>
      </c>
      <c r="Z439" s="39"/>
    </row>
    <row r="440" spans="1:26" s="94" customFormat="1" x14ac:dyDescent="0.5">
      <c r="A440" s="22"/>
      <c r="B440" s="23" t="s">
        <v>62</v>
      </c>
      <c r="C440" s="22">
        <v>5580</v>
      </c>
      <c r="D440" s="22">
        <v>1</v>
      </c>
      <c r="E440" s="22">
        <v>2</v>
      </c>
      <c r="F440" s="22">
        <v>22</v>
      </c>
      <c r="G440" s="22">
        <v>1</v>
      </c>
      <c r="H440" s="92">
        <f t="shared" si="38"/>
        <v>622</v>
      </c>
      <c r="I440" s="93">
        <v>150</v>
      </c>
      <c r="J440" s="93">
        <f t="shared" si="39"/>
        <v>93300</v>
      </c>
      <c r="L440" s="22"/>
      <c r="M440" s="22"/>
      <c r="N440" s="22"/>
      <c r="O440" s="22"/>
      <c r="S440" s="22"/>
      <c r="T440" s="39"/>
      <c r="U440" s="22">
        <f t="shared" si="40"/>
        <v>0</v>
      </c>
      <c r="V440" s="39">
        <f t="shared" si="41"/>
        <v>93300</v>
      </c>
      <c r="W440" s="22">
        <f t="shared" si="42"/>
        <v>0</v>
      </c>
      <c r="Y440" s="39">
        <f t="shared" si="43"/>
        <v>93300</v>
      </c>
      <c r="Z440" s="39"/>
    </row>
    <row r="441" spans="1:26" s="94" customFormat="1" x14ac:dyDescent="0.5">
      <c r="A441" s="22"/>
      <c r="B441" s="23" t="s">
        <v>62</v>
      </c>
      <c r="C441" s="22">
        <v>5683</v>
      </c>
      <c r="D441" s="22">
        <v>0</v>
      </c>
      <c r="E441" s="22">
        <v>1</v>
      </c>
      <c r="F441" s="22">
        <v>18</v>
      </c>
      <c r="G441" s="22">
        <v>1</v>
      </c>
      <c r="H441" s="92">
        <f t="shared" si="38"/>
        <v>118</v>
      </c>
      <c r="I441" s="93">
        <v>150</v>
      </c>
      <c r="J441" s="93">
        <f t="shared" si="39"/>
        <v>17700</v>
      </c>
      <c r="L441" s="22"/>
      <c r="M441" s="22"/>
      <c r="N441" s="22"/>
      <c r="O441" s="22"/>
      <c r="S441" s="22"/>
      <c r="T441" s="39"/>
      <c r="U441" s="22">
        <f t="shared" si="40"/>
        <v>0</v>
      </c>
      <c r="V441" s="39">
        <f t="shared" si="41"/>
        <v>17700</v>
      </c>
      <c r="W441" s="22">
        <f t="shared" si="42"/>
        <v>0</v>
      </c>
      <c r="Y441" s="39">
        <f t="shared" si="43"/>
        <v>17700</v>
      </c>
      <c r="Z441" s="39"/>
    </row>
    <row r="442" spans="1:26" s="94" customFormat="1" x14ac:dyDescent="0.5">
      <c r="A442" s="22"/>
      <c r="B442" s="23" t="s">
        <v>62</v>
      </c>
      <c r="C442" s="22">
        <v>5145</v>
      </c>
      <c r="D442" s="22">
        <v>4</v>
      </c>
      <c r="E442" s="22">
        <v>2</v>
      </c>
      <c r="F442" s="22">
        <v>3</v>
      </c>
      <c r="G442" s="22">
        <v>1</v>
      </c>
      <c r="H442" s="92">
        <f t="shared" si="38"/>
        <v>1803</v>
      </c>
      <c r="I442" s="93">
        <v>130</v>
      </c>
      <c r="J442" s="93">
        <f t="shared" si="39"/>
        <v>234390</v>
      </c>
      <c r="L442" s="22"/>
      <c r="M442" s="22"/>
      <c r="N442" s="22"/>
      <c r="O442" s="22"/>
      <c r="S442" s="22"/>
      <c r="T442" s="39"/>
      <c r="U442" s="22">
        <f t="shared" si="40"/>
        <v>0</v>
      </c>
      <c r="V442" s="39">
        <f t="shared" si="41"/>
        <v>234390</v>
      </c>
      <c r="W442" s="22">
        <f t="shared" si="42"/>
        <v>0</v>
      </c>
      <c r="Y442" s="39">
        <f t="shared" si="43"/>
        <v>234390</v>
      </c>
      <c r="Z442" s="39"/>
    </row>
    <row r="443" spans="1:26" s="94" customFormat="1" x14ac:dyDescent="0.5">
      <c r="A443" s="22"/>
      <c r="B443" s="23" t="s">
        <v>62</v>
      </c>
      <c r="C443" s="22">
        <v>5144</v>
      </c>
      <c r="D443" s="22">
        <v>1</v>
      </c>
      <c r="E443" s="22">
        <v>1</v>
      </c>
      <c r="F443" s="22">
        <v>96</v>
      </c>
      <c r="G443" s="22">
        <v>1</v>
      </c>
      <c r="H443" s="92">
        <f t="shared" si="38"/>
        <v>596</v>
      </c>
      <c r="I443" s="93">
        <v>130</v>
      </c>
      <c r="J443" s="93">
        <f t="shared" si="39"/>
        <v>77480</v>
      </c>
      <c r="L443" s="22"/>
      <c r="M443" s="22"/>
      <c r="N443" s="22"/>
      <c r="O443" s="22"/>
      <c r="S443" s="22"/>
      <c r="T443" s="39"/>
      <c r="U443" s="22">
        <f t="shared" si="40"/>
        <v>0</v>
      </c>
      <c r="V443" s="39">
        <f t="shared" si="41"/>
        <v>77480</v>
      </c>
      <c r="W443" s="22">
        <f t="shared" si="42"/>
        <v>0</v>
      </c>
      <c r="Y443" s="39">
        <f t="shared" si="43"/>
        <v>77480</v>
      </c>
      <c r="Z443" s="39"/>
    </row>
    <row r="444" spans="1:26" s="94" customFormat="1" x14ac:dyDescent="0.5">
      <c r="A444" s="22"/>
      <c r="B444" s="23" t="s">
        <v>62</v>
      </c>
      <c r="C444" s="22">
        <v>5235</v>
      </c>
      <c r="D444" s="22">
        <v>2</v>
      </c>
      <c r="E444" s="22">
        <v>3</v>
      </c>
      <c r="F444" s="22">
        <v>22</v>
      </c>
      <c r="G444" s="22">
        <v>1</v>
      </c>
      <c r="H444" s="92">
        <f t="shared" si="38"/>
        <v>1122</v>
      </c>
      <c r="I444" s="93">
        <v>130</v>
      </c>
      <c r="J444" s="93">
        <f t="shared" si="39"/>
        <v>145860</v>
      </c>
      <c r="L444" s="22"/>
      <c r="M444" s="22"/>
      <c r="N444" s="22"/>
      <c r="O444" s="22"/>
      <c r="S444" s="22"/>
      <c r="T444" s="39"/>
      <c r="U444" s="22">
        <f t="shared" si="40"/>
        <v>0</v>
      </c>
      <c r="V444" s="39">
        <f t="shared" si="41"/>
        <v>145860</v>
      </c>
      <c r="W444" s="22">
        <f t="shared" si="42"/>
        <v>0</v>
      </c>
      <c r="Y444" s="39">
        <f t="shared" si="43"/>
        <v>145860</v>
      </c>
      <c r="Z444" s="39"/>
    </row>
    <row r="445" spans="1:26" s="95" customFormat="1" x14ac:dyDescent="0.5">
      <c r="A445" s="26"/>
      <c r="B445" s="27"/>
      <c r="C445" s="26"/>
      <c r="D445" s="26"/>
      <c r="E445" s="26"/>
      <c r="F445" s="26"/>
      <c r="G445" s="26"/>
      <c r="H445" s="75"/>
      <c r="I445" s="75"/>
      <c r="J445" s="75"/>
      <c r="L445" s="26"/>
      <c r="M445" s="26"/>
      <c r="N445" s="26"/>
      <c r="O445" s="26"/>
      <c r="S445" s="26"/>
      <c r="T445" s="26"/>
      <c r="U445" s="26"/>
      <c r="V445" s="26"/>
      <c r="W445" s="26"/>
      <c r="Y445" s="26"/>
      <c r="Z445" s="26"/>
    </row>
    <row r="446" spans="1:26" s="94" customFormat="1" x14ac:dyDescent="0.5">
      <c r="A446" s="22">
        <v>118</v>
      </c>
      <c r="B446" s="23" t="s">
        <v>62</v>
      </c>
      <c r="C446" s="22">
        <v>5623</v>
      </c>
      <c r="D446" s="22">
        <v>1</v>
      </c>
      <c r="E446" s="22">
        <v>3</v>
      </c>
      <c r="F446" s="22">
        <v>1</v>
      </c>
      <c r="G446" s="22">
        <v>1</v>
      </c>
      <c r="H446" s="92">
        <f t="shared" si="38"/>
        <v>701</v>
      </c>
      <c r="I446" s="93">
        <v>130</v>
      </c>
      <c r="J446" s="93">
        <f t="shared" si="39"/>
        <v>91130</v>
      </c>
      <c r="L446" s="22"/>
      <c r="M446" s="22"/>
      <c r="N446" s="22"/>
      <c r="O446" s="22"/>
      <c r="S446" s="22"/>
      <c r="T446" s="39"/>
      <c r="U446" s="22">
        <f t="shared" si="40"/>
        <v>0</v>
      </c>
      <c r="V446" s="39">
        <f t="shared" si="41"/>
        <v>91130</v>
      </c>
      <c r="W446" s="22">
        <f t="shared" si="42"/>
        <v>0</v>
      </c>
      <c r="Y446" s="39">
        <f t="shared" si="43"/>
        <v>91130</v>
      </c>
      <c r="Z446" s="39"/>
    </row>
    <row r="447" spans="1:26" s="95" customFormat="1" x14ac:dyDescent="0.5">
      <c r="A447" s="26"/>
      <c r="B447" s="27"/>
      <c r="C447" s="26"/>
      <c r="D447" s="26"/>
      <c r="E447" s="26"/>
      <c r="F447" s="26"/>
      <c r="G447" s="26"/>
      <c r="H447" s="75"/>
      <c r="I447" s="75"/>
      <c r="J447" s="75"/>
      <c r="L447" s="26"/>
      <c r="M447" s="26"/>
      <c r="N447" s="26"/>
      <c r="O447" s="26"/>
      <c r="S447" s="26"/>
      <c r="T447" s="26"/>
      <c r="U447" s="26"/>
      <c r="V447" s="26"/>
      <c r="W447" s="26"/>
      <c r="Y447" s="26"/>
      <c r="Z447" s="26"/>
    </row>
    <row r="448" spans="1:26" s="94" customFormat="1" x14ac:dyDescent="0.5">
      <c r="A448" s="22">
        <v>119</v>
      </c>
      <c r="B448" s="23" t="s">
        <v>62</v>
      </c>
      <c r="C448" s="22">
        <v>5887</v>
      </c>
      <c r="D448" s="22">
        <v>0</v>
      </c>
      <c r="E448" s="22">
        <v>2</v>
      </c>
      <c r="F448" s="22">
        <v>0</v>
      </c>
      <c r="G448" s="22">
        <v>1</v>
      </c>
      <c r="H448" s="92">
        <f t="shared" si="38"/>
        <v>200</v>
      </c>
      <c r="I448" s="93">
        <v>100</v>
      </c>
      <c r="J448" s="93">
        <f t="shared" si="39"/>
        <v>20000</v>
      </c>
      <c r="L448" s="22"/>
      <c r="M448" s="22"/>
      <c r="N448" s="22"/>
      <c r="O448" s="22"/>
      <c r="S448" s="22"/>
      <c r="T448" s="39"/>
      <c r="U448" s="22">
        <f t="shared" si="40"/>
        <v>0</v>
      </c>
      <c r="V448" s="39">
        <f t="shared" si="41"/>
        <v>20000</v>
      </c>
      <c r="W448" s="22">
        <f t="shared" si="42"/>
        <v>0</v>
      </c>
      <c r="Y448" s="39">
        <f t="shared" si="43"/>
        <v>20000</v>
      </c>
      <c r="Z448" s="39"/>
    </row>
    <row r="449" spans="1:26" s="94" customFormat="1" x14ac:dyDescent="0.5">
      <c r="A449" s="22"/>
      <c r="B449" s="23" t="s">
        <v>62</v>
      </c>
      <c r="C449" s="22">
        <v>10785</v>
      </c>
      <c r="D449" s="22">
        <v>3</v>
      </c>
      <c r="E449" s="22">
        <v>1</v>
      </c>
      <c r="F449" s="22">
        <v>62</v>
      </c>
      <c r="G449" s="22">
        <v>1</v>
      </c>
      <c r="H449" s="92">
        <f t="shared" si="38"/>
        <v>1362</v>
      </c>
      <c r="I449" s="93">
        <v>130</v>
      </c>
      <c r="J449" s="93">
        <f t="shared" si="39"/>
        <v>177060</v>
      </c>
      <c r="L449" s="22"/>
      <c r="M449" s="22"/>
      <c r="N449" s="22"/>
      <c r="O449" s="22"/>
      <c r="S449" s="22"/>
      <c r="T449" s="39"/>
      <c r="U449" s="22">
        <f t="shared" si="40"/>
        <v>0</v>
      </c>
      <c r="V449" s="39">
        <f t="shared" si="41"/>
        <v>177060</v>
      </c>
      <c r="W449" s="22">
        <f t="shared" si="42"/>
        <v>0</v>
      </c>
      <c r="Y449" s="39">
        <f t="shared" si="43"/>
        <v>177060</v>
      </c>
      <c r="Z449" s="39"/>
    </row>
    <row r="450" spans="1:26" s="94" customFormat="1" x14ac:dyDescent="0.5">
      <c r="A450" s="22"/>
      <c r="B450" s="23" t="s">
        <v>62</v>
      </c>
      <c r="C450" s="22">
        <v>16702</v>
      </c>
      <c r="D450" s="22">
        <v>0</v>
      </c>
      <c r="E450" s="22">
        <v>3</v>
      </c>
      <c r="F450" s="22">
        <v>2</v>
      </c>
      <c r="G450" s="22">
        <v>1</v>
      </c>
      <c r="H450" s="92">
        <f t="shared" si="38"/>
        <v>302</v>
      </c>
      <c r="I450" s="93">
        <v>100</v>
      </c>
      <c r="J450" s="93">
        <f t="shared" si="39"/>
        <v>30200</v>
      </c>
      <c r="L450" s="22"/>
      <c r="M450" s="22"/>
      <c r="N450" s="22"/>
      <c r="O450" s="22"/>
      <c r="S450" s="22"/>
      <c r="T450" s="39"/>
      <c r="U450" s="22">
        <f t="shared" si="40"/>
        <v>0</v>
      </c>
      <c r="V450" s="39">
        <f t="shared" si="41"/>
        <v>30200</v>
      </c>
      <c r="W450" s="22">
        <f t="shared" si="42"/>
        <v>0</v>
      </c>
      <c r="Y450" s="39">
        <f t="shared" si="43"/>
        <v>30200</v>
      </c>
      <c r="Z450" s="39"/>
    </row>
    <row r="451" spans="1:26" s="95" customFormat="1" x14ac:dyDescent="0.5">
      <c r="A451" s="26"/>
      <c r="B451" s="27"/>
      <c r="C451" s="26"/>
      <c r="D451" s="26"/>
      <c r="E451" s="26"/>
      <c r="F451" s="26"/>
      <c r="G451" s="26"/>
      <c r="H451" s="75"/>
      <c r="I451" s="75"/>
      <c r="J451" s="75"/>
      <c r="L451" s="26"/>
      <c r="M451" s="26"/>
      <c r="N451" s="26"/>
      <c r="O451" s="26"/>
      <c r="S451" s="26"/>
      <c r="T451" s="26"/>
      <c r="U451" s="26"/>
      <c r="V451" s="26"/>
      <c r="W451" s="26"/>
      <c r="Y451" s="26"/>
      <c r="Z451" s="26"/>
    </row>
    <row r="452" spans="1:26" s="94" customFormat="1" x14ac:dyDescent="0.5">
      <c r="A452" s="22">
        <v>120</v>
      </c>
      <c r="B452" s="23" t="s">
        <v>62</v>
      </c>
      <c r="C452" s="22">
        <v>14628</v>
      </c>
      <c r="D452" s="22">
        <v>0</v>
      </c>
      <c r="E452" s="22">
        <v>3</v>
      </c>
      <c r="F452" s="22">
        <v>23</v>
      </c>
      <c r="G452" s="22">
        <v>2</v>
      </c>
      <c r="H452" s="92">
        <f t="shared" si="38"/>
        <v>323</v>
      </c>
      <c r="I452" s="93">
        <v>130</v>
      </c>
      <c r="J452" s="93">
        <f t="shared" si="39"/>
        <v>41990</v>
      </c>
      <c r="L452" s="22" t="s">
        <v>68</v>
      </c>
      <c r="M452" s="22" t="s">
        <v>95</v>
      </c>
      <c r="N452" s="22">
        <v>2</v>
      </c>
      <c r="O452" s="22">
        <v>81</v>
      </c>
      <c r="P452" s="39">
        <v>100</v>
      </c>
      <c r="Q452" s="39">
        <v>6800</v>
      </c>
      <c r="R452" s="22">
        <f>O452*Q452</f>
        <v>550800</v>
      </c>
      <c r="S452" s="22">
        <v>5</v>
      </c>
      <c r="T452" s="39"/>
      <c r="U452" s="22">
        <f t="shared" si="40"/>
        <v>550800</v>
      </c>
      <c r="V452" s="39">
        <f t="shared" si="41"/>
        <v>592790</v>
      </c>
      <c r="W452" s="22">
        <f t="shared" si="42"/>
        <v>592790</v>
      </c>
      <c r="Y452" s="39">
        <f t="shared" si="43"/>
        <v>592790</v>
      </c>
      <c r="Z452" s="39"/>
    </row>
    <row r="453" spans="1:26" s="95" customFormat="1" x14ac:dyDescent="0.5">
      <c r="A453" s="26"/>
      <c r="B453" s="27"/>
      <c r="C453" s="26"/>
      <c r="D453" s="26"/>
      <c r="E453" s="26"/>
      <c r="F453" s="26"/>
      <c r="G453" s="26"/>
      <c r="H453" s="75"/>
      <c r="I453" s="75"/>
      <c r="J453" s="75"/>
      <c r="L453" s="26"/>
      <c r="M453" s="26"/>
      <c r="N453" s="26"/>
      <c r="O453" s="26"/>
      <c r="S453" s="26"/>
      <c r="T453" s="26"/>
      <c r="U453" s="26"/>
      <c r="V453" s="26"/>
      <c r="W453" s="26"/>
      <c r="Y453" s="26"/>
      <c r="Z453" s="26"/>
    </row>
    <row r="454" spans="1:26" s="94" customFormat="1" x14ac:dyDescent="0.5">
      <c r="A454" s="22">
        <v>121</v>
      </c>
      <c r="B454" s="23" t="s">
        <v>62</v>
      </c>
      <c r="C454" s="22">
        <v>5861</v>
      </c>
      <c r="D454" s="22">
        <v>0</v>
      </c>
      <c r="E454" s="22">
        <v>2</v>
      </c>
      <c r="F454" s="22">
        <v>21</v>
      </c>
      <c r="G454" s="22">
        <v>2</v>
      </c>
      <c r="H454" s="92">
        <f t="shared" si="38"/>
        <v>221</v>
      </c>
      <c r="I454" s="93">
        <v>150</v>
      </c>
      <c r="J454" s="93">
        <f t="shared" si="39"/>
        <v>33150</v>
      </c>
      <c r="L454" s="22" t="s">
        <v>68</v>
      </c>
      <c r="M454" s="22" t="s">
        <v>69</v>
      </c>
      <c r="N454" s="22">
        <v>2</v>
      </c>
      <c r="O454" s="22">
        <v>140</v>
      </c>
      <c r="P454" s="39">
        <v>100</v>
      </c>
      <c r="Q454" s="39">
        <v>6800</v>
      </c>
      <c r="R454" s="22">
        <f t="shared" ref="R454:R458" si="44">O454*Q454</f>
        <v>952000</v>
      </c>
      <c r="S454" s="22">
        <v>30</v>
      </c>
      <c r="T454" s="39"/>
      <c r="U454" s="22">
        <f t="shared" si="40"/>
        <v>952000</v>
      </c>
      <c r="V454" s="39">
        <f t="shared" si="41"/>
        <v>985150</v>
      </c>
      <c r="W454" s="22">
        <f t="shared" si="42"/>
        <v>985150</v>
      </c>
      <c r="Y454" s="39">
        <f t="shared" si="43"/>
        <v>985150</v>
      </c>
      <c r="Z454" s="39"/>
    </row>
    <row r="455" spans="1:26" s="94" customFormat="1" x14ac:dyDescent="0.5">
      <c r="A455" s="22"/>
      <c r="B455" s="23"/>
      <c r="C455" s="22"/>
      <c r="D455" s="22"/>
      <c r="E455" s="22"/>
      <c r="F455" s="22"/>
      <c r="G455" s="22"/>
      <c r="H455" s="92">
        <f t="shared" si="38"/>
        <v>0</v>
      </c>
      <c r="I455" s="93"/>
      <c r="J455" s="93">
        <f t="shared" si="39"/>
        <v>0</v>
      </c>
      <c r="L455" s="22"/>
      <c r="M455" s="22" t="s">
        <v>69</v>
      </c>
      <c r="N455" s="22">
        <v>2</v>
      </c>
      <c r="O455" s="22">
        <v>21</v>
      </c>
      <c r="P455" s="39">
        <v>100</v>
      </c>
      <c r="Q455" s="39">
        <v>6800</v>
      </c>
      <c r="R455" s="22">
        <f t="shared" si="44"/>
        <v>142800</v>
      </c>
      <c r="S455" s="22">
        <v>30</v>
      </c>
      <c r="T455" s="39"/>
      <c r="U455" s="22">
        <f t="shared" si="40"/>
        <v>142800</v>
      </c>
      <c r="V455" s="39">
        <f t="shared" si="41"/>
        <v>142800</v>
      </c>
      <c r="W455" s="22">
        <f t="shared" si="42"/>
        <v>142800</v>
      </c>
      <c r="Y455" s="39">
        <f t="shared" si="43"/>
        <v>142800</v>
      </c>
      <c r="Z455" s="39"/>
    </row>
    <row r="456" spans="1:26" s="94" customFormat="1" x14ac:dyDescent="0.5">
      <c r="A456" s="22"/>
      <c r="B456" s="23"/>
      <c r="C456" s="22"/>
      <c r="D456" s="22"/>
      <c r="E456" s="22"/>
      <c r="F456" s="22"/>
      <c r="G456" s="22"/>
      <c r="H456" s="92">
        <f t="shared" si="38"/>
        <v>0</v>
      </c>
      <c r="I456" s="93"/>
      <c r="J456" s="93">
        <f t="shared" si="39"/>
        <v>0</v>
      </c>
      <c r="L456" s="22"/>
      <c r="M456" s="22" t="s">
        <v>71</v>
      </c>
      <c r="N456" s="22">
        <v>2</v>
      </c>
      <c r="O456" s="22">
        <v>8</v>
      </c>
      <c r="P456" s="39">
        <v>100</v>
      </c>
      <c r="Q456" s="39">
        <v>6800</v>
      </c>
      <c r="R456" s="22">
        <f t="shared" si="44"/>
        <v>54400</v>
      </c>
      <c r="S456" s="22">
        <v>30</v>
      </c>
      <c r="T456" s="39"/>
      <c r="U456" s="22">
        <f t="shared" si="40"/>
        <v>54400</v>
      </c>
      <c r="V456" s="39">
        <f t="shared" si="41"/>
        <v>54400</v>
      </c>
      <c r="W456" s="22">
        <f t="shared" si="42"/>
        <v>54400</v>
      </c>
      <c r="Y456" s="39">
        <f t="shared" si="43"/>
        <v>54400</v>
      </c>
      <c r="Z456" s="39"/>
    </row>
    <row r="457" spans="1:26" s="94" customFormat="1" x14ac:dyDescent="0.5">
      <c r="A457" s="22"/>
      <c r="B457" s="23" t="s">
        <v>62</v>
      </c>
      <c r="C457" s="22">
        <v>5679</v>
      </c>
      <c r="D457" s="22">
        <v>0</v>
      </c>
      <c r="E457" s="22">
        <v>2</v>
      </c>
      <c r="F457" s="22">
        <v>76</v>
      </c>
      <c r="G457" s="22">
        <v>2</v>
      </c>
      <c r="H457" s="92">
        <f t="shared" ref="H457:H520" si="45">+(D457*400)+(E457*100)+F457</f>
        <v>276</v>
      </c>
      <c r="I457" s="93">
        <v>150</v>
      </c>
      <c r="J457" s="93">
        <f t="shared" ref="J457:J520" si="46">H457*I457</f>
        <v>41400</v>
      </c>
      <c r="L457" s="22" t="s">
        <v>68</v>
      </c>
      <c r="M457" s="22" t="s">
        <v>95</v>
      </c>
      <c r="N457" s="22">
        <v>2</v>
      </c>
      <c r="O457" s="22">
        <v>104.5</v>
      </c>
      <c r="P457" s="39">
        <v>100</v>
      </c>
      <c r="Q457" s="39">
        <v>6800</v>
      </c>
      <c r="R457" s="22">
        <f t="shared" si="44"/>
        <v>710600</v>
      </c>
      <c r="S457" s="22">
        <v>12</v>
      </c>
      <c r="T457" s="39"/>
      <c r="U457" s="22">
        <f t="shared" si="40"/>
        <v>710600</v>
      </c>
      <c r="V457" s="39">
        <f t="shared" si="41"/>
        <v>752000</v>
      </c>
      <c r="W457" s="22">
        <f t="shared" si="42"/>
        <v>752000</v>
      </c>
      <c r="Y457" s="39">
        <f t="shared" si="43"/>
        <v>752000</v>
      </c>
      <c r="Z457" s="39"/>
    </row>
    <row r="458" spans="1:26" s="94" customFormat="1" x14ac:dyDescent="0.5">
      <c r="A458" s="22"/>
      <c r="B458" s="23"/>
      <c r="C458" s="22"/>
      <c r="D458" s="22"/>
      <c r="E458" s="22"/>
      <c r="F458" s="22"/>
      <c r="G458" s="22"/>
      <c r="H458" s="92">
        <f t="shared" si="45"/>
        <v>0</v>
      </c>
      <c r="I458" s="93"/>
      <c r="J458" s="93">
        <f t="shared" si="46"/>
        <v>0</v>
      </c>
      <c r="L458" s="22"/>
      <c r="M458" s="22" t="s">
        <v>71</v>
      </c>
      <c r="N458" s="22">
        <v>2</v>
      </c>
      <c r="O458" s="22">
        <v>6</v>
      </c>
      <c r="P458" s="39">
        <v>100</v>
      </c>
      <c r="Q458" s="39">
        <v>6800</v>
      </c>
      <c r="R458" s="22">
        <f t="shared" si="44"/>
        <v>40800</v>
      </c>
      <c r="S458" s="22">
        <v>12</v>
      </c>
      <c r="T458" s="39"/>
      <c r="U458" s="22">
        <f t="shared" si="40"/>
        <v>40800</v>
      </c>
      <c r="V458" s="39">
        <f t="shared" si="41"/>
        <v>40800</v>
      </c>
      <c r="W458" s="22">
        <f t="shared" si="42"/>
        <v>40800</v>
      </c>
      <c r="Y458" s="39">
        <f t="shared" si="43"/>
        <v>40800</v>
      </c>
      <c r="Z458" s="39"/>
    </row>
    <row r="459" spans="1:26" s="95" customFormat="1" x14ac:dyDescent="0.5">
      <c r="A459" s="26"/>
      <c r="B459" s="27"/>
      <c r="C459" s="26"/>
      <c r="D459" s="26"/>
      <c r="E459" s="26"/>
      <c r="F459" s="26"/>
      <c r="G459" s="26"/>
      <c r="H459" s="75"/>
      <c r="I459" s="75"/>
      <c r="J459" s="75"/>
      <c r="L459" s="26"/>
      <c r="M459" s="26"/>
      <c r="N459" s="26"/>
      <c r="O459" s="26"/>
      <c r="S459" s="26"/>
      <c r="T459" s="26"/>
      <c r="U459" s="26"/>
      <c r="V459" s="26"/>
      <c r="W459" s="26"/>
      <c r="Y459" s="26"/>
      <c r="Z459" s="26"/>
    </row>
    <row r="460" spans="1:26" s="94" customFormat="1" x14ac:dyDescent="0.5">
      <c r="A460" s="22">
        <v>122</v>
      </c>
      <c r="B460" s="23" t="s">
        <v>62</v>
      </c>
      <c r="C460" s="22">
        <v>5836</v>
      </c>
      <c r="D460" s="22">
        <v>0</v>
      </c>
      <c r="E460" s="22">
        <v>2</v>
      </c>
      <c r="F460" s="22">
        <v>26</v>
      </c>
      <c r="G460" s="22">
        <v>2</v>
      </c>
      <c r="H460" s="92">
        <f t="shared" si="45"/>
        <v>226</v>
      </c>
      <c r="I460" s="93">
        <v>180</v>
      </c>
      <c r="J460" s="93">
        <f t="shared" si="46"/>
        <v>40680</v>
      </c>
      <c r="L460" s="22" t="s">
        <v>209</v>
      </c>
      <c r="M460" s="22" t="s">
        <v>69</v>
      </c>
      <c r="N460" s="22">
        <v>2</v>
      </c>
      <c r="O460" s="22">
        <v>189</v>
      </c>
      <c r="P460" s="39">
        <v>100</v>
      </c>
      <c r="Q460" s="39">
        <v>6800</v>
      </c>
      <c r="R460" s="22">
        <f>O460*Q460</f>
        <v>1285200</v>
      </c>
      <c r="S460" s="22">
        <v>37</v>
      </c>
      <c r="T460" s="39"/>
      <c r="U460" s="22">
        <f t="shared" ref="U460:U522" si="47">R460*(100-T460)/100</f>
        <v>1285200</v>
      </c>
      <c r="V460" s="39">
        <f t="shared" ref="V460:V522" si="48">J460+U460</f>
        <v>1325880</v>
      </c>
      <c r="W460" s="22">
        <f t="shared" ref="W460:W522" si="49">V460*P460/100</f>
        <v>1325880</v>
      </c>
      <c r="Y460" s="39">
        <f t="shared" ref="Y460:Y522" si="50">J460+U460</f>
        <v>1325880</v>
      </c>
      <c r="Z460" s="39"/>
    </row>
    <row r="461" spans="1:26" s="94" customFormat="1" x14ac:dyDescent="0.5">
      <c r="A461" s="22"/>
      <c r="B461" s="23"/>
      <c r="C461" s="22"/>
      <c r="D461" s="22"/>
      <c r="E461" s="22"/>
      <c r="F461" s="22"/>
      <c r="G461" s="22"/>
      <c r="H461" s="92">
        <f t="shared" si="45"/>
        <v>0</v>
      </c>
      <c r="I461" s="93"/>
      <c r="J461" s="93">
        <f t="shared" si="46"/>
        <v>0</v>
      </c>
      <c r="L461" s="22"/>
      <c r="M461" s="22" t="s">
        <v>71</v>
      </c>
      <c r="N461" s="22">
        <v>2</v>
      </c>
      <c r="O461" s="22">
        <v>8</v>
      </c>
      <c r="P461" s="39">
        <v>100</v>
      </c>
      <c r="Q461" s="39">
        <v>6800</v>
      </c>
      <c r="R461" s="22">
        <f>O461*Q461</f>
        <v>54400</v>
      </c>
      <c r="S461" s="22">
        <v>50</v>
      </c>
      <c r="T461" s="39"/>
      <c r="U461" s="22">
        <f t="shared" si="47"/>
        <v>54400</v>
      </c>
      <c r="V461" s="39">
        <f t="shared" si="48"/>
        <v>54400</v>
      </c>
      <c r="W461" s="22">
        <f t="shared" si="49"/>
        <v>54400</v>
      </c>
      <c r="Y461" s="39">
        <f t="shared" si="50"/>
        <v>54400</v>
      </c>
      <c r="Z461" s="39"/>
    </row>
    <row r="462" spans="1:26" s="94" customFormat="1" x14ac:dyDescent="0.5">
      <c r="A462" s="22"/>
      <c r="B462" s="23" t="s">
        <v>62</v>
      </c>
      <c r="C462" s="22">
        <v>16720</v>
      </c>
      <c r="D462" s="22">
        <v>2</v>
      </c>
      <c r="E462" s="22">
        <v>1</v>
      </c>
      <c r="F462" s="22">
        <v>23</v>
      </c>
      <c r="G462" s="22">
        <v>1</v>
      </c>
      <c r="H462" s="92">
        <f t="shared" si="45"/>
        <v>923</v>
      </c>
      <c r="I462" s="93">
        <v>100</v>
      </c>
      <c r="J462" s="93">
        <f t="shared" si="46"/>
        <v>92300</v>
      </c>
      <c r="L462" s="22"/>
      <c r="M462" s="22"/>
      <c r="N462" s="22"/>
      <c r="O462" s="22"/>
      <c r="S462" s="22"/>
      <c r="T462" s="39"/>
      <c r="U462" s="22">
        <f t="shared" si="47"/>
        <v>0</v>
      </c>
      <c r="V462" s="39">
        <f t="shared" si="48"/>
        <v>92300</v>
      </c>
      <c r="W462" s="22">
        <f t="shared" si="49"/>
        <v>0</v>
      </c>
      <c r="Y462" s="39">
        <f t="shared" si="50"/>
        <v>92300</v>
      </c>
      <c r="Z462" s="39"/>
    </row>
    <row r="463" spans="1:26" s="95" customFormat="1" x14ac:dyDescent="0.5">
      <c r="A463" s="26"/>
      <c r="B463" s="27"/>
      <c r="C463" s="26"/>
      <c r="D463" s="26"/>
      <c r="E463" s="26"/>
      <c r="F463" s="26"/>
      <c r="G463" s="26"/>
      <c r="H463" s="75"/>
      <c r="I463" s="75"/>
      <c r="J463" s="75"/>
      <c r="L463" s="26"/>
      <c r="M463" s="26"/>
      <c r="N463" s="26"/>
      <c r="O463" s="26"/>
      <c r="S463" s="26"/>
      <c r="T463" s="26"/>
      <c r="U463" s="26"/>
      <c r="V463" s="26"/>
      <c r="W463" s="26"/>
      <c r="Y463" s="26"/>
      <c r="Z463" s="26"/>
    </row>
    <row r="464" spans="1:26" s="94" customFormat="1" x14ac:dyDescent="0.5">
      <c r="A464" s="22">
        <v>123</v>
      </c>
      <c r="B464" s="23" t="s">
        <v>62</v>
      </c>
      <c r="C464" s="22">
        <v>18537</v>
      </c>
      <c r="D464" s="22">
        <v>0</v>
      </c>
      <c r="E464" s="22">
        <v>1</v>
      </c>
      <c r="F464" s="22">
        <v>67</v>
      </c>
      <c r="G464" s="22">
        <v>2</v>
      </c>
      <c r="H464" s="92">
        <f t="shared" si="45"/>
        <v>167</v>
      </c>
      <c r="I464" s="93">
        <v>130</v>
      </c>
      <c r="J464" s="93">
        <f t="shared" si="46"/>
        <v>21710</v>
      </c>
      <c r="L464" s="22" t="s">
        <v>68</v>
      </c>
      <c r="M464" s="22" t="s">
        <v>173</v>
      </c>
      <c r="N464" s="22">
        <v>2</v>
      </c>
      <c r="O464" s="22">
        <v>180</v>
      </c>
      <c r="P464" s="39">
        <v>100</v>
      </c>
      <c r="Q464" s="39">
        <v>6800</v>
      </c>
      <c r="R464" s="22">
        <f>O464*Q464</f>
        <v>1224000</v>
      </c>
      <c r="S464" s="22">
        <v>20</v>
      </c>
      <c r="T464" s="39"/>
      <c r="U464" s="22">
        <f t="shared" si="47"/>
        <v>1224000</v>
      </c>
      <c r="V464" s="39">
        <f t="shared" si="48"/>
        <v>1245710</v>
      </c>
      <c r="W464" s="22">
        <f t="shared" si="49"/>
        <v>1245710</v>
      </c>
      <c r="Y464" s="39">
        <f t="shared" si="50"/>
        <v>1245710</v>
      </c>
      <c r="Z464" s="39"/>
    </row>
    <row r="465" spans="1:26" s="95" customFormat="1" x14ac:dyDescent="0.5">
      <c r="A465" s="26"/>
      <c r="B465" s="27"/>
      <c r="C465" s="26"/>
      <c r="D465" s="26"/>
      <c r="E465" s="26"/>
      <c r="F465" s="26"/>
      <c r="G465" s="26"/>
      <c r="H465" s="75"/>
      <c r="I465" s="75"/>
      <c r="J465" s="75"/>
      <c r="L465" s="26"/>
      <c r="M465" s="26"/>
      <c r="N465" s="26"/>
      <c r="O465" s="26"/>
      <c r="S465" s="26"/>
      <c r="T465" s="26"/>
      <c r="U465" s="26"/>
      <c r="V465" s="26"/>
      <c r="W465" s="26"/>
      <c r="Y465" s="26"/>
      <c r="Z465" s="26"/>
    </row>
    <row r="466" spans="1:26" s="94" customFormat="1" x14ac:dyDescent="0.5">
      <c r="A466" s="22">
        <v>124</v>
      </c>
      <c r="B466" s="23" t="s">
        <v>62</v>
      </c>
      <c r="C466" s="22">
        <v>14203</v>
      </c>
      <c r="D466" s="22">
        <v>0</v>
      </c>
      <c r="E466" s="22">
        <v>2</v>
      </c>
      <c r="F466" s="22">
        <v>14</v>
      </c>
      <c r="G466" s="22">
        <v>1</v>
      </c>
      <c r="H466" s="92">
        <f t="shared" si="45"/>
        <v>214</v>
      </c>
      <c r="I466" s="93">
        <v>200</v>
      </c>
      <c r="J466" s="93">
        <f t="shared" si="46"/>
        <v>42800</v>
      </c>
      <c r="L466" s="22"/>
      <c r="M466" s="22"/>
      <c r="N466" s="22"/>
      <c r="O466" s="22"/>
      <c r="S466" s="22"/>
      <c r="T466" s="39"/>
      <c r="U466" s="22">
        <f t="shared" si="47"/>
        <v>0</v>
      </c>
      <c r="V466" s="39">
        <f t="shared" si="48"/>
        <v>42800</v>
      </c>
      <c r="W466" s="22">
        <f t="shared" si="49"/>
        <v>0</v>
      </c>
      <c r="Y466" s="39">
        <f t="shared" si="50"/>
        <v>42800</v>
      </c>
      <c r="Z466" s="39"/>
    </row>
    <row r="467" spans="1:26" s="94" customFormat="1" x14ac:dyDescent="0.5">
      <c r="A467" s="22"/>
      <c r="B467" s="23" t="s">
        <v>62</v>
      </c>
      <c r="C467" s="22">
        <v>14759</v>
      </c>
      <c r="D467" s="22">
        <v>0</v>
      </c>
      <c r="E467" s="22">
        <v>0</v>
      </c>
      <c r="F467" s="22">
        <v>91</v>
      </c>
      <c r="G467" s="22">
        <v>1</v>
      </c>
      <c r="H467" s="92">
        <f t="shared" si="45"/>
        <v>91</v>
      </c>
      <c r="I467" s="93">
        <v>150</v>
      </c>
      <c r="J467" s="93">
        <f t="shared" si="46"/>
        <v>13650</v>
      </c>
      <c r="L467" s="22"/>
      <c r="M467" s="22"/>
      <c r="N467" s="22"/>
      <c r="O467" s="22"/>
      <c r="S467" s="22"/>
      <c r="T467" s="39"/>
      <c r="U467" s="22">
        <f t="shared" si="47"/>
        <v>0</v>
      </c>
      <c r="V467" s="39">
        <f t="shared" si="48"/>
        <v>13650</v>
      </c>
      <c r="W467" s="22">
        <f t="shared" si="49"/>
        <v>0</v>
      </c>
      <c r="Y467" s="39">
        <f t="shared" si="50"/>
        <v>13650</v>
      </c>
      <c r="Z467" s="39"/>
    </row>
    <row r="468" spans="1:26" s="94" customFormat="1" x14ac:dyDescent="0.5">
      <c r="A468" s="22"/>
      <c r="B468" s="42" t="s">
        <v>62</v>
      </c>
      <c r="C468" s="40">
        <v>15675</v>
      </c>
      <c r="D468" s="40">
        <v>0</v>
      </c>
      <c r="E468" s="40">
        <v>3</v>
      </c>
      <c r="F468" s="40">
        <v>23</v>
      </c>
      <c r="G468" s="22">
        <v>1</v>
      </c>
      <c r="H468" s="92">
        <f t="shared" si="45"/>
        <v>323</v>
      </c>
      <c r="I468" s="93">
        <v>100</v>
      </c>
      <c r="J468" s="93">
        <f t="shared" si="46"/>
        <v>32300</v>
      </c>
      <c r="L468" s="40"/>
      <c r="M468" s="40"/>
      <c r="N468" s="24"/>
      <c r="O468" s="40"/>
      <c r="S468" s="40"/>
      <c r="T468" s="39"/>
      <c r="U468" s="22">
        <f t="shared" si="47"/>
        <v>0</v>
      </c>
      <c r="V468" s="39">
        <f t="shared" si="48"/>
        <v>32300</v>
      </c>
      <c r="W468" s="22">
        <f t="shared" si="49"/>
        <v>0</v>
      </c>
      <c r="Y468" s="39">
        <f t="shared" si="50"/>
        <v>32300</v>
      </c>
      <c r="Z468" s="39"/>
    </row>
    <row r="469" spans="1:26" s="95" customFormat="1" x14ac:dyDescent="0.5">
      <c r="A469" s="26"/>
      <c r="B469" s="45"/>
      <c r="C469" s="28"/>
      <c r="D469" s="28"/>
      <c r="E469" s="28"/>
      <c r="F469" s="28"/>
      <c r="G469" s="26"/>
      <c r="H469" s="75"/>
      <c r="I469" s="75"/>
      <c r="J469" s="75"/>
      <c r="L469" s="28"/>
      <c r="M469" s="28"/>
      <c r="N469" s="28"/>
      <c r="O469" s="28"/>
      <c r="S469" s="28"/>
      <c r="T469" s="26"/>
      <c r="U469" s="26"/>
      <c r="V469" s="26"/>
      <c r="W469" s="26"/>
      <c r="Y469" s="26"/>
      <c r="Z469" s="26"/>
    </row>
    <row r="470" spans="1:26" s="94" customFormat="1" x14ac:dyDescent="0.5">
      <c r="A470" s="22">
        <v>125</v>
      </c>
      <c r="B470" s="23" t="s">
        <v>62</v>
      </c>
      <c r="C470" s="22">
        <v>14255</v>
      </c>
      <c r="D470" s="22">
        <v>0</v>
      </c>
      <c r="E470" s="22">
        <v>1</v>
      </c>
      <c r="F470" s="22">
        <v>23</v>
      </c>
      <c r="G470" s="22">
        <v>2</v>
      </c>
      <c r="H470" s="92">
        <f t="shared" si="45"/>
        <v>123</v>
      </c>
      <c r="I470" s="93">
        <v>200</v>
      </c>
      <c r="J470" s="93">
        <f t="shared" si="46"/>
        <v>24600</v>
      </c>
      <c r="L470" s="22" t="s">
        <v>68</v>
      </c>
      <c r="M470" s="22" t="s">
        <v>95</v>
      </c>
      <c r="N470" s="22">
        <v>2</v>
      </c>
      <c r="O470" s="22">
        <v>108</v>
      </c>
      <c r="P470" s="39">
        <v>100</v>
      </c>
      <c r="Q470" s="39">
        <v>6800</v>
      </c>
      <c r="R470" s="22">
        <f>O470*Q470</f>
        <v>734400</v>
      </c>
      <c r="S470" s="22">
        <v>30</v>
      </c>
      <c r="T470" s="39"/>
      <c r="U470" s="22">
        <f t="shared" si="47"/>
        <v>734400</v>
      </c>
      <c r="V470" s="39">
        <f t="shared" si="48"/>
        <v>759000</v>
      </c>
      <c r="W470" s="22">
        <f t="shared" si="49"/>
        <v>759000</v>
      </c>
      <c r="Y470" s="39">
        <f t="shared" si="50"/>
        <v>759000</v>
      </c>
      <c r="Z470" s="39"/>
    </row>
    <row r="471" spans="1:26" s="94" customFormat="1" x14ac:dyDescent="0.5">
      <c r="A471" s="22"/>
      <c r="B471" s="23"/>
      <c r="C471" s="22"/>
      <c r="D471" s="22"/>
      <c r="E471" s="22"/>
      <c r="F471" s="22"/>
      <c r="G471" s="22"/>
      <c r="H471" s="92">
        <f t="shared" si="45"/>
        <v>0</v>
      </c>
      <c r="I471" s="93"/>
      <c r="J471" s="93">
        <f t="shared" si="46"/>
        <v>0</v>
      </c>
      <c r="L471" s="22"/>
      <c r="M471" s="22" t="s">
        <v>71</v>
      </c>
      <c r="N471" s="22">
        <v>2</v>
      </c>
      <c r="O471" s="22">
        <v>6</v>
      </c>
      <c r="P471" s="39">
        <v>100</v>
      </c>
      <c r="Q471" s="39">
        <v>6800</v>
      </c>
      <c r="R471" s="22">
        <f>O471*Q471</f>
        <v>40800</v>
      </c>
      <c r="S471" s="22">
        <v>30</v>
      </c>
      <c r="T471" s="39"/>
      <c r="U471" s="22">
        <f t="shared" si="47"/>
        <v>40800</v>
      </c>
      <c r="V471" s="39">
        <f t="shared" si="48"/>
        <v>40800</v>
      </c>
      <c r="W471" s="22">
        <f t="shared" si="49"/>
        <v>40800</v>
      </c>
      <c r="Y471" s="39">
        <f t="shared" si="50"/>
        <v>40800</v>
      </c>
      <c r="Z471" s="39"/>
    </row>
    <row r="472" spans="1:26" s="94" customFormat="1" x14ac:dyDescent="0.5">
      <c r="A472" s="22"/>
      <c r="B472" s="23" t="s">
        <v>62</v>
      </c>
      <c r="C472" s="22">
        <v>5160</v>
      </c>
      <c r="D472" s="22">
        <v>2</v>
      </c>
      <c r="E472" s="22">
        <v>2</v>
      </c>
      <c r="F472" s="22">
        <v>48</v>
      </c>
      <c r="G472" s="22">
        <v>1</v>
      </c>
      <c r="H472" s="92">
        <f t="shared" si="45"/>
        <v>1048</v>
      </c>
      <c r="I472" s="93">
        <v>130</v>
      </c>
      <c r="J472" s="93">
        <f t="shared" si="46"/>
        <v>136240</v>
      </c>
      <c r="L472" s="22"/>
      <c r="M472" s="22"/>
      <c r="N472" s="22"/>
      <c r="O472" s="22"/>
      <c r="S472" s="22"/>
      <c r="T472" s="39"/>
      <c r="U472" s="22">
        <f t="shared" si="47"/>
        <v>0</v>
      </c>
      <c r="V472" s="39">
        <f t="shared" si="48"/>
        <v>136240</v>
      </c>
      <c r="W472" s="22">
        <f t="shared" si="49"/>
        <v>0</v>
      </c>
      <c r="Y472" s="39">
        <f t="shared" si="50"/>
        <v>136240</v>
      </c>
      <c r="Z472" s="39"/>
    </row>
    <row r="473" spans="1:26" s="94" customFormat="1" x14ac:dyDescent="0.5">
      <c r="A473" s="22"/>
      <c r="B473" s="23" t="s">
        <v>62</v>
      </c>
      <c r="C473" s="22">
        <v>5157</v>
      </c>
      <c r="D473" s="22">
        <v>0</v>
      </c>
      <c r="E473" s="22">
        <v>3</v>
      </c>
      <c r="F473" s="22">
        <v>19</v>
      </c>
      <c r="G473" s="22">
        <v>1</v>
      </c>
      <c r="H473" s="92">
        <f t="shared" si="45"/>
        <v>319</v>
      </c>
      <c r="I473" s="93">
        <v>130</v>
      </c>
      <c r="J473" s="93">
        <f t="shared" si="46"/>
        <v>41470</v>
      </c>
      <c r="L473" s="22"/>
      <c r="M473" s="22"/>
      <c r="N473" s="22"/>
      <c r="O473" s="22"/>
      <c r="S473" s="22"/>
      <c r="T473" s="39"/>
      <c r="U473" s="22">
        <f t="shared" si="47"/>
        <v>0</v>
      </c>
      <c r="V473" s="39">
        <f t="shared" si="48"/>
        <v>41470</v>
      </c>
      <c r="W473" s="22">
        <f t="shared" si="49"/>
        <v>0</v>
      </c>
      <c r="Y473" s="39">
        <f t="shared" si="50"/>
        <v>41470</v>
      </c>
      <c r="Z473" s="39"/>
    </row>
    <row r="474" spans="1:26" s="94" customFormat="1" x14ac:dyDescent="0.5">
      <c r="A474" s="22"/>
      <c r="B474" s="23" t="s">
        <v>62</v>
      </c>
      <c r="C474" s="22">
        <v>5137</v>
      </c>
      <c r="D474" s="22">
        <v>6</v>
      </c>
      <c r="E474" s="22">
        <v>1</v>
      </c>
      <c r="F474" s="22">
        <v>61</v>
      </c>
      <c r="G474" s="22">
        <v>1</v>
      </c>
      <c r="H474" s="92">
        <f t="shared" si="45"/>
        <v>2561</v>
      </c>
      <c r="I474" s="93">
        <v>130</v>
      </c>
      <c r="J474" s="93">
        <f t="shared" si="46"/>
        <v>332930</v>
      </c>
      <c r="L474" s="22"/>
      <c r="M474" s="22"/>
      <c r="N474" s="22"/>
      <c r="O474" s="22"/>
      <c r="S474" s="22"/>
      <c r="T474" s="39"/>
      <c r="U474" s="22">
        <f t="shared" si="47"/>
        <v>0</v>
      </c>
      <c r="V474" s="39">
        <f t="shared" si="48"/>
        <v>332930</v>
      </c>
      <c r="W474" s="22">
        <f t="shared" si="49"/>
        <v>0</v>
      </c>
      <c r="Y474" s="39">
        <f t="shared" si="50"/>
        <v>332930</v>
      </c>
      <c r="Z474" s="39"/>
    </row>
    <row r="475" spans="1:26" s="95" customFormat="1" x14ac:dyDescent="0.5">
      <c r="A475" s="26"/>
      <c r="B475" s="27"/>
      <c r="C475" s="26"/>
      <c r="D475" s="26"/>
      <c r="E475" s="26"/>
      <c r="F475" s="26"/>
      <c r="G475" s="26"/>
      <c r="H475" s="75"/>
      <c r="I475" s="75"/>
      <c r="J475" s="75"/>
      <c r="L475" s="26"/>
      <c r="M475" s="26"/>
      <c r="N475" s="26"/>
      <c r="O475" s="26"/>
      <c r="S475" s="26"/>
      <c r="T475" s="26"/>
      <c r="U475" s="26"/>
      <c r="V475" s="26"/>
      <c r="W475" s="26"/>
      <c r="Y475" s="26"/>
      <c r="Z475" s="26"/>
    </row>
    <row r="476" spans="1:26" s="94" customFormat="1" x14ac:dyDescent="0.5">
      <c r="A476" s="22">
        <v>126</v>
      </c>
      <c r="B476" s="23" t="s">
        <v>62</v>
      </c>
      <c r="C476" s="22">
        <v>18525</v>
      </c>
      <c r="D476" s="22">
        <v>0</v>
      </c>
      <c r="E476" s="22">
        <v>2</v>
      </c>
      <c r="F476" s="22">
        <v>19</v>
      </c>
      <c r="G476" s="22">
        <v>1</v>
      </c>
      <c r="H476" s="92">
        <f t="shared" si="45"/>
        <v>219</v>
      </c>
      <c r="I476" s="93">
        <v>130</v>
      </c>
      <c r="J476" s="93">
        <f t="shared" si="46"/>
        <v>28470</v>
      </c>
      <c r="L476" s="22"/>
      <c r="M476" s="22"/>
      <c r="N476" s="22"/>
      <c r="O476" s="22"/>
      <c r="S476" s="22"/>
      <c r="T476" s="39"/>
      <c r="U476" s="22">
        <f t="shared" si="47"/>
        <v>0</v>
      </c>
      <c r="V476" s="39">
        <f t="shared" si="48"/>
        <v>28470</v>
      </c>
      <c r="W476" s="22">
        <f t="shared" si="49"/>
        <v>0</v>
      </c>
      <c r="Y476" s="39">
        <f t="shared" si="50"/>
        <v>28470</v>
      </c>
      <c r="Z476" s="39"/>
    </row>
    <row r="477" spans="1:26" s="94" customFormat="1" x14ac:dyDescent="0.5">
      <c r="A477" s="22"/>
      <c r="B477" s="23" t="s">
        <v>62</v>
      </c>
      <c r="C477" s="22">
        <v>18527</v>
      </c>
      <c r="D477" s="22">
        <v>0</v>
      </c>
      <c r="E477" s="22">
        <v>3</v>
      </c>
      <c r="F477" s="22">
        <v>1</v>
      </c>
      <c r="G477" s="22">
        <v>1</v>
      </c>
      <c r="H477" s="92">
        <f t="shared" si="45"/>
        <v>301</v>
      </c>
      <c r="I477" s="93">
        <v>130</v>
      </c>
      <c r="J477" s="93">
        <f t="shared" si="46"/>
        <v>39130</v>
      </c>
      <c r="L477" s="22"/>
      <c r="M477" s="22"/>
      <c r="N477" s="22"/>
      <c r="O477" s="22"/>
      <c r="S477" s="22"/>
      <c r="T477" s="39"/>
      <c r="U477" s="22">
        <f t="shared" si="47"/>
        <v>0</v>
      </c>
      <c r="V477" s="39">
        <f t="shared" si="48"/>
        <v>39130</v>
      </c>
      <c r="W477" s="22">
        <f t="shared" si="49"/>
        <v>0</v>
      </c>
      <c r="Y477" s="39">
        <f t="shared" si="50"/>
        <v>39130</v>
      </c>
      <c r="Z477" s="39"/>
    </row>
    <row r="478" spans="1:26" s="95" customFormat="1" x14ac:dyDescent="0.5">
      <c r="A478" s="26"/>
      <c r="B478" s="27"/>
      <c r="C478" s="26"/>
      <c r="D478" s="26"/>
      <c r="E478" s="26"/>
      <c r="F478" s="26"/>
      <c r="G478" s="26"/>
      <c r="H478" s="75"/>
      <c r="I478" s="75"/>
      <c r="J478" s="75"/>
      <c r="L478" s="26"/>
      <c r="M478" s="26"/>
      <c r="N478" s="26"/>
      <c r="O478" s="26"/>
      <c r="S478" s="26"/>
      <c r="T478" s="26"/>
      <c r="U478" s="26"/>
      <c r="V478" s="26"/>
      <c r="W478" s="26"/>
      <c r="Y478" s="26"/>
      <c r="Z478" s="26"/>
    </row>
    <row r="479" spans="1:26" s="94" customFormat="1" x14ac:dyDescent="0.5">
      <c r="A479" s="22">
        <v>127</v>
      </c>
      <c r="B479" s="23" t="s">
        <v>62</v>
      </c>
      <c r="C479" s="50">
        <v>16212</v>
      </c>
      <c r="D479" s="22">
        <v>1</v>
      </c>
      <c r="E479" s="22">
        <v>2</v>
      </c>
      <c r="F479" s="22">
        <v>73</v>
      </c>
      <c r="G479" s="22">
        <v>1</v>
      </c>
      <c r="H479" s="92">
        <f t="shared" si="45"/>
        <v>673</v>
      </c>
      <c r="I479" s="93">
        <v>100</v>
      </c>
      <c r="J479" s="93">
        <f t="shared" si="46"/>
        <v>67300</v>
      </c>
      <c r="L479" s="22"/>
      <c r="M479" s="22"/>
      <c r="N479" s="22"/>
      <c r="O479" s="22"/>
      <c r="S479" s="22"/>
      <c r="T479" s="39"/>
      <c r="U479" s="22">
        <f t="shared" si="47"/>
        <v>0</v>
      </c>
      <c r="V479" s="39">
        <f t="shared" si="48"/>
        <v>67300</v>
      </c>
      <c r="W479" s="22">
        <f t="shared" si="49"/>
        <v>0</v>
      </c>
      <c r="Y479" s="39">
        <f t="shared" si="50"/>
        <v>67300</v>
      </c>
      <c r="Z479" s="39"/>
    </row>
    <row r="480" spans="1:26" s="94" customFormat="1" x14ac:dyDescent="0.5">
      <c r="A480" s="22"/>
      <c r="B480" s="23" t="s">
        <v>62</v>
      </c>
      <c r="C480" s="50">
        <v>10831</v>
      </c>
      <c r="D480" s="22">
        <v>3</v>
      </c>
      <c r="E480" s="22">
        <v>3</v>
      </c>
      <c r="F480" s="22">
        <v>66</v>
      </c>
      <c r="G480" s="22">
        <v>1</v>
      </c>
      <c r="H480" s="92">
        <f t="shared" si="45"/>
        <v>1566</v>
      </c>
      <c r="I480" s="93">
        <v>150</v>
      </c>
      <c r="J480" s="93">
        <f t="shared" si="46"/>
        <v>234900</v>
      </c>
      <c r="L480" s="22"/>
      <c r="M480" s="22"/>
      <c r="N480" s="22"/>
      <c r="O480" s="22"/>
      <c r="S480" s="22"/>
      <c r="T480" s="39"/>
      <c r="U480" s="22">
        <f t="shared" si="47"/>
        <v>0</v>
      </c>
      <c r="V480" s="39">
        <f t="shared" si="48"/>
        <v>234900</v>
      </c>
      <c r="W480" s="22">
        <f t="shared" si="49"/>
        <v>0</v>
      </c>
      <c r="Y480" s="39">
        <f t="shared" si="50"/>
        <v>234900</v>
      </c>
      <c r="Z480" s="39"/>
    </row>
    <row r="481" spans="1:26" s="94" customFormat="1" x14ac:dyDescent="0.5">
      <c r="A481" s="22"/>
      <c r="B481" s="23" t="s">
        <v>62</v>
      </c>
      <c r="C481" s="50">
        <v>5252</v>
      </c>
      <c r="D481" s="22">
        <v>5</v>
      </c>
      <c r="E481" s="22">
        <v>3</v>
      </c>
      <c r="F481" s="22">
        <v>77</v>
      </c>
      <c r="G481" s="22">
        <v>1</v>
      </c>
      <c r="H481" s="92">
        <f t="shared" si="45"/>
        <v>2377</v>
      </c>
      <c r="I481" s="93">
        <v>100</v>
      </c>
      <c r="J481" s="93">
        <f t="shared" si="46"/>
        <v>237700</v>
      </c>
      <c r="L481" s="22"/>
      <c r="M481" s="22"/>
      <c r="N481" s="22"/>
      <c r="O481" s="22"/>
      <c r="S481" s="22"/>
      <c r="T481" s="39"/>
      <c r="U481" s="22">
        <f t="shared" si="47"/>
        <v>0</v>
      </c>
      <c r="V481" s="39">
        <f t="shared" si="48"/>
        <v>237700</v>
      </c>
      <c r="W481" s="22">
        <f t="shared" si="49"/>
        <v>0</v>
      </c>
      <c r="Y481" s="39">
        <f t="shared" si="50"/>
        <v>237700</v>
      </c>
      <c r="Z481" s="39"/>
    </row>
    <row r="482" spans="1:26" s="94" customFormat="1" x14ac:dyDescent="0.5">
      <c r="A482" s="22"/>
      <c r="B482" s="23" t="s">
        <v>62</v>
      </c>
      <c r="C482" s="50">
        <v>16207</v>
      </c>
      <c r="D482" s="22">
        <v>1</v>
      </c>
      <c r="E482" s="22">
        <v>0</v>
      </c>
      <c r="F482" s="22">
        <v>23</v>
      </c>
      <c r="G482" s="22">
        <v>1</v>
      </c>
      <c r="H482" s="92">
        <f t="shared" si="45"/>
        <v>423</v>
      </c>
      <c r="I482" s="93">
        <v>100</v>
      </c>
      <c r="J482" s="93">
        <f t="shared" si="46"/>
        <v>42300</v>
      </c>
      <c r="L482" s="22"/>
      <c r="M482" s="22"/>
      <c r="N482" s="22"/>
      <c r="O482" s="22"/>
      <c r="S482" s="22"/>
      <c r="T482" s="39"/>
      <c r="U482" s="22">
        <f t="shared" si="47"/>
        <v>0</v>
      </c>
      <c r="V482" s="39">
        <f t="shared" si="48"/>
        <v>42300</v>
      </c>
      <c r="W482" s="22">
        <f t="shared" si="49"/>
        <v>0</v>
      </c>
      <c r="Y482" s="39">
        <f t="shared" si="50"/>
        <v>42300</v>
      </c>
      <c r="Z482" s="39"/>
    </row>
    <row r="483" spans="1:26" s="95" customFormat="1" x14ac:dyDescent="0.5">
      <c r="A483" s="26"/>
      <c r="B483" s="27"/>
      <c r="C483" s="55"/>
      <c r="D483" s="26"/>
      <c r="E483" s="26"/>
      <c r="F483" s="26"/>
      <c r="G483" s="26"/>
      <c r="H483" s="75"/>
      <c r="I483" s="75"/>
      <c r="J483" s="75"/>
      <c r="L483" s="26"/>
      <c r="M483" s="26"/>
      <c r="N483" s="26"/>
      <c r="O483" s="26"/>
      <c r="S483" s="26"/>
      <c r="T483" s="26"/>
      <c r="U483" s="26"/>
      <c r="V483" s="26"/>
      <c r="W483" s="26"/>
      <c r="Y483" s="26"/>
      <c r="Z483" s="26"/>
    </row>
    <row r="484" spans="1:26" s="94" customFormat="1" x14ac:dyDescent="0.5">
      <c r="A484" s="22">
        <v>128</v>
      </c>
      <c r="B484" s="23" t="s">
        <v>62</v>
      </c>
      <c r="C484" s="22">
        <v>5223</v>
      </c>
      <c r="D484" s="22">
        <v>5</v>
      </c>
      <c r="E484" s="22">
        <v>0</v>
      </c>
      <c r="F484" s="22">
        <v>74</v>
      </c>
      <c r="G484" s="22">
        <v>1</v>
      </c>
      <c r="H484" s="92">
        <f t="shared" si="45"/>
        <v>2074</v>
      </c>
      <c r="I484" s="93">
        <v>130</v>
      </c>
      <c r="J484" s="93">
        <f t="shared" si="46"/>
        <v>269620</v>
      </c>
      <c r="L484" s="22"/>
      <c r="M484" s="22"/>
      <c r="N484" s="22"/>
      <c r="O484" s="22"/>
      <c r="S484" s="22"/>
      <c r="T484" s="39"/>
      <c r="U484" s="22">
        <f t="shared" si="47"/>
        <v>0</v>
      </c>
      <c r="V484" s="39">
        <f t="shared" si="48"/>
        <v>269620</v>
      </c>
      <c r="W484" s="22">
        <f t="shared" si="49"/>
        <v>0</v>
      </c>
      <c r="Y484" s="39">
        <f t="shared" si="50"/>
        <v>269620</v>
      </c>
      <c r="Z484" s="39"/>
    </row>
    <row r="485" spans="1:26" s="94" customFormat="1" x14ac:dyDescent="0.5">
      <c r="A485" s="22"/>
      <c r="B485" s="23" t="s">
        <v>62</v>
      </c>
      <c r="C485" s="22">
        <v>16622</v>
      </c>
      <c r="D485" s="22">
        <v>3</v>
      </c>
      <c r="E485" s="22">
        <v>0</v>
      </c>
      <c r="F485" s="22">
        <v>46</v>
      </c>
      <c r="G485" s="22">
        <v>1</v>
      </c>
      <c r="H485" s="92">
        <f t="shared" si="45"/>
        <v>1246</v>
      </c>
      <c r="I485" s="93">
        <v>100</v>
      </c>
      <c r="J485" s="93">
        <f t="shared" si="46"/>
        <v>124600</v>
      </c>
      <c r="L485" s="22"/>
      <c r="M485" s="22"/>
      <c r="N485" s="22"/>
      <c r="O485" s="22"/>
      <c r="S485" s="22"/>
      <c r="T485" s="39"/>
      <c r="U485" s="22">
        <f t="shared" si="47"/>
        <v>0</v>
      </c>
      <c r="V485" s="39">
        <f t="shared" si="48"/>
        <v>124600</v>
      </c>
      <c r="W485" s="22">
        <f t="shared" si="49"/>
        <v>0</v>
      </c>
      <c r="Y485" s="39">
        <f t="shared" si="50"/>
        <v>124600</v>
      </c>
      <c r="Z485" s="39"/>
    </row>
    <row r="486" spans="1:26" s="94" customFormat="1" x14ac:dyDescent="0.5">
      <c r="A486" s="22"/>
      <c r="B486" s="23" t="s">
        <v>62</v>
      </c>
      <c r="C486" s="22">
        <v>18625</v>
      </c>
      <c r="D486" s="22">
        <v>1</v>
      </c>
      <c r="E486" s="22">
        <v>0</v>
      </c>
      <c r="F486" s="22">
        <v>16</v>
      </c>
      <c r="G486" s="22">
        <v>1</v>
      </c>
      <c r="H486" s="92">
        <f t="shared" si="45"/>
        <v>416</v>
      </c>
      <c r="I486" s="93">
        <v>130</v>
      </c>
      <c r="J486" s="93">
        <f t="shared" si="46"/>
        <v>54080</v>
      </c>
      <c r="L486" s="22"/>
      <c r="M486" s="22"/>
      <c r="N486" s="22"/>
      <c r="O486" s="22"/>
      <c r="S486" s="22"/>
      <c r="T486" s="39"/>
      <c r="U486" s="22">
        <f t="shared" si="47"/>
        <v>0</v>
      </c>
      <c r="V486" s="39">
        <f t="shared" si="48"/>
        <v>54080</v>
      </c>
      <c r="W486" s="22">
        <f t="shared" si="49"/>
        <v>0</v>
      </c>
      <c r="Y486" s="39">
        <f t="shared" si="50"/>
        <v>54080</v>
      </c>
      <c r="Z486" s="39"/>
    </row>
    <row r="487" spans="1:26" s="94" customFormat="1" x14ac:dyDescent="0.5">
      <c r="A487" s="22"/>
      <c r="B487" s="23" t="s">
        <v>62</v>
      </c>
      <c r="C487" s="22">
        <v>18627</v>
      </c>
      <c r="D487" s="22">
        <v>1</v>
      </c>
      <c r="E487" s="22">
        <v>3</v>
      </c>
      <c r="F487" s="22">
        <v>66</v>
      </c>
      <c r="G487" s="22">
        <v>1</v>
      </c>
      <c r="H487" s="92">
        <f t="shared" si="45"/>
        <v>766</v>
      </c>
      <c r="I487" s="93">
        <v>130</v>
      </c>
      <c r="J487" s="93">
        <f t="shared" si="46"/>
        <v>99580</v>
      </c>
      <c r="L487" s="22"/>
      <c r="M487" s="22"/>
      <c r="N487" s="22"/>
      <c r="O487" s="22"/>
      <c r="S487" s="22"/>
      <c r="T487" s="39"/>
      <c r="U487" s="22">
        <f t="shared" si="47"/>
        <v>0</v>
      </c>
      <c r="V487" s="39">
        <f t="shared" si="48"/>
        <v>99580</v>
      </c>
      <c r="W487" s="22">
        <f t="shared" si="49"/>
        <v>0</v>
      </c>
      <c r="Y487" s="39">
        <f t="shared" si="50"/>
        <v>99580</v>
      </c>
      <c r="Z487" s="39"/>
    </row>
    <row r="488" spans="1:26" s="94" customFormat="1" x14ac:dyDescent="0.5">
      <c r="A488" s="22"/>
      <c r="B488" s="23" t="s">
        <v>62</v>
      </c>
      <c r="C488" s="22">
        <v>18546</v>
      </c>
      <c r="D488" s="22">
        <v>0</v>
      </c>
      <c r="E488" s="22">
        <v>1</v>
      </c>
      <c r="F488" s="22">
        <v>79</v>
      </c>
      <c r="G488" s="22">
        <v>1</v>
      </c>
      <c r="H488" s="92">
        <f t="shared" si="45"/>
        <v>179</v>
      </c>
      <c r="I488" s="93">
        <v>100</v>
      </c>
      <c r="J488" s="93">
        <f t="shared" si="46"/>
        <v>17900</v>
      </c>
      <c r="L488" s="22"/>
      <c r="M488" s="22"/>
      <c r="N488" s="22"/>
      <c r="O488" s="22"/>
      <c r="S488" s="22"/>
      <c r="T488" s="39"/>
      <c r="U488" s="22">
        <f t="shared" si="47"/>
        <v>0</v>
      </c>
      <c r="V488" s="39">
        <f t="shared" si="48"/>
        <v>17900</v>
      </c>
      <c r="W488" s="22">
        <f t="shared" si="49"/>
        <v>0</v>
      </c>
      <c r="Y488" s="39">
        <f t="shared" si="50"/>
        <v>17900</v>
      </c>
      <c r="Z488" s="39"/>
    </row>
    <row r="489" spans="1:26" s="95" customFormat="1" x14ac:dyDescent="0.5">
      <c r="A489" s="26"/>
      <c r="B489" s="27"/>
      <c r="C489" s="26"/>
      <c r="D489" s="26"/>
      <c r="E489" s="26"/>
      <c r="F489" s="26"/>
      <c r="G489" s="26"/>
      <c r="H489" s="75"/>
      <c r="I489" s="75"/>
      <c r="J489" s="75"/>
      <c r="L489" s="26"/>
      <c r="M489" s="26"/>
      <c r="N489" s="26"/>
      <c r="O489" s="26"/>
      <c r="S489" s="26"/>
      <c r="T489" s="26"/>
      <c r="U489" s="26"/>
      <c r="V489" s="26"/>
      <c r="W489" s="26"/>
      <c r="Y489" s="26"/>
      <c r="Z489" s="26"/>
    </row>
    <row r="490" spans="1:26" s="94" customFormat="1" x14ac:dyDescent="0.5">
      <c r="A490" s="22">
        <v>129</v>
      </c>
      <c r="B490" s="23" t="s">
        <v>62</v>
      </c>
      <c r="C490" s="22">
        <v>5903</v>
      </c>
      <c r="D490" s="22">
        <v>0</v>
      </c>
      <c r="E490" s="22">
        <v>1</v>
      </c>
      <c r="F490" s="22">
        <v>10</v>
      </c>
      <c r="G490" s="22">
        <v>2</v>
      </c>
      <c r="H490" s="92">
        <f t="shared" si="45"/>
        <v>110</v>
      </c>
      <c r="I490" s="93">
        <v>150</v>
      </c>
      <c r="J490" s="93">
        <f t="shared" si="46"/>
        <v>16500</v>
      </c>
      <c r="L490" s="22" t="s">
        <v>68</v>
      </c>
      <c r="M490" s="22" t="s">
        <v>69</v>
      </c>
      <c r="N490" s="22">
        <v>2</v>
      </c>
      <c r="O490" s="22">
        <v>240</v>
      </c>
      <c r="P490" s="39">
        <v>100</v>
      </c>
      <c r="Q490" s="39">
        <v>6800</v>
      </c>
      <c r="R490" s="22">
        <f t="shared" ref="R490:R492" si="51">O490*Q490</f>
        <v>1632000</v>
      </c>
      <c r="S490" s="22">
        <v>25</v>
      </c>
      <c r="T490" s="39"/>
      <c r="U490" s="22">
        <f t="shared" si="47"/>
        <v>1632000</v>
      </c>
      <c r="V490" s="39">
        <f t="shared" si="48"/>
        <v>1648500</v>
      </c>
      <c r="W490" s="22">
        <f t="shared" si="49"/>
        <v>1648500</v>
      </c>
      <c r="Y490" s="39">
        <f t="shared" si="50"/>
        <v>1648500</v>
      </c>
      <c r="Z490" s="39"/>
    </row>
    <row r="491" spans="1:26" s="94" customFormat="1" x14ac:dyDescent="0.5">
      <c r="A491" s="22"/>
      <c r="B491" s="23"/>
      <c r="C491" s="22"/>
      <c r="D491" s="22"/>
      <c r="E491" s="22"/>
      <c r="F491" s="22"/>
      <c r="G491" s="22"/>
      <c r="H491" s="92">
        <f t="shared" si="45"/>
        <v>0</v>
      </c>
      <c r="I491" s="93"/>
      <c r="J491" s="93">
        <f t="shared" si="46"/>
        <v>0</v>
      </c>
      <c r="L491" s="22"/>
      <c r="M491" s="22" t="s">
        <v>69</v>
      </c>
      <c r="N491" s="22">
        <v>2</v>
      </c>
      <c r="O491" s="22">
        <v>18</v>
      </c>
      <c r="P491" s="39">
        <v>100</v>
      </c>
      <c r="Q491" s="39">
        <v>6800</v>
      </c>
      <c r="R491" s="22">
        <f t="shared" si="51"/>
        <v>122400</v>
      </c>
      <c r="S491" s="22">
        <v>25</v>
      </c>
      <c r="T491" s="39"/>
      <c r="U491" s="22">
        <f t="shared" si="47"/>
        <v>122400</v>
      </c>
      <c r="V491" s="39">
        <f t="shared" si="48"/>
        <v>122400</v>
      </c>
      <c r="W491" s="22">
        <f t="shared" si="49"/>
        <v>122400</v>
      </c>
      <c r="Y491" s="39">
        <f t="shared" si="50"/>
        <v>122400</v>
      </c>
      <c r="Z491" s="39"/>
    </row>
    <row r="492" spans="1:26" s="94" customFormat="1" x14ac:dyDescent="0.5">
      <c r="A492" s="22"/>
      <c r="B492" s="23"/>
      <c r="C492" s="22"/>
      <c r="D492" s="22"/>
      <c r="E492" s="22"/>
      <c r="F492" s="22"/>
      <c r="G492" s="22"/>
      <c r="H492" s="92">
        <f t="shared" si="45"/>
        <v>0</v>
      </c>
      <c r="I492" s="93"/>
      <c r="J492" s="93">
        <f t="shared" si="46"/>
        <v>0</v>
      </c>
      <c r="L492" s="22"/>
      <c r="M492" s="22" t="s">
        <v>71</v>
      </c>
      <c r="N492" s="22">
        <v>2</v>
      </c>
      <c r="O492" s="22">
        <v>10</v>
      </c>
      <c r="P492" s="39">
        <v>100</v>
      </c>
      <c r="Q492" s="39">
        <v>6800</v>
      </c>
      <c r="R492" s="22">
        <f t="shared" si="51"/>
        <v>68000</v>
      </c>
      <c r="S492" s="22">
        <v>25</v>
      </c>
      <c r="T492" s="39"/>
      <c r="U492" s="22">
        <f t="shared" si="47"/>
        <v>68000</v>
      </c>
      <c r="V492" s="39">
        <f t="shared" si="48"/>
        <v>68000</v>
      </c>
      <c r="W492" s="22">
        <f t="shared" si="49"/>
        <v>68000</v>
      </c>
      <c r="Y492" s="39">
        <f t="shared" si="50"/>
        <v>68000</v>
      </c>
      <c r="Z492" s="39"/>
    </row>
    <row r="493" spans="1:26" s="94" customFormat="1" x14ac:dyDescent="0.5">
      <c r="A493" s="22"/>
      <c r="B493" s="23" t="s">
        <v>62</v>
      </c>
      <c r="C493" s="22">
        <v>15505</v>
      </c>
      <c r="D493" s="22">
        <v>2</v>
      </c>
      <c r="E493" s="22">
        <v>1</v>
      </c>
      <c r="F493" s="22">
        <v>69</v>
      </c>
      <c r="G493" s="22">
        <v>1</v>
      </c>
      <c r="H493" s="92">
        <f t="shared" si="45"/>
        <v>969</v>
      </c>
      <c r="I493" s="93">
        <v>130</v>
      </c>
      <c r="J493" s="93">
        <f t="shared" si="46"/>
        <v>125970</v>
      </c>
      <c r="L493" s="22"/>
      <c r="M493" s="22"/>
      <c r="N493" s="22"/>
      <c r="O493" s="22"/>
      <c r="S493" s="22"/>
      <c r="T493" s="39"/>
      <c r="U493" s="22">
        <f t="shared" si="47"/>
        <v>0</v>
      </c>
      <c r="V493" s="39">
        <f t="shared" si="48"/>
        <v>125970</v>
      </c>
      <c r="W493" s="22">
        <f t="shared" si="49"/>
        <v>0</v>
      </c>
      <c r="Y493" s="39">
        <f t="shared" si="50"/>
        <v>125970</v>
      </c>
      <c r="Z493" s="39"/>
    </row>
    <row r="494" spans="1:26" s="95" customFormat="1" x14ac:dyDescent="0.5">
      <c r="A494" s="26"/>
      <c r="B494" s="27"/>
      <c r="C494" s="26"/>
      <c r="D494" s="26"/>
      <c r="E494" s="26"/>
      <c r="F494" s="26"/>
      <c r="G494" s="26"/>
      <c r="H494" s="75"/>
      <c r="I494" s="75"/>
      <c r="J494" s="75"/>
      <c r="L494" s="26"/>
      <c r="M494" s="26"/>
      <c r="N494" s="26"/>
      <c r="O494" s="26"/>
      <c r="S494" s="26"/>
      <c r="T494" s="26"/>
      <c r="U494" s="26"/>
      <c r="V494" s="26"/>
      <c r="W494" s="26"/>
      <c r="Y494" s="26"/>
      <c r="Z494" s="26"/>
    </row>
    <row r="495" spans="1:26" s="94" customFormat="1" x14ac:dyDescent="0.5">
      <c r="A495" s="22">
        <v>130</v>
      </c>
      <c r="B495" s="23" t="s">
        <v>62</v>
      </c>
      <c r="C495" s="22">
        <v>5916</v>
      </c>
      <c r="D495" s="22">
        <v>0</v>
      </c>
      <c r="E495" s="22">
        <v>1</v>
      </c>
      <c r="F495" s="22">
        <v>2</v>
      </c>
      <c r="G495" s="22">
        <v>2</v>
      </c>
      <c r="H495" s="92">
        <f t="shared" si="45"/>
        <v>102</v>
      </c>
      <c r="I495" s="93">
        <v>150</v>
      </c>
      <c r="J495" s="93">
        <f t="shared" si="46"/>
        <v>15300</v>
      </c>
      <c r="L495" s="22" t="s">
        <v>68</v>
      </c>
      <c r="M495" s="22" t="s">
        <v>69</v>
      </c>
      <c r="N495" s="22">
        <v>2</v>
      </c>
      <c r="O495" s="22">
        <v>126</v>
      </c>
      <c r="P495" s="39">
        <v>100</v>
      </c>
      <c r="Q495" s="39">
        <v>6800</v>
      </c>
      <c r="R495" s="22">
        <f t="shared" ref="R495:R497" si="52">O495*Q495</f>
        <v>856800</v>
      </c>
      <c r="S495" s="22">
        <v>35</v>
      </c>
      <c r="T495" s="39"/>
      <c r="U495" s="22">
        <f t="shared" si="47"/>
        <v>856800</v>
      </c>
      <c r="V495" s="39">
        <f t="shared" si="48"/>
        <v>872100</v>
      </c>
      <c r="W495" s="22">
        <f t="shared" si="49"/>
        <v>872100</v>
      </c>
      <c r="Y495" s="39">
        <f t="shared" si="50"/>
        <v>872100</v>
      </c>
      <c r="Z495" s="39"/>
    </row>
    <row r="496" spans="1:26" s="94" customFormat="1" x14ac:dyDescent="0.5">
      <c r="A496" s="22"/>
      <c r="B496" s="23"/>
      <c r="C496" s="22"/>
      <c r="D496" s="22"/>
      <c r="E496" s="22"/>
      <c r="F496" s="22"/>
      <c r="G496" s="22"/>
      <c r="H496" s="92">
        <f t="shared" si="45"/>
        <v>0</v>
      </c>
      <c r="I496" s="93"/>
      <c r="J496" s="93">
        <f t="shared" si="46"/>
        <v>0</v>
      </c>
      <c r="L496" s="22"/>
      <c r="M496" s="22" t="s">
        <v>69</v>
      </c>
      <c r="N496" s="22">
        <v>2</v>
      </c>
      <c r="O496" s="22">
        <v>18</v>
      </c>
      <c r="P496" s="39">
        <v>100</v>
      </c>
      <c r="Q496" s="39">
        <v>6800</v>
      </c>
      <c r="R496" s="22">
        <f t="shared" si="52"/>
        <v>122400</v>
      </c>
      <c r="S496" s="22">
        <v>35</v>
      </c>
      <c r="T496" s="39"/>
      <c r="U496" s="22">
        <f t="shared" si="47"/>
        <v>122400</v>
      </c>
      <c r="V496" s="39">
        <f t="shared" si="48"/>
        <v>122400</v>
      </c>
      <c r="W496" s="22">
        <f t="shared" si="49"/>
        <v>122400</v>
      </c>
      <c r="Y496" s="39">
        <f t="shared" si="50"/>
        <v>122400</v>
      </c>
      <c r="Z496" s="39"/>
    </row>
    <row r="497" spans="1:27" s="94" customFormat="1" x14ac:dyDescent="0.5">
      <c r="A497" s="22"/>
      <c r="B497" s="23"/>
      <c r="C497" s="22"/>
      <c r="D497" s="22"/>
      <c r="E497" s="22"/>
      <c r="F497" s="22"/>
      <c r="G497" s="22"/>
      <c r="H497" s="92">
        <f t="shared" si="45"/>
        <v>0</v>
      </c>
      <c r="I497" s="93"/>
      <c r="J497" s="93">
        <f t="shared" si="46"/>
        <v>0</v>
      </c>
      <c r="L497" s="22"/>
      <c r="M497" s="22" t="s">
        <v>71</v>
      </c>
      <c r="N497" s="22">
        <v>2</v>
      </c>
      <c r="O497" s="22">
        <v>12</v>
      </c>
      <c r="P497" s="39">
        <v>100</v>
      </c>
      <c r="Q497" s="39">
        <v>6800</v>
      </c>
      <c r="R497" s="22">
        <f t="shared" si="52"/>
        <v>81600</v>
      </c>
      <c r="S497" s="22">
        <v>35</v>
      </c>
      <c r="T497" s="39"/>
      <c r="U497" s="22">
        <f t="shared" si="47"/>
        <v>81600</v>
      </c>
      <c r="V497" s="39">
        <f t="shared" si="48"/>
        <v>81600</v>
      </c>
      <c r="W497" s="22">
        <f t="shared" si="49"/>
        <v>81600</v>
      </c>
      <c r="Y497" s="39">
        <f t="shared" si="50"/>
        <v>81600</v>
      </c>
      <c r="Z497" s="39"/>
    </row>
    <row r="498" spans="1:27" s="94" customFormat="1" x14ac:dyDescent="0.5">
      <c r="A498" s="22"/>
      <c r="B498" s="23" t="s">
        <v>62</v>
      </c>
      <c r="C498" s="22">
        <v>5568</v>
      </c>
      <c r="D498" s="22">
        <v>1</v>
      </c>
      <c r="E498" s="22">
        <v>0</v>
      </c>
      <c r="F498" s="22">
        <v>9</v>
      </c>
      <c r="G498" s="22">
        <v>1</v>
      </c>
      <c r="H498" s="92">
        <f t="shared" si="45"/>
        <v>409</v>
      </c>
      <c r="I498" s="93">
        <v>100</v>
      </c>
      <c r="J498" s="93">
        <f t="shared" si="46"/>
        <v>40900</v>
      </c>
      <c r="L498" s="22"/>
      <c r="M498" s="22"/>
      <c r="N498" s="22"/>
      <c r="O498" s="22"/>
      <c r="S498" s="22"/>
      <c r="T498" s="39"/>
      <c r="U498" s="22">
        <f t="shared" si="47"/>
        <v>0</v>
      </c>
      <c r="V498" s="39">
        <f t="shared" si="48"/>
        <v>40900</v>
      </c>
      <c r="W498" s="22">
        <f t="shared" si="49"/>
        <v>0</v>
      </c>
      <c r="Y498" s="39">
        <f t="shared" si="50"/>
        <v>40900</v>
      </c>
      <c r="Z498" s="39"/>
    </row>
    <row r="499" spans="1:27" s="95" customFormat="1" x14ac:dyDescent="0.5">
      <c r="A499" s="26"/>
      <c r="B499" s="27"/>
      <c r="C499" s="26"/>
      <c r="D499" s="26"/>
      <c r="E499" s="26"/>
      <c r="F499" s="26"/>
      <c r="G499" s="26"/>
      <c r="H499" s="75"/>
      <c r="I499" s="75"/>
      <c r="J499" s="75"/>
      <c r="L499" s="26"/>
      <c r="M499" s="26"/>
      <c r="N499" s="26"/>
      <c r="O499" s="26"/>
      <c r="S499" s="26"/>
      <c r="T499" s="26"/>
      <c r="U499" s="26"/>
      <c r="V499" s="26"/>
      <c r="W499" s="26"/>
      <c r="Y499" s="26"/>
      <c r="Z499" s="26"/>
    </row>
    <row r="500" spans="1:27" s="94" customFormat="1" x14ac:dyDescent="0.5">
      <c r="A500" s="22">
        <v>131</v>
      </c>
      <c r="B500" s="23" t="s">
        <v>62</v>
      </c>
      <c r="C500" s="22">
        <v>5906</v>
      </c>
      <c r="D500" s="22">
        <v>0</v>
      </c>
      <c r="E500" s="22">
        <v>1</v>
      </c>
      <c r="F500" s="22">
        <v>56</v>
      </c>
      <c r="G500" s="22">
        <v>2</v>
      </c>
      <c r="H500" s="92">
        <f t="shared" si="45"/>
        <v>156</v>
      </c>
      <c r="I500" s="93">
        <v>150</v>
      </c>
      <c r="J500" s="93">
        <f t="shared" si="46"/>
        <v>23400</v>
      </c>
      <c r="L500" s="22" t="s">
        <v>68</v>
      </c>
      <c r="M500" s="22" t="s">
        <v>71</v>
      </c>
      <c r="N500" s="22">
        <v>2</v>
      </c>
      <c r="O500" s="22">
        <v>300</v>
      </c>
      <c r="P500" s="39">
        <v>100</v>
      </c>
      <c r="Q500" s="39">
        <v>6800</v>
      </c>
      <c r="R500" s="22">
        <f>O500*Q500</f>
        <v>2040000</v>
      </c>
      <c r="S500" s="22">
        <v>40</v>
      </c>
      <c r="T500" s="39"/>
      <c r="U500" s="22">
        <f t="shared" si="47"/>
        <v>2040000</v>
      </c>
      <c r="V500" s="39">
        <f t="shared" si="48"/>
        <v>2063400</v>
      </c>
      <c r="W500" s="22">
        <f t="shared" si="49"/>
        <v>2063400</v>
      </c>
      <c r="Y500" s="39">
        <f t="shared" si="50"/>
        <v>2063400</v>
      </c>
      <c r="Z500" s="39"/>
    </row>
    <row r="501" spans="1:27" s="94" customFormat="1" x14ac:dyDescent="0.5">
      <c r="A501" s="22"/>
      <c r="B501" s="23"/>
      <c r="C501" s="22"/>
      <c r="D501" s="22"/>
      <c r="E501" s="22"/>
      <c r="F501" s="22"/>
      <c r="G501" s="22"/>
      <c r="H501" s="92">
        <f t="shared" si="45"/>
        <v>0</v>
      </c>
      <c r="I501" s="93"/>
      <c r="J501" s="93">
        <f t="shared" si="46"/>
        <v>0</v>
      </c>
      <c r="L501" s="22"/>
      <c r="M501" s="22" t="s">
        <v>71</v>
      </c>
      <c r="N501" s="22">
        <v>2</v>
      </c>
      <c r="O501" s="22">
        <v>15</v>
      </c>
      <c r="P501" s="39">
        <v>100</v>
      </c>
      <c r="Q501" s="39">
        <v>6800</v>
      </c>
      <c r="R501" s="22">
        <f>O501*Q501</f>
        <v>102000</v>
      </c>
      <c r="S501" s="22">
        <v>40</v>
      </c>
      <c r="T501" s="39"/>
      <c r="U501" s="22">
        <f t="shared" si="47"/>
        <v>102000</v>
      </c>
      <c r="V501" s="39">
        <f t="shared" si="48"/>
        <v>102000</v>
      </c>
      <c r="W501" s="22">
        <f t="shared" si="49"/>
        <v>102000</v>
      </c>
      <c r="Y501" s="39">
        <f t="shared" si="50"/>
        <v>102000</v>
      </c>
      <c r="Z501" s="39"/>
    </row>
    <row r="502" spans="1:27" s="95" customFormat="1" x14ac:dyDescent="0.5">
      <c r="A502" s="26"/>
      <c r="B502" s="27"/>
      <c r="C502" s="26"/>
      <c r="D502" s="26"/>
      <c r="E502" s="26"/>
      <c r="F502" s="26"/>
      <c r="G502" s="26"/>
      <c r="H502" s="75"/>
      <c r="I502" s="75"/>
      <c r="J502" s="75"/>
      <c r="L502" s="26"/>
      <c r="M502" s="26"/>
      <c r="N502" s="26"/>
      <c r="O502" s="26"/>
      <c r="S502" s="26"/>
      <c r="T502" s="26"/>
      <c r="U502" s="26"/>
      <c r="V502" s="26"/>
      <c r="W502" s="26"/>
      <c r="Y502" s="26"/>
      <c r="Z502" s="26"/>
    </row>
    <row r="503" spans="1:27" s="94" customFormat="1" x14ac:dyDescent="0.5">
      <c r="A503" s="22">
        <v>132</v>
      </c>
      <c r="B503" s="23" t="s">
        <v>62</v>
      </c>
      <c r="C503" s="22">
        <v>5953</v>
      </c>
      <c r="D503" s="22">
        <v>0</v>
      </c>
      <c r="E503" s="22">
        <v>1</v>
      </c>
      <c r="F503" s="22">
        <v>69</v>
      </c>
      <c r="G503" s="22">
        <v>2</v>
      </c>
      <c r="H503" s="92">
        <f t="shared" si="45"/>
        <v>169</v>
      </c>
      <c r="I503" s="93">
        <v>150</v>
      </c>
      <c r="J503" s="93">
        <f t="shared" si="46"/>
        <v>25350</v>
      </c>
      <c r="L503" s="22" t="s">
        <v>68</v>
      </c>
      <c r="M503" s="22" t="s">
        <v>71</v>
      </c>
      <c r="N503" s="22">
        <v>2</v>
      </c>
      <c r="O503" s="22">
        <v>172</v>
      </c>
      <c r="P503" s="39">
        <v>100</v>
      </c>
      <c r="Q503" s="39">
        <v>6800</v>
      </c>
      <c r="R503" s="22">
        <f t="shared" ref="R503:R506" si="53">O503*Q503</f>
        <v>1169600</v>
      </c>
      <c r="S503" s="22">
        <v>35</v>
      </c>
      <c r="T503" s="39"/>
      <c r="U503" s="22">
        <f t="shared" si="47"/>
        <v>1169600</v>
      </c>
      <c r="V503" s="39">
        <f t="shared" si="48"/>
        <v>1194950</v>
      </c>
      <c r="W503" s="22">
        <f t="shared" si="49"/>
        <v>1194950</v>
      </c>
      <c r="Y503" s="39">
        <f t="shared" si="50"/>
        <v>1194950</v>
      </c>
      <c r="Z503" s="39"/>
    </row>
    <row r="504" spans="1:27" s="94" customFormat="1" x14ac:dyDescent="0.5">
      <c r="A504" s="22"/>
      <c r="B504" s="23"/>
      <c r="C504" s="22"/>
      <c r="D504" s="22"/>
      <c r="E504" s="22"/>
      <c r="F504" s="22"/>
      <c r="G504" s="22"/>
      <c r="H504" s="92">
        <f t="shared" si="45"/>
        <v>0</v>
      </c>
      <c r="I504" s="93"/>
      <c r="J504" s="93">
        <f t="shared" si="46"/>
        <v>0</v>
      </c>
      <c r="L504" s="22"/>
      <c r="M504" s="22" t="s">
        <v>173</v>
      </c>
      <c r="N504" s="22">
        <v>2</v>
      </c>
      <c r="O504" s="22">
        <v>27</v>
      </c>
      <c r="P504" s="39">
        <v>100</v>
      </c>
      <c r="Q504" s="39">
        <v>6800</v>
      </c>
      <c r="R504" s="22">
        <f t="shared" si="53"/>
        <v>183600</v>
      </c>
      <c r="S504" s="22">
        <v>30</v>
      </c>
      <c r="T504" s="39"/>
      <c r="U504" s="22">
        <f t="shared" si="47"/>
        <v>183600</v>
      </c>
      <c r="V504" s="39">
        <f t="shared" si="48"/>
        <v>183600</v>
      </c>
      <c r="W504" s="22">
        <f t="shared" si="49"/>
        <v>183600</v>
      </c>
      <c r="Y504" s="39">
        <f t="shared" si="50"/>
        <v>183600</v>
      </c>
      <c r="Z504" s="39"/>
    </row>
    <row r="505" spans="1:27" s="94" customFormat="1" x14ac:dyDescent="0.5">
      <c r="A505" s="22"/>
      <c r="B505" s="23"/>
      <c r="C505" s="22"/>
      <c r="D505" s="22"/>
      <c r="E505" s="22"/>
      <c r="F505" s="22"/>
      <c r="G505" s="22"/>
      <c r="H505" s="92">
        <f t="shared" si="45"/>
        <v>0</v>
      </c>
      <c r="I505" s="93"/>
      <c r="J505" s="93">
        <f t="shared" si="46"/>
        <v>0</v>
      </c>
      <c r="L505" s="22" t="s">
        <v>68</v>
      </c>
      <c r="M505" s="22" t="s">
        <v>71</v>
      </c>
      <c r="N505" s="22">
        <v>2</v>
      </c>
      <c r="O505" s="22">
        <v>184</v>
      </c>
      <c r="P505" s="39">
        <v>100</v>
      </c>
      <c r="Q505" s="39">
        <v>6800</v>
      </c>
      <c r="R505" s="22">
        <f t="shared" si="53"/>
        <v>1251200</v>
      </c>
      <c r="S505" s="22">
        <v>38</v>
      </c>
      <c r="T505" s="39"/>
      <c r="U505" s="22">
        <f t="shared" si="47"/>
        <v>1251200</v>
      </c>
      <c r="V505" s="39">
        <f t="shared" si="48"/>
        <v>1251200</v>
      </c>
      <c r="W505" s="22">
        <f t="shared" si="49"/>
        <v>1251200</v>
      </c>
      <c r="Y505" s="39">
        <f t="shared" si="50"/>
        <v>1251200</v>
      </c>
      <c r="Z505" s="39"/>
    </row>
    <row r="506" spans="1:27" s="94" customFormat="1" x14ac:dyDescent="0.5">
      <c r="A506" s="22"/>
      <c r="B506" s="23"/>
      <c r="C506" s="22"/>
      <c r="D506" s="22"/>
      <c r="E506" s="22"/>
      <c r="F506" s="22"/>
      <c r="G506" s="22"/>
      <c r="H506" s="92">
        <f t="shared" si="45"/>
        <v>0</v>
      </c>
      <c r="I506" s="93"/>
      <c r="J506" s="93">
        <f t="shared" si="46"/>
        <v>0</v>
      </c>
      <c r="L506" s="22"/>
      <c r="M506" s="22" t="s">
        <v>71</v>
      </c>
      <c r="N506" s="22">
        <v>2</v>
      </c>
      <c r="O506" s="22">
        <v>10</v>
      </c>
      <c r="P506" s="39">
        <v>100</v>
      </c>
      <c r="Q506" s="39">
        <v>6800</v>
      </c>
      <c r="R506" s="22">
        <f t="shared" si="53"/>
        <v>68000</v>
      </c>
      <c r="S506" s="22">
        <v>38</v>
      </c>
      <c r="T506" s="39"/>
      <c r="U506" s="22">
        <f t="shared" si="47"/>
        <v>68000</v>
      </c>
      <c r="V506" s="39">
        <f t="shared" si="48"/>
        <v>68000</v>
      </c>
      <c r="W506" s="22">
        <f t="shared" si="49"/>
        <v>68000</v>
      </c>
      <c r="Y506" s="39">
        <f t="shared" si="50"/>
        <v>68000</v>
      </c>
      <c r="Z506" s="39"/>
    </row>
    <row r="507" spans="1:27" s="94" customFormat="1" x14ac:dyDescent="0.5">
      <c r="A507" s="22"/>
      <c r="B507" s="23" t="s">
        <v>62</v>
      </c>
      <c r="C507" s="22">
        <v>5817</v>
      </c>
      <c r="D507" s="22">
        <v>1</v>
      </c>
      <c r="E507" s="22">
        <v>0</v>
      </c>
      <c r="F507" s="22">
        <v>64</v>
      </c>
      <c r="G507" s="22">
        <v>1</v>
      </c>
      <c r="H507" s="92">
        <f t="shared" si="45"/>
        <v>464</v>
      </c>
      <c r="I507" s="93">
        <v>150</v>
      </c>
      <c r="J507" s="93">
        <f t="shared" si="46"/>
        <v>69600</v>
      </c>
      <c r="L507" s="22"/>
      <c r="M507" s="22"/>
      <c r="N507" s="22"/>
      <c r="O507" s="22"/>
      <c r="S507" s="22"/>
      <c r="T507" s="39"/>
      <c r="U507" s="22">
        <f t="shared" si="47"/>
        <v>0</v>
      </c>
      <c r="V507" s="39">
        <f t="shared" si="48"/>
        <v>69600</v>
      </c>
      <c r="W507" s="22">
        <f t="shared" si="49"/>
        <v>0</v>
      </c>
      <c r="Y507" s="39">
        <f t="shared" si="50"/>
        <v>69600</v>
      </c>
      <c r="Z507" s="39"/>
    </row>
    <row r="508" spans="1:27" s="99" customFormat="1" x14ac:dyDescent="0.5">
      <c r="A508" s="96"/>
      <c r="B508" s="97" t="s">
        <v>279</v>
      </c>
      <c r="C508" s="96">
        <v>341</v>
      </c>
      <c r="D508" s="96">
        <v>6</v>
      </c>
      <c r="E508" s="96">
        <v>2</v>
      </c>
      <c r="F508" s="96">
        <v>46</v>
      </c>
      <c r="G508" s="96">
        <v>1</v>
      </c>
      <c r="H508" s="98">
        <f t="shared" si="45"/>
        <v>2646</v>
      </c>
      <c r="I508" s="98">
        <v>100</v>
      </c>
      <c r="J508" s="98">
        <f t="shared" si="46"/>
        <v>264600</v>
      </c>
      <c r="L508" s="96"/>
      <c r="M508" s="96"/>
      <c r="N508" s="96"/>
      <c r="O508" s="96"/>
      <c r="S508" s="96"/>
      <c r="T508" s="96"/>
      <c r="U508" s="96">
        <f t="shared" si="47"/>
        <v>0</v>
      </c>
      <c r="V508" s="96">
        <f t="shared" si="48"/>
        <v>264600</v>
      </c>
      <c r="W508" s="96">
        <f t="shared" si="49"/>
        <v>0</v>
      </c>
      <c r="Y508" s="96">
        <f t="shared" si="50"/>
        <v>264600</v>
      </c>
      <c r="Z508" s="96">
        <v>0.01</v>
      </c>
      <c r="AA508" s="96">
        <f t="shared" ref="AA508:AA509" si="54">Y508*Z508/100</f>
        <v>26.46</v>
      </c>
    </row>
    <row r="509" spans="1:27" s="99" customFormat="1" x14ac:dyDescent="0.5">
      <c r="A509" s="96"/>
      <c r="B509" s="97" t="s">
        <v>141</v>
      </c>
      <c r="C509" s="96">
        <v>8</v>
      </c>
      <c r="D509" s="96">
        <v>1</v>
      </c>
      <c r="E509" s="96">
        <v>3</v>
      </c>
      <c r="F509" s="96">
        <v>0</v>
      </c>
      <c r="G509" s="96">
        <v>1</v>
      </c>
      <c r="H509" s="98">
        <f t="shared" si="45"/>
        <v>700</v>
      </c>
      <c r="I509" s="98">
        <v>100</v>
      </c>
      <c r="J509" s="98">
        <f t="shared" si="46"/>
        <v>70000</v>
      </c>
      <c r="L509" s="96"/>
      <c r="M509" s="96"/>
      <c r="N509" s="96"/>
      <c r="O509" s="96"/>
      <c r="S509" s="96"/>
      <c r="T509" s="96"/>
      <c r="U509" s="96">
        <f t="shared" si="47"/>
        <v>0</v>
      </c>
      <c r="V509" s="96">
        <f t="shared" si="48"/>
        <v>70000</v>
      </c>
      <c r="W509" s="96">
        <f t="shared" si="49"/>
        <v>0</v>
      </c>
      <c r="Y509" s="96">
        <f t="shared" si="50"/>
        <v>70000</v>
      </c>
      <c r="Z509" s="96">
        <v>0.01</v>
      </c>
      <c r="AA509" s="96">
        <f t="shared" si="54"/>
        <v>7</v>
      </c>
    </row>
    <row r="510" spans="1:27" s="95" customFormat="1" x14ac:dyDescent="0.5">
      <c r="A510" s="26"/>
      <c r="B510" s="27"/>
      <c r="C510" s="26"/>
      <c r="D510" s="26"/>
      <c r="E510" s="26"/>
      <c r="F510" s="26"/>
      <c r="G510" s="26"/>
      <c r="H510" s="75"/>
      <c r="I510" s="75"/>
      <c r="J510" s="75"/>
      <c r="L510" s="26"/>
      <c r="M510" s="26"/>
      <c r="N510" s="26"/>
      <c r="O510" s="26"/>
      <c r="S510" s="26"/>
      <c r="T510" s="26"/>
      <c r="U510" s="26"/>
      <c r="V510" s="26"/>
      <c r="W510" s="26"/>
      <c r="Y510" s="26"/>
      <c r="Z510" s="26"/>
    </row>
    <row r="511" spans="1:27" s="94" customFormat="1" x14ac:dyDescent="0.5">
      <c r="A511" s="22">
        <v>133</v>
      </c>
      <c r="B511" s="23" t="s">
        <v>62</v>
      </c>
      <c r="C511" s="22">
        <v>5850</v>
      </c>
      <c r="D511" s="22">
        <v>0</v>
      </c>
      <c r="E511" s="22">
        <v>1</v>
      </c>
      <c r="F511" s="22">
        <v>59</v>
      </c>
      <c r="G511" s="22">
        <v>2</v>
      </c>
      <c r="H511" s="92">
        <f t="shared" si="45"/>
        <v>159</v>
      </c>
      <c r="I511" s="93">
        <v>150</v>
      </c>
      <c r="J511" s="93">
        <f t="shared" si="46"/>
        <v>23850</v>
      </c>
      <c r="L511" s="22" t="s">
        <v>68</v>
      </c>
      <c r="M511" s="22" t="s">
        <v>69</v>
      </c>
      <c r="N511" s="22">
        <v>2</v>
      </c>
      <c r="O511" s="22">
        <v>187</v>
      </c>
      <c r="P511" s="39">
        <v>100</v>
      </c>
      <c r="Q511" s="39">
        <v>6800</v>
      </c>
      <c r="R511" s="22">
        <f t="shared" ref="R511:R513" si="55">O511*Q511</f>
        <v>1271600</v>
      </c>
      <c r="S511" s="22">
        <v>50</v>
      </c>
      <c r="T511" s="39"/>
      <c r="U511" s="22">
        <f t="shared" si="47"/>
        <v>1271600</v>
      </c>
      <c r="V511" s="39">
        <f t="shared" si="48"/>
        <v>1295450</v>
      </c>
      <c r="W511" s="22">
        <f t="shared" si="49"/>
        <v>1295450</v>
      </c>
      <c r="Y511" s="39">
        <f t="shared" si="50"/>
        <v>1295450</v>
      </c>
      <c r="Z511" s="39"/>
    </row>
    <row r="512" spans="1:27" s="94" customFormat="1" x14ac:dyDescent="0.5">
      <c r="A512" s="22"/>
      <c r="B512" s="23"/>
      <c r="C512" s="22"/>
      <c r="D512" s="22"/>
      <c r="E512" s="22"/>
      <c r="F512" s="22"/>
      <c r="G512" s="22"/>
      <c r="H512" s="92">
        <f t="shared" si="45"/>
        <v>0</v>
      </c>
      <c r="I512" s="93"/>
      <c r="J512" s="93">
        <f t="shared" si="46"/>
        <v>0</v>
      </c>
      <c r="L512" s="22"/>
      <c r="M512" s="22" t="s">
        <v>69</v>
      </c>
      <c r="N512" s="22">
        <v>2</v>
      </c>
      <c r="O512" s="22">
        <v>18</v>
      </c>
      <c r="P512" s="39">
        <v>100</v>
      </c>
      <c r="Q512" s="39">
        <v>6800</v>
      </c>
      <c r="R512" s="22">
        <f t="shared" si="55"/>
        <v>122400</v>
      </c>
      <c r="S512" s="22">
        <v>50</v>
      </c>
      <c r="T512" s="39"/>
      <c r="U512" s="22">
        <f t="shared" si="47"/>
        <v>122400</v>
      </c>
      <c r="V512" s="39">
        <f t="shared" si="48"/>
        <v>122400</v>
      </c>
      <c r="W512" s="22">
        <f t="shared" si="49"/>
        <v>122400</v>
      </c>
      <c r="Y512" s="39">
        <f t="shared" si="50"/>
        <v>122400</v>
      </c>
      <c r="Z512" s="39"/>
    </row>
    <row r="513" spans="1:26" s="94" customFormat="1" x14ac:dyDescent="0.5">
      <c r="A513" s="22"/>
      <c r="B513" s="23"/>
      <c r="C513" s="22"/>
      <c r="D513" s="22"/>
      <c r="E513" s="22"/>
      <c r="F513" s="22"/>
      <c r="G513" s="22"/>
      <c r="H513" s="92">
        <f t="shared" si="45"/>
        <v>0</v>
      </c>
      <c r="I513" s="93"/>
      <c r="J513" s="93">
        <f t="shared" si="46"/>
        <v>0</v>
      </c>
      <c r="L513" s="22"/>
      <c r="M513" s="22" t="s">
        <v>71</v>
      </c>
      <c r="N513" s="22">
        <v>2</v>
      </c>
      <c r="O513" s="22">
        <v>6</v>
      </c>
      <c r="P513" s="39">
        <v>100</v>
      </c>
      <c r="Q513" s="39">
        <v>6800</v>
      </c>
      <c r="R513" s="22">
        <f t="shared" si="55"/>
        <v>40800</v>
      </c>
      <c r="S513" s="22">
        <v>50</v>
      </c>
      <c r="T513" s="39"/>
      <c r="U513" s="22">
        <f t="shared" si="47"/>
        <v>40800</v>
      </c>
      <c r="V513" s="39">
        <f t="shared" si="48"/>
        <v>40800</v>
      </c>
      <c r="W513" s="22">
        <f t="shared" si="49"/>
        <v>40800</v>
      </c>
      <c r="Y513" s="39">
        <f t="shared" si="50"/>
        <v>40800</v>
      </c>
      <c r="Z513" s="39"/>
    </row>
    <row r="514" spans="1:26" s="95" customFormat="1" x14ac:dyDescent="0.5">
      <c r="A514" s="26"/>
      <c r="B514" s="27"/>
      <c r="C514" s="26"/>
      <c r="D514" s="26"/>
      <c r="E514" s="26"/>
      <c r="F514" s="26"/>
      <c r="G514" s="26"/>
      <c r="H514" s="75"/>
      <c r="I514" s="75"/>
      <c r="J514" s="75"/>
      <c r="L514" s="26"/>
      <c r="M514" s="26"/>
      <c r="N514" s="26"/>
      <c r="O514" s="26"/>
      <c r="S514" s="26"/>
      <c r="T514" s="26"/>
      <c r="U514" s="26"/>
      <c r="V514" s="26"/>
      <c r="W514" s="26"/>
      <c r="Y514" s="26"/>
      <c r="Z514" s="26"/>
    </row>
    <row r="515" spans="1:26" s="94" customFormat="1" x14ac:dyDescent="0.5">
      <c r="A515" s="22">
        <v>134</v>
      </c>
      <c r="B515" s="23" t="s">
        <v>62</v>
      </c>
      <c r="C515" s="22">
        <v>16675</v>
      </c>
      <c r="D515" s="22">
        <v>0</v>
      </c>
      <c r="E515" s="22">
        <v>0</v>
      </c>
      <c r="F515" s="22">
        <v>94</v>
      </c>
      <c r="G515" s="22">
        <v>2</v>
      </c>
      <c r="H515" s="92">
        <f t="shared" si="45"/>
        <v>94</v>
      </c>
      <c r="I515" s="93">
        <v>200</v>
      </c>
      <c r="J515" s="93">
        <f t="shared" si="46"/>
        <v>18800</v>
      </c>
      <c r="L515" s="22" t="s">
        <v>68</v>
      </c>
      <c r="M515" s="22" t="s">
        <v>69</v>
      </c>
      <c r="N515" s="22">
        <v>2</v>
      </c>
      <c r="O515" s="22">
        <v>192.6</v>
      </c>
      <c r="P515" s="39">
        <v>100</v>
      </c>
      <c r="Q515" s="39">
        <v>6800</v>
      </c>
      <c r="R515" s="22">
        <f>O515*Q515</f>
        <v>1309680</v>
      </c>
      <c r="S515" s="22">
        <v>30</v>
      </c>
      <c r="T515" s="39"/>
      <c r="U515" s="22">
        <f t="shared" si="47"/>
        <v>1309680</v>
      </c>
      <c r="V515" s="39">
        <f t="shared" si="48"/>
        <v>1328480</v>
      </c>
      <c r="W515" s="22">
        <f t="shared" si="49"/>
        <v>1328480</v>
      </c>
      <c r="Y515" s="39">
        <f t="shared" si="50"/>
        <v>1328480</v>
      </c>
      <c r="Z515" s="39"/>
    </row>
    <row r="516" spans="1:26" s="94" customFormat="1" x14ac:dyDescent="0.5">
      <c r="A516" s="22"/>
      <c r="B516" s="23"/>
      <c r="C516" s="22"/>
      <c r="D516" s="22"/>
      <c r="E516" s="22"/>
      <c r="F516" s="22"/>
      <c r="G516" s="22"/>
      <c r="H516" s="92">
        <f t="shared" si="45"/>
        <v>0</v>
      </c>
      <c r="I516" s="93"/>
      <c r="J516" s="93">
        <f t="shared" si="46"/>
        <v>0</v>
      </c>
      <c r="L516" s="22"/>
      <c r="M516" s="22" t="s">
        <v>71</v>
      </c>
      <c r="N516" s="22">
        <v>2</v>
      </c>
      <c r="O516" s="22">
        <v>30</v>
      </c>
      <c r="P516" s="39">
        <v>100</v>
      </c>
      <c r="Q516" s="39">
        <v>6800</v>
      </c>
      <c r="R516" s="22">
        <f>O516*Q516</f>
        <v>204000</v>
      </c>
      <c r="S516" s="22">
        <v>30</v>
      </c>
      <c r="T516" s="39"/>
      <c r="U516" s="22">
        <f t="shared" si="47"/>
        <v>204000</v>
      </c>
      <c r="V516" s="39">
        <f t="shared" si="48"/>
        <v>204000</v>
      </c>
      <c r="W516" s="22">
        <f t="shared" si="49"/>
        <v>204000</v>
      </c>
      <c r="Y516" s="39">
        <f t="shared" si="50"/>
        <v>204000</v>
      </c>
      <c r="Z516" s="39"/>
    </row>
    <row r="517" spans="1:26" s="95" customFormat="1" x14ac:dyDescent="0.5">
      <c r="A517" s="26"/>
      <c r="B517" s="27"/>
      <c r="C517" s="26"/>
      <c r="D517" s="26"/>
      <c r="E517" s="26"/>
      <c r="F517" s="26"/>
      <c r="G517" s="26"/>
      <c r="H517" s="75"/>
      <c r="I517" s="75"/>
      <c r="J517" s="75"/>
      <c r="L517" s="26"/>
      <c r="M517" s="26"/>
      <c r="N517" s="26"/>
      <c r="O517" s="26"/>
      <c r="S517" s="26"/>
      <c r="T517" s="26"/>
      <c r="U517" s="26"/>
      <c r="V517" s="26"/>
      <c r="W517" s="26"/>
      <c r="Y517" s="26"/>
      <c r="Z517" s="26"/>
    </row>
    <row r="518" spans="1:26" s="94" customFormat="1" x14ac:dyDescent="0.5">
      <c r="A518" s="22">
        <v>135</v>
      </c>
      <c r="B518" s="23" t="s">
        <v>62</v>
      </c>
      <c r="C518" s="22">
        <v>5929</v>
      </c>
      <c r="D518" s="22">
        <v>0</v>
      </c>
      <c r="E518" s="22">
        <v>0</v>
      </c>
      <c r="F518" s="22">
        <v>81</v>
      </c>
      <c r="G518" s="22">
        <v>2</v>
      </c>
      <c r="H518" s="92">
        <f t="shared" si="45"/>
        <v>81</v>
      </c>
      <c r="I518" s="93">
        <v>150</v>
      </c>
      <c r="J518" s="93">
        <f t="shared" si="46"/>
        <v>12150</v>
      </c>
      <c r="L518" s="22" t="s">
        <v>68</v>
      </c>
      <c r="M518" s="22" t="s">
        <v>71</v>
      </c>
      <c r="N518" s="22">
        <v>2</v>
      </c>
      <c r="O518" s="22">
        <v>150</v>
      </c>
      <c r="P518" s="39">
        <v>100</v>
      </c>
      <c r="Q518" s="39">
        <v>6800</v>
      </c>
      <c r="R518" s="22">
        <f>O518*Q518</f>
        <v>1020000</v>
      </c>
      <c r="S518" s="22">
        <v>60</v>
      </c>
      <c r="T518" s="39"/>
      <c r="U518" s="22">
        <f t="shared" si="47"/>
        <v>1020000</v>
      </c>
      <c r="V518" s="39">
        <f t="shared" si="48"/>
        <v>1032150</v>
      </c>
      <c r="W518" s="22">
        <f t="shared" si="49"/>
        <v>1032150</v>
      </c>
      <c r="Y518" s="39">
        <f t="shared" si="50"/>
        <v>1032150</v>
      </c>
      <c r="Z518" s="39"/>
    </row>
    <row r="519" spans="1:26" s="94" customFormat="1" x14ac:dyDescent="0.5">
      <c r="A519" s="22"/>
      <c r="B519" s="23"/>
      <c r="C519" s="22"/>
      <c r="D519" s="22"/>
      <c r="E519" s="22"/>
      <c r="F519" s="22"/>
      <c r="G519" s="22"/>
      <c r="H519" s="92">
        <f t="shared" si="45"/>
        <v>0</v>
      </c>
      <c r="I519" s="93"/>
      <c r="J519" s="93">
        <f t="shared" si="46"/>
        <v>0</v>
      </c>
      <c r="L519" s="22"/>
      <c r="M519" s="22" t="s">
        <v>71</v>
      </c>
      <c r="N519" s="22">
        <v>2</v>
      </c>
      <c r="O519" s="22">
        <v>8</v>
      </c>
      <c r="P519" s="39">
        <v>100</v>
      </c>
      <c r="Q519" s="39">
        <v>6800</v>
      </c>
      <c r="R519" s="22">
        <f>O519*Q519</f>
        <v>54400</v>
      </c>
      <c r="S519" s="22">
        <v>60</v>
      </c>
      <c r="T519" s="39"/>
      <c r="U519" s="22">
        <f t="shared" si="47"/>
        <v>54400</v>
      </c>
      <c r="V519" s="39">
        <f t="shared" si="48"/>
        <v>54400</v>
      </c>
      <c r="W519" s="22">
        <f t="shared" si="49"/>
        <v>54400</v>
      </c>
      <c r="Y519" s="39">
        <f t="shared" si="50"/>
        <v>54400</v>
      </c>
      <c r="Z519" s="39"/>
    </row>
    <row r="520" spans="1:26" s="94" customFormat="1" x14ac:dyDescent="0.5">
      <c r="A520" s="22"/>
      <c r="B520" s="23" t="s">
        <v>62</v>
      </c>
      <c r="C520" s="22">
        <v>16659</v>
      </c>
      <c r="D520" s="22">
        <v>1</v>
      </c>
      <c r="E520" s="22">
        <v>0</v>
      </c>
      <c r="F520" s="22">
        <v>22</v>
      </c>
      <c r="G520" s="22">
        <v>1</v>
      </c>
      <c r="H520" s="92">
        <f t="shared" si="45"/>
        <v>422</v>
      </c>
      <c r="I520" s="93">
        <v>100</v>
      </c>
      <c r="J520" s="93">
        <f t="shared" si="46"/>
        <v>42200</v>
      </c>
      <c r="L520" s="22"/>
      <c r="M520" s="22"/>
      <c r="N520" s="22"/>
      <c r="O520" s="22"/>
      <c r="S520" s="22"/>
      <c r="T520" s="39"/>
      <c r="U520" s="22">
        <f t="shared" si="47"/>
        <v>0</v>
      </c>
      <c r="V520" s="39">
        <f t="shared" si="48"/>
        <v>42200</v>
      </c>
      <c r="W520" s="22">
        <f t="shared" si="49"/>
        <v>0</v>
      </c>
      <c r="Y520" s="39">
        <f t="shared" si="50"/>
        <v>42200</v>
      </c>
      <c r="Z520" s="39"/>
    </row>
    <row r="521" spans="1:26" s="95" customFormat="1" x14ac:dyDescent="0.5">
      <c r="A521" s="26"/>
      <c r="B521" s="27"/>
      <c r="C521" s="26"/>
      <c r="D521" s="26"/>
      <c r="E521" s="26"/>
      <c r="F521" s="26"/>
      <c r="G521" s="26"/>
      <c r="H521" s="75"/>
      <c r="I521" s="75"/>
      <c r="J521" s="75"/>
      <c r="L521" s="26"/>
      <c r="M521" s="26"/>
      <c r="N521" s="26"/>
      <c r="O521" s="26"/>
      <c r="S521" s="26"/>
      <c r="T521" s="26"/>
      <c r="U521" s="26"/>
      <c r="V521" s="26"/>
      <c r="W521" s="26"/>
      <c r="Y521" s="26"/>
      <c r="Z521" s="26"/>
    </row>
    <row r="522" spans="1:26" s="94" customFormat="1" x14ac:dyDescent="0.5">
      <c r="A522" s="22">
        <v>136</v>
      </c>
      <c r="B522" s="23" t="s">
        <v>62</v>
      </c>
      <c r="C522" s="22">
        <v>16621</v>
      </c>
      <c r="D522" s="22">
        <v>3</v>
      </c>
      <c r="E522" s="22">
        <v>3</v>
      </c>
      <c r="F522" s="22">
        <v>73</v>
      </c>
      <c r="G522" s="22">
        <v>1</v>
      </c>
      <c r="H522" s="92">
        <f t="shared" ref="H522:H585" si="56">+(D522*400)+(E522*100)+F522</f>
        <v>1573</v>
      </c>
      <c r="I522" s="93">
        <v>100</v>
      </c>
      <c r="J522" s="93">
        <f t="shared" ref="J522:J585" si="57">H522*I522</f>
        <v>157300</v>
      </c>
      <c r="L522" s="22"/>
      <c r="M522" s="22"/>
      <c r="N522" s="22"/>
      <c r="O522" s="22"/>
      <c r="S522" s="22"/>
      <c r="T522" s="39"/>
      <c r="U522" s="22">
        <f t="shared" si="47"/>
        <v>0</v>
      </c>
      <c r="V522" s="39">
        <f t="shared" si="48"/>
        <v>157300</v>
      </c>
      <c r="W522" s="22">
        <f t="shared" si="49"/>
        <v>0</v>
      </c>
      <c r="Y522" s="39">
        <f t="shared" si="50"/>
        <v>157300</v>
      </c>
      <c r="Z522" s="39"/>
    </row>
    <row r="523" spans="1:26" s="95" customFormat="1" x14ac:dyDescent="0.5">
      <c r="A523" s="26"/>
      <c r="B523" s="27"/>
      <c r="C523" s="26"/>
      <c r="D523" s="26"/>
      <c r="E523" s="26"/>
      <c r="F523" s="26"/>
      <c r="G523" s="26"/>
      <c r="H523" s="75"/>
      <c r="I523" s="75"/>
      <c r="J523" s="75"/>
      <c r="L523" s="26"/>
      <c r="M523" s="26"/>
      <c r="N523" s="26"/>
      <c r="O523" s="26"/>
      <c r="S523" s="26"/>
      <c r="T523" s="26"/>
      <c r="U523" s="26"/>
      <c r="V523" s="26"/>
      <c r="W523" s="26"/>
      <c r="Y523" s="26"/>
      <c r="Z523" s="26"/>
    </row>
    <row r="524" spans="1:26" s="94" customFormat="1" x14ac:dyDescent="0.5">
      <c r="A524" s="22">
        <v>137</v>
      </c>
      <c r="B524" s="23" t="s">
        <v>62</v>
      </c>
      <c r="C524" s="22">
        <v>5865</v>
      </c>
      <c r="D524" s="22">
        <v>0</v>
      </c>
      <c r="E524" s="22">
        <v>0</v>
      </c>
      <c r="F524" s="22">
        <v>56</v>
      </c>
      <c r="G524" s="22">
        <v>2</v>
      </c>
      <c r="H524" s="92">
        <f t="shared" si="56"/>
        <v>56</v>
      </c>
      <c r="I524" s="93">
        <v>200</v>
      </c>
      <c r="J524" s="93">
        <f t="shared" si="57"/>
        <v>11200</v>
      </c>
      <c r="L524" s="22" t="s">
        <v>68</v>
      </c>
      <c r="M524" s="22" t="s">
        <v>69</v>
      </c>
      <c r="N524" s="22">
        <v>2</v>
      </c>
      <c r="O524" s="22">
        <v>96</v>
      </c>
      <c r="P524" s="39">
        <v>100</v>
      </c>
      <c r="Q524" s="39">
        <v>6800</v>
      </c>
      <c r="R524" s="22">
        <f t="shared" ref="R524:R526" si="58">O524*Q524</f>
        <v>652800</v>
      </c>
      <c r="S524" s="22">
        <v>40</v>
      </c>
      <c r="T524" s="39"/>
      <c r="U524" s="22">
        <f t="shared" ref="U524:U585" si="59">R524*(100-T524)/100</f>
        <v>652800</v>
      </c>
      <c r="V524" s="39">
        <f t="shared" ref="V524:V587" si="60">J524+U524</f>
        <v>664000</v>
      </c>
      <c r="W524" s="22">
        <f t="shared" ref="W524:W587" si="61">V524*P524/100</f>
        <v>664000</v>
      </c>
      <c r="Y524" s="39">
        <f t="shared" ref="Y524:Y587" si="62">J524+U524</f>
        <v>664000</v>
      </c>
      <c r="Z524" s="39"/>
    </row>
    <row r="525" spans="1:26" s="94" customFormat="1" x14ac:dyDescent="0.5">
      <c r="A525" s="22"/>
      <c r="B525" s="23"/>
      <c r="C525" s="22"/>
      <c r="D525" s="22"/>
      <c r="E525" s="22"/>
      <c r="F525" s="22"/>
      <c r="G525" s="22"/>
      <c r="H525" s="92">
        <f t="shared" si="56"/>
        <v>0</v>
      </c>
      <c r="I525" s="93"/>
      <c r="J525" s="93">
        <f t="shared" si="57"/>
        <v>0</v>
      </c>
      <c r="L525" s="22"/>
      <c r="M525" s="22" t="s">
        <v>69</v>
      </c>
      <c r="N525" s="22">
        <v>2</v>
      </c>
      <c r="O525" s="22">
        <v>18</v>
      </c>
      <c r="P525" s="39">
        <v>100</v>
      </c>
      <c r="Q525" s="39">
        <v>6800</v>
      </c>
      <c r="R525" s="22">
        <f t="shared" si="58"/>
        <v>122400</v>
      </c>
      <c r="S525" s="22">
        <v>40</v>
      </c>
      <c r="T525" s="39"/>
      <c r="U525" s="22">
        <f t="shared" si="59"/>
        <v>122400</v>
      </c>
      <c r="V525" s="39">
        <f t="shared" si="60"/>
        <v>122400</v>
      </c>
      <c r="W525" s="22">
        <f t="shared" si="61"/>
        <v>122400</v>
      </c>
      <c r="Y525" s="39">
        <f t="shared" si="62"/>
        <v>122400</v>
      </c>
      <c r="Z525" s="39"/>
    </row>
    <row r="526" spans="1:26" s="94" customFormat="1" x14ac:dyDescent="0.5">
      <c r="A526" s="22"/>
      <c r="B526" s="23"/>
      <c r="C526" s="22"/>
      <c r="D526" s="22"/>
      <c r="E526" s="22"/>
      <c r="F526" s="22"/>
      <c r="G526" s="22"/>
      <c r="H526" s="92">
        <f t="shared" si="56"/>
        <v>0</v>
      </c>
      <c r="I526" s="93"/>
      <c r="J526" s="93">
        <f t="shared" si="57"/>
        <v>0</v>
      </c>
      <c r="L526" s="22"/>
      <c r="M526" s="22" t="s">
        <v>71</v>
      </c>
      <c r="N526" s="22">
        <v>2</v>
      </c>
      <c r="O526" s="22">
        <v>6</v>
      </c>
      <c r="P526" s="39">
        <v>100</v>
      </c>
      <c r="Q526" s="39">
        <v>6800</v>
      </c>
      <c r="R526" s="22">
        <f t="shared" si="58"/>
        <v>40800</v>
      </c>
      <c r="S526" s="22">
        <v>50</v>
      </c>
      <c r="T526" s="39"/>
      <c r="U526" s="22">
        <f t="shared" si="59"/>
        <v>40800</v>
      </c>
      <c r="V526" s="39">
        <f t="shared" si="60"/>
        <v>40800</v>
      </c>
      <c r="W526" s="22">
        <f t="shared" si="61"/>
        <v>40800</v>
      </c>
      <c r="Y526" s="39">
        <f t="shared" si="62"/>
        <v>40800</v>
      </c>
      <c r="Z526" s="39"/>
    </row>
    <row r="527" spans="1:26" s="94" customFormat="1" x14ac:dyDescent="0.5">
      <c r="A527" s="22"/>
      <c r="B527" s="23" t="s">
        <v>62</v>
      </c>
      <c r="C527" s="22">
        <v>5251</v>
      </c>
      <c r="D527" s="22">
        <v>1</v>
      </c>
      <c r="E527" s="22">
        <v>1</v>
      </c>
      <c r="F527" s="22">
        <v>85</v>
      </c>
      <c r="G527" s="22">
        <v>1</v>
      </c>
      <c r="H527" s="92">
        <f t="shared" si="56"/>
        <v>585</v>
      </c>
      <c r="I527" s="93">
        <v>100</v>
      </c>
      <c r="J527" s="93">
        <f t="shared" si="57"/>
        <v>58500</v>
      </c>
      <c r="L527" s="22"/>
      <c r="M527" s="22"/>
      <c r="N527" s="22"/>
      <c r="O527" s="22"/>
      <c r="S527" s="22"/>
      <c r="T527" s="39"/>
      <c r="U527" s="22">
        <f t="shared" si="59"/>
        <v>0</v>
      </c>
      <c r="V527" s="39">
        <f t="shared" si="60"/>
        <v>58500</v>
      </c>
      <c r="W527" s="22">
        <f t="shared" si="61"/>
        <v>0</v>
      </c>
      <c r="Y527" s="39">
        <f t="shared" si="62"/>
        <v>58500</v>
      </c>
      <c r="Z527" s="39"/>
    </row>
    <row r="528" spans="1:26" s="95" customFormat="1" x14ac:dyDescent="0.5">
      <c r="A528" s="26"/>
      <c r="B528" s="27"/>
      <c r="C528" s="26"/>
      <c r="D528" s="26"/>
      <c r="E528" s="26"/>
      <c r="F528" s="26"/>
      <c r="G528" s="26"/>
      <c r="H528" s="75"/>
      <c r="I528" s="75"/>
      <c r="J528" s="75"/>
      <c r="L528" s="26"/>
      <c r="M528" s="26"/>
      <c r="N528" s="26"/>
      <c r="O528" s="26"/>
      <c r="S528" s="26"/>
      <c r="T528" s="26"/>
      <c r="U528" s="26"/>
      <c r="V528" s="26"/>
      <c r="W528" s="26"/>
      <c r="Y528" s="26"/>
      <c r="Z528" s="26"/>
    </row>
    <row r="529" spans="1:27" s="94" customFormat="1" x14ac:dyDescent="0.5">
      <c r="A529" s="22">
        <v>138</v>
      </c>
      <c r="B529" s="23" t="s">
        <v>62</v>
      </c>
      <c r="C529" s="22">
        <v>5579</v>
      </c>
      <c r="D529" s="22">
        <v>1</v>
      </c>
      <c r="E529" s="22">
        <v>3</v>
      </c>
      <c r="F529" s="22">
        <v>18</v>
      </c>
      <c r="G529" s="22">
        <v>1</v>
      </c>
      <c r="H529" s="92">
        <f t="shared" si="56"/>
        <v>718</v>
      </c>
      <c r="I529" s="93">
        <v>100</v>
      </c>
      <c r="J529" s="93">
        <f t="shared" si="57"/>
        <v>71800</v>
      </c>
      <c r="L529" s="22"/>
      <c r="M529" s="22"/>
      <c r="N529" s="22"/>
      <c r="O529" s="22"/>
      <c r="S529" s="22"/>
      <c r="T529" s="39"/>
      <c r="U529" s="22">
        <f t="shared" si="59"/>
        <v>0</v>
      </c>
      <c r="V529" s="39">
        <f t="shared" si="60"/>
        <v>71800</v>
      </c>
      <c r="W529" s="22">
        <f t="shared" si="61"/>
        <v>0</v>
      </c>
      <c r="Y529" s="39">
        <f t="shared" si="62"/>
        <v>71800</v>
      </c>
      <c r="Z529" s="39"/>
    </row>
    <row r="530" spans="1:27" s="94" customFormat="1" x14ac:dyDescent="0.5">
      <c r="A530" s="39"/>
      <c r="B530" s="67" t="s">
        <v>62</v>
      </c>
      <c r="C530" s="39">
        <v>5578</v>
      </c>
      <c r="D530" s="39">
        <v>2</v>
      </c>
      <c r="E530" s="39">
        <v>1</v>
      </c>
      <c r="F530" s="39">
        <v>23</v>
      </c>
      <c r="G530" s="39">
        <v>1</v>
      </c>
      <c r="H530" s="92">
        <f t="shared" si="56"/>
        <v>923</v>
      </c>
      <c r="I530" s="93">
        <v>100</v>
      </c>
      <c r="J530" s="93">
        <f t="shared" si="57"/>
        <v>92300</v>
      </c>
      <c r="L530" s="39"/>
      <c r="M530" s="39"/>
      <c r="N530" s="39"/>
      <c r="O530" s="39"/>
      <c r="S530" s="39"/>
      <c r="T530" s="39"/>
      <c r="U530" s="22">
        <f t="shared" si="59"/>
        <v>0</v>
      </c>
      <c r="V530" s="39">
        <f t="shared" si="60"/>
        <v>92300</v>
      </c>
      <c r="W530" s="22">
        <f t="shared" si="61"/>
        <v>0</v>
      </c>
      <c r="Y530" s="39">
        <f t="shared" si="62"/>
        <v>92300</v>
      </c>
      <c r="Z530" s="39"/>
    </row>
    <row r="531" spans="1:27" s="95" customFormat="1" x14ac:dyDescent="0.5">
      <c r="A531" s="26"/>
      <c r="B531" s="26"/>
      <c r="C531" s="26"/>
      <c r="D531" s="26"/>
      <c r="E531" s="26"/>
      <c r="F531" s="26"/>
      <c r="G531" s="26"/>
      <c r="H531" s="75"/>
      <c r="I531" s="75"/>
      <c r="J531" s="75"/>
      <c r="L531" s="26"/>
      <c r="M531" s="26"/>
      <c r="N531" s="26"/>
      <c r="O531" s="26"/>
      <c r="S531" s="26"/>
      <c r="T531" s="26"/>
      <c r="U531" s="26"/>
      <c r="V531" s="26"/>
      <c r="W531" s="26"/>
      <c r="Y531" s="26"/>
      <c r="Z531" s="26"/>
    </row>
    <row r="532" spans="1:27" s="94" customFormat="1" x14ac:dyDescent="0.5">
      <c r="A532" s="22">
        <v>139</v>
      </c>
      <c r="B532" s="23" t="s">
        <v>62</v>
      </c>
      <c r="C532" s="22">
        <v>16649</v>
      </c>
      <c r="D532" s="22">
        <v>1</v>
      </c>
      <c r="E532" s="22">
        <v>1</v>
      </c>
      <c r="F532" s="22">
        <v>46</v>
      </c>
      <c r="G532" s="22">
        <v>1</v>
      </c>
      <c r="H532" s="92">
        <f t="shared" si="56"/>
        <v>546</v>
      </c>
      <c r="I532" s="93">
        <v>200</v>
      </c>
      <c r="J532" s="93">
        <f t="shared" si="57"/>
        <v>109200</v>
      </c>
      <c r="L532" s="22"/>
      <c r="M532" s="22"/>
      <c r="N532" s="22"/>
      <c r="O532" s="22"/>
      <c r="S532" s="22"/>
      <c r="T532" s="39"/>
      <c r="U532" s="22">
        <f t="shared" si="59"/>
        <v>0</v>
      </c>
      <c r="V532" s="39">
        <f t="shared" si="60"/>
        <v>109200</v>
      </c>
      <c r="W532" s="22">
        <f t="shared" si="61"/>
        <v>0</v>
      </c>
      <c r="Y532" s="39">
        <f t="shared" si="62"/>
        <v>109200</v>
      </c>
      <c r="Z532" s="39"/>
    </row>
    <row r="533" spans="1:27" s="94" customFormat="1" x14ac:dyDescent="0.5">
      <c r="A533" s="22"/>
      <c r="B533" s="23" t="s">
        <v>62</v>
      </c>
      <c r="C533" s="22">
        <v>16651</v>
      </c>
      <c r="D533" s="22">
        <v>1</v>
      </c>
      <c r="E533" s="22">
        <v>0</v>
      </c>
      <c r="F533" s="22">
        <v>71</v>
      </c>
      <c r="G533" s="22">
        <v>1</v>
      </c>
      <c r="H533" s="92">
        <f t="shared" si="56"/>
        <v>471</v>
      </c>
      <c r="I533" s="93">
        <v>100</v>
      </c>
      <c r="J533" s="93">
        <f t="shared" si="57"/>
        <v>47100</v>
      </c>
      <c r="L533" s="22"/>
      <c r="M533" s="22"/>
      <c r="N533" s="22"/>
      <c r="O533" s="22"/>
      <c r="S533" s="22"/>
      <c r="T533" s="39"/>
      <c r="U533" s="22">
        <f t="shared" si="59"/>
        <v>0</v>
      </c>
      <c r="V533" s="39">
        <f t="shared" si="60"/>
        <v>47100</v>
      </c>
      <c r="W533" s="22">
        <f t="shared" si="61"/>
        <v>0</v>
      </c>
      <c r="Y533" s="39">
        <f t="shared" si="62"/>
        <v>47100</v>
      </c>
      <c r="Z533" s="39"/>
    </row>
    <row r="534" spans="1:27" s="94" customFormat="1" x14ac:dyDescent="0.5">
      <c r="A534" s="22"/>
      <c r="B534" s="23" t="s">
        <v>62</v>
      </c>
      <c r="C534" s="22">
        <v>5242</v>
      </c>
      <c r="D534" s="22">
        <v>3</v>
      </c>
      <c r="E534" s="22">
        <v>0</v>
      </c>
      <c r="F534" s="22">
        <v>91</v>
      </c>
      <c r="G534" s="22">
        <v>1</v>
      </c>
      <c r="H534" s="92">
        <f t="shared" si="56"/>
        <v>1291</v>
      </c>
      <c r="I534" s="93">
        <v>130</v>
      </c>
      <c r="J534" s="93">
        <f t="shared" si="57"/>
        <v>167830</v>
      </c>
      <c r="L534" s="22"/>
      <c r="M534" s="22"/>
      <c r="N534" s="22"/>
      <c r="O534" s="22"/>
      <c r="S534" s="22"/>
      <c r="T534" s="39"/>
      <c r="U534" s="22">
        <f t="shared" si="59"/>
        <v>0</v>
      </c>
      <c r="V534" s="39">
        <f t="shared" si="60"/>
        <v>167830</v>
      </c>
      <c r="W534" s="22">
        <f t="shared" si="61"/>
        <v>0</v>
      </c>
      <c r="Y534" s="39">
        <f t="shared" si="62"/>
        <v>167830</v>
      </c>
      <c r="Z534" s="39"/>
    </row>
    <row r="535" spans="1:27" s="94" customFormat="1" x14ac:dyDescent="0.5">
      <c r="A535" s="22"/>
      <c r="B535" s="23" t="s">
        <v>62</v>
      </c>
      <c r="C535" s="22">
        <v>5868</v>
      </c>
      <c r="D535" s="22">
        <v>0</v>
      </c>
      <c r="E535" s="22">
        <v>0</v>
      </c>
      <c r="F535" s="22">
        <v>88</v>
      </c>
      <c r="G535" s="22">
        <v>1</v>
      </c>
      <c r="H535" s="92">
        <f t="shared" si="56"/>
        <v>88</v>
      </c>
      <c r="I535" s="93">
        <v>200</v>
      </c>
      <c r="J535" s="93">
        <f t="shared" si="57"/>
        <v>17600</v>
      </c>
      <c r="L535" s="22"/>
      <c r="M535" s="22"/>
      <c r="N535" s="22"/>
      <c r="O535" s="22"/>
      <c r="S535" s="22"/>
      <c r="T535" s="39"/>
      <c r="U535" s="22">
        <f t="shared" si="59"/>
        <v>0</v>
      </c>
      <c r="V535" s="39">
        <f t="shared" si="60"/>
        <v>17600</v>
      </c>
      <c r="W535" s="22">
        <f t="shared" si="61"/>
        <v>0</v>
      </c>
      <c r="Y535" s="39">
        <f t="shared" si="62"/>
        <v>17600</v>
      </c>
      <c r="Z535" s="39"/>
    </row>
    <row r="536" spans="1:27" s="94" customFormat="1" x14ac:dyDescent="0.5">
      <c r="A536" s="22"/>
      <c r="B536" s="23" t="s">
        <v>62</v>
      </c>
      <c r="C536" s="22">
        <v>16671</v>
      </c>
      <c r="D536" s="22">
        <v>0</v>
      </c>
      <c r="E536" s="22">
        <v>3</v>
      </c>
      <c r="F536" s="22">
        <v>54</v>
      </c>
      <c r="G536" s="22">
        <v>1</v>
      </c>
      <c r="H536" s="92">
        <f t="shared" si="56"/>
        <v>354</v>
      </c>
      <c r="I536" s="93">
        <v>200</v>
      </c>
      <c r="J536" s="93">
        <f t="shared" si="57"/>
        <v>70800</v>
      </c>
      <c r="L536" s="22"/>
      <c r="M536" s="22"/>
      <c r="N536" s="22"/>
      <c r="O536" s="22"/>
      <c r="S536" s="22"/>
      <c r="T536" s="39"/>
      <c r="U536" s="22">
        <f t="shared" si="59"/>
        <v>0</v>
      </c>
      <c r="V536" s="39">
        <f t="shared" si="60"/>
        <v>70800</v>
      </c>
      <c r="W536" s="22">
        <f t="shared" si="61"/>
        <v>0</v>
      </c>
      <c r="Y536" s="39">
        <f t="shared" si="62"/>
        <v>70800</v>
      </c>
      <c r="Z536" s="39"/>
    </row>
    <row r="537" spans="1:27" s="95" customFormat="1" x14ac:dyDescent="0.5">
      <c r="A537" s="26"/>
      <c r="B537" s="27"/>
      <c r="C537" s="26"/>
      <c r="D537" s="26"/>
      <c r="E537" s="26"/>
      <c r="F537" s="26"/>
      <c r="G537" s="26"/>
      <c r="H537" s="75"/>
      <c r="I537" s="75"/>
      <c r="J537" s="75"/>
      <c r="L537" s="26"/>
      <c r="M537" s="26"/>
      <c r="N537" s="26"/>
      <c r="O537" s="26"/>
      <c r="S537" s="26"/>
      <c r="T537" s="26"/>
      <c r="U537" s="26"/>
      <c r="V537" s="26"/>
      <c r="W537" s="26"/>
      <c r="Y537" s="26"/>
      <c r="Z537" s="26"/>
    </row>
    <row r="538" spans="1:27" s="94" customFormat="1" x14ac:dyDescent="0.5">
      <c r="A538" s="22">
        <v>140</v>
      </c>
      <c r="B538" s="23" t="s">
        <v>62</v>
      </c>
      <c r="C538" s="22">
        <v>5168</v>
      </c>
      <c r="D538" s="22">
        <v>1</v>
      </c>
      <c r="E538" s="22">
        <v>3</v>
      </c>
      <c r="F538" s="22">
        <v>82</v>
      </c>
      <c r="G538" s="22">
        <v>1</v>
      </c>
      <c r="H538" s="92">
        <f t="shared" si="56"/>
        <v>782</v>
      </c>
      <c r="I538" s="93">
        <v>130</v>
      </c>
      <c r="J538" s="93">
        <f t="shared" si="57"/>
        <v>101660</v>
      </c>
      <c r="L538" s="22"/>
      <c r="M538" s="22"/>
      <c r="N538" s="22"/>
      <c r="O538" s="22"/>
      <c r="S538" s="22"/>
      <c r="T538" s="39"/>
      <c r="U538" s="22">
        <f t="shared" si="59"/>
        <v>0</v>
      </c>
      <c r="V538" s="39">
        <f t="shared" si="60"/>
        <v>101660</v>
      </c>
      <c r="W538" s="22">
        <f t="shared" si="61"/>
        <v>0</v>
      </c>
      <c r="Y538" s="39">
        <f t="shared" si="62"/>
        <v>101660</v>
      </c>
      <c r="Z538" s="39"/>
    </row>
    <row r="539" spans="1:27" s="94" customFormat="1" x14ac:dyDescent="0.5">
      <c r="A539" s="22"/>
      <c r="B539" s="23" t="s">
        <v>62</v>
      </c>
      <c r="C539" s="22">
        <v>5538</v>
      </c>
      <c r="D539" s="22">
        <v>2</v>
      </c>
      <c r="E539" s="22">
        <v>1</v>
      </c>
      <c r="F539" s="22">
        <v>63</v>
      </c>
      <c r="G539" s="22">
        <v>1</v>
      </c>
      <c r="H539" s="92">
        <f t="shared" si="56"/>
        <v>963</v>
      </c>
      <c r="I539" s="93">
        <v>100</v>
      </c>
      <c r="J539" s="93">
        <f t="shared" si="57"/>
        <v>96300</v>
      </c>
      <c r="L539" s="22"/>
      <c r="M539" s="22"/>
      <c r="N539" s="22"/>
      <c r="O539" s="22"/>
      <c r="S539" s="22"/>
      <c r="T539" s="39"/>
      <c r="U539" s="22">
        <f t="shared" si="59"/>
        <v>0</v>
      </c>
      <c r="V539" s="39">
        <f t="shared" si="60"/>
        <v>96300</v>
      </c>
      <c r="W539" s="22">
        <f t="shared" si="61"/>
        <v>0</v>
      </c>
      <c r="Y539" s="39">
        <f t="shared" si="62"/>
        <v>96300</v>
      </c>
      <c r="Z539" s="39"/>
    </row>
    <row r="540" spans="1:27" s="95" customFormat="1" x14ac:dyDescent="0.5">
      <c r="A540" s="26"/>
      <c r="B540" s="27"/>
      <c r="C540" s="26"/>
      <c r="D540" s="26"/>
      <c r="E540" s="26"/>
      <c r="F540" s="26"/>
      <c r="G540" s="26"/>
      <c r="H540" s="75"/>
      <c r="I540" s="75"/>
      <c r="J540" s="75"/>
      <c r="L540" s="26"/>
      <c r="M540" s="26"/>
      <c r="N540" s="26"/>
      <c r="O540" s="26"/>
      <c r="S540" s="26"/>
      <c r="T540" s="26"/>
      <c r="U540" s="26"/>
      <c r="V540" s="26"/>
      <c r="W540" s="26"/>
      <c r="Y540" s="26"/>
      <c r="Z540" s="26"/>
    </row>
    <row r="541" spans="1:27" s="94" customFormat="1" x14ac:dyDescent="0.5">
      <c r="A541" s="22">
        <v>141</v>
      </c>
      <c r="B541" s="23" t="s">
        <v>62</v>
      </c>
      <c r="C541" s="22">
        <v>5857</v>
      </c>
      <c r="D541" s="22">
        <v>0</v>
      </c>
      <c r="E541" s="22">
        <v>1</v>
      </c>
      <c r="F541" s="22">
        <v>70</v>
      </c>
      <c r="G541" s="22">
        <v>2</v>
      </c>
      <c r="H541" s="92">
        <f t="shared" si="56"/>
        <v>170</v>
      </c>
      <c r="I541" s="93">
        <v>200</v>
      </c>
      <c r="J541" s="93">
        <f t="shared" si="57"/>
        <v>34000</v>
      </c>
      <c r="L541" s="22" t="s">
        <v>209</v>
      </c>
      <c r="M541" s="22" t="s">
        <v>69</v>
      </c>
      <c r="N541" s="22">
        <v>2</v>
      </c>
      <c r="O541" s="22">
        <v>18</v>
      </c>
      <c r="P541" s="39">
        <v>100</v>
      </c>
      <c r="Q541" s="39">
        <v>6800</v>
      </c>
      <c r="R541" s="22">
        <f t="shared" ref="R541:R543" si="63">O541*Q541</f>
        <v>122400</v>
      </c>
      <c r="S541" s="22">
        <v>50</v>
      </c>
      <c r="T541" s="39"/>
      <c r="U541" s="22">
        <f t="shared" si="59"/>
        <v>122400</v>
      </c>
      <c r="V541" s="39">
        <f t="shared" si="60"/>
        <v>156400</v>
      </c>
      <c r="W541" s="22">
        <f t="shared" si="61"/>
        <v>156400</v>
      </c>
      <c r="Y541" s="39">
        <f t="shared" si="62"/>
        <v>156400</v>
      </c>
      <c r="Z541" s="39"/>
    </row>
    <row r="542" spans="1:27" s="99" customFormat="1" x14ac:dyDescent="0.5">
      <c r="A542" s="96"/>
      <c r="B542" s="97"/>
      <c r="C542" s="96"/>
      <c r="D542" s="96"/>
      <c r="E542" s="96"/>
      <c r="F542" s="96"/>
      <c r="G542" s="96"/>
      <c r="H542" s="98">
        <f t="shared" si="56"/>
        <v>0</v>
      </c>
      <c r="I542" s="98"/>
      <c r="J542" s="98">
        <f t="shared" si="57"/>
        <v>0</v>
      </c>
      <c r="L542" s="96" t="s">
        <v>135</v>
      </c>
      <c r="M542" s="96" t="s">
        <v>69</v>
      </c>
      <c r="N542" s="96">
        <v>2</v>
      </c>
      <c r="O542" s="96">
        <v>18</v>
      </c>
      <c r="P542" s="96">
        <v>100</v>
      </c>
      <c r="Q542" s="96">
        <v>6800</v>
      </c>
      <c r="R542" s="96">
        <f t="shared" si="63"/>
        <v>122400</v>
      </c>
      <c r="S542" s="96">
        <v>30</v>
      </c>
      <c r="T542" s="96">
        <v>85</v>
      </c>
      <c r="U542" s="96">
        <f t="shared" si="59"/>
        <v>18360</v>
      </c>
      <c r="V542" s="96">
        <f t="shared" si="60"/>
        <v>18360</v>
      </c>
      <c r="W542" s="96">
        <f t="shared" si="61"/>
        <v>18360</v>
      </c>
      <c r="Y542" s="96">
        <f t="shared" si="62"/>
        <v>18360</v>
      </c>
      <c r="Z542" s="96">
        <v>0.3</v>
      </c>
      <c r="AA542" s="96">
        <f>Y542*Z542/100</f>
        <v>55.08</v>
      </c>
    </row>
    <row r="543" spans="1:27" s="94" customFormat="1" x14ac:dyDescent="0.5">
      <c r="A543" s="22"/>
      <c r="B543" s="23"/>
      <c r="C543" s="22"/>
      <c r="D543" s="22"/>
      <c r="E543" s="22"/>
      <c r="F543" s="22"/>
      <c r="G543" s="22"/>
      <c r="H543" s="92">
        <f t="shared" si="56"/>
        <v>0</v>
      </c>
      <c r="I543" s="93"/>
      <c r="J543" s="93">
        <f t="shared" si="57"/>
        <v>0</v>
      </c>
      <c r="L543" s="22"/>
      <c r="M543" s="22" t="s">
        <v>71</v>
      </c>
      <c r="N543" s="22">
        <v>2</v>
      </c>
      <c r="O543" s="22">
        <v>6</v>
      </c>
      <c r="P543" s="39">
        <v>100</v>
      </c>
      <c r="Q543" s="39">
        <v>6800</v>
      </c>
      <c r="R543" s="22">
        <f t="shared" si="63"/>
        <v>40800</v>
      </c>
      <c r="S543" s="22">
        <v>50</v>
      </c>
      <c r="T543" s="39"/>
      <c r="U543" s="22">
        <f t="shared" si="59"/>
        <v>40800</v>
      </c>
      <c r="V543" s="39">
        <f t="shared" si="60"/>
        <v>40800</v>
      </c>
      <c r="W543" s="22">
        <f t="shared" si="61"/>
        <v>40800</v>
      </c>
      <c r="Y543" s="39">
        <f t="shared" si="62"/>
        <v>40800</v>
      </c>
      <c r="Z543" s="39"/>
    </row>
    <row r="544" spans="1:27" s="94" customFormat="1" x14ac:dyDescent="0.5">
      <c r="A544" s="22"/>
      <c r="B544" s="23" t="s">
        <v>62</v>
      </c>
      <c r="C544" s="22">
        <v>14228</v>
      </c>
      <c r="D544" s="22">
        <v>0</v>
      </c>
      <c r="E544" s="22">
        <v>1</v>
      </c>
      <c r="F544" s="22">
        <v>22</v>
      </c>
      <c r="G544" s="22">
        <v>1</v>
      </c>
      <c r="H544" s="92">
        <f t="shared" si="56"/>
        <v>122</v>
      </c>
      <c r="I544" s="93">
        <v>100</v>
      </c>
      <c r="J544" s="93">
        <f t="shared" si="57"/>
        <v>12200</v>
      </c>
      <c r="L544" s="22"/>
      <c r="M544" s="22"/>
      <c r="N544" s="22"/>
      <c r="O544" s="22"/>
      <c r="S544" s="22"/>
      <c r="T544" s="39"/>
      <c r="U544" s="22">
        <f t="shared" si="59"/>
        <v>0</v>
      </c>
      <c r="V544" s="39">
        <f t="shared" si="60"/>
        <v>12200</v>
      </c>
      <c r="W544" s="22">
        <f t="shared" si="61"/>
        <v>0</v>
      </c>
      <c r="Y544" s="39">
        <f t="shared" si="62"/>
        <v>12200</v>
      </c>
      <c r="Z544" s="39"/>
    </row>
    <row r="545" spans="1:27" s="94" customFormat="1" x14ac:dyDescent="0.5">
      <c r="A545" s="22"/>
      <c r="B545" s="23" t="s">
        <v>62</v>
      </c>
      <c r="C545" s="22">
        <v>14230</v>
      </c>
      <c r="D545" s="22">
        <v>0</v>
      </c>
      <c r="E545" s="22">
        <v>3</v>
      </c>
      <c r="F545" s="22">
        <v>70</v>
      </c>
      <c r="G545" s="22">
        <v>1</v>
      </c>
      <c r="H545" s="92">
        <f t="shared" si="56"/>
        <v>370</v>
      </c>
      <c r="I545" s="93">
        <v>150</v>
      </c>
      <c r="J545" s="93">
        <f t="shared" si="57"/>
        <v>55500</v>
      </c>
      <c r="L545" s="22"/>
      <c r="M545" s="22"/>
      <c r="N545" s="22"/>
      <c r="O545" s="22"/>
      <c r="S545" s="22"/>
      <c r="T545" s="39"/>
      <c r="U545" s="22">
        <f t="shared" si="59"/>
        <v>0</v>
      </c>
      <c r="V545" s="39">
        <f t="shared" si="60"/>
        <v>55500</v>
      </c>
      <c r="W545" s="22">
        <f t="shared" si="61"/>
        <v>0</v>
      </c>
      <c r="Y545" s="39">
        <f t="shared" si="62"/>
        <v>55500</v>
      </c>
      <c r="Z545" s="39"/>
    </row>
    <row r="546" spans="1:27" s="95" customFormat="1" x14ac:dyDescent="0.5">
      <c r="A546" s="26"/>
      <c r="B546" s="27"/>
      <c r="C546" s="26"/>
      <c r="D546" s="26"/>
      <c r="E546" s="26"/>
      <c r="F546" s="26"/>
      <c r="G546" s="26"/>
      <c r="H546" s="75"/>
      <c r="I546" s="75"/>
      <c r="J546" s="75"/>
      <c r="L546" s="26"/>
      <c r="M546" s="26"/>
      <c r="N546" s="26"/>
      <c r="O546" s="26"/>
      <c r="S546" s="26"/>
      <c r="T546" s="26"/>
      <c r="U546" s="26"/>
      <c r="V546" s="26"/>
      <c r="W546" s="26"/>
      <c r="Y546" s="26"/>
      <c r="Z546" s="26"/>
    </row>
    <row r="547" spans="1:27" s="94" customFormat="1" x14ac:dyDescent="0.5">
      <c r="A547" s="22">
        <v>142</v>
      </c>
      <c r="B547" s="23" t="s">
        <v>62</v>
      </c>
      <c r="C547" s="22">
        <v>14955</v>
      </c>
      <c r="D547" s="22">
        <v>5</v>
      </c>
      <c r="E547" s="22">
        <v>2</v>
      </c>
      <c r="F547" s="22">
        <v>20</v>
      </c>
      <c r="G547" s="22">
        <v>1</v>
      </c>
      <c r="H547" s="92">
        <f t="shared" si="56"/>
        <v>2220</v>
      </c>
      <c r="I547" s="93">
        <v>100</v>
      </c>
      <c r="J547" s="93">
        <f t="shared" si="57"/>
        <v>222000</v>
      </c>
      <c r="L547" s="22"/>
      <c r="M547" s="22"/>
      <c r="N547" s="22"/>
      <c r="O547" s="22"/>
      <c r="S547" s="22"/>
      <c r="T547" s="39"/>
      <c r="U547" s="22">
        <f t="shared" si="59"/>
        <v>0</v>
      </c>
      <c r="V547" s="39">
        <f t="shared" si="60"/>
        <v>222000</v>
      </c>
      <c r="W547" s="22">
        <f t="shared" si="61"/>
        <v>0</v>
      </c>
      <c r="Y547" s="39">
        <f t="shared" si="62"/>
        <v>222000</v>
      </c>
      <c r="Z547" s="39"/>
    </row>
    <row r="548" spans="1:27" s="94" customFormat="1" x14ac:dyDescent="0.5">
      <c r="A548" s="22"/>
      <c r="B548" s="23" t="s">
        <v>62</v>
      </c>
      <c r="C548" s="22">
        <v>14952</v>
      </c>
      <c r="D548" s="22">
        <v>0</v>
      </c>
      <c r="E548" s="22">
        <v>0</v>
      </c>
      <c r="F548" s="22">
        <v>50</v>
      </c>
      <c r="G548" s="22">
        <v>1</v>
      </c>
      <c r="H548" s="92">
        <f t="shared" si="56"/>
        <v>50</v>
      </c>
      <c r="I548" s="93">
        <v>100</v>
      </c>
      <c r="J548" s="93">
        <f t="shared" si="57"/>
        <v>5000</v>
      </c>
      <c r="L548" s="22"/>
      <c r="M548" s="22"/>
      <c r="N548" s="22"/>
      <c r="O548" s="22"/>
      <c r="S548" s="22"/>
      <c r="T548" s="39"/>
      <c r="U548" s="22">
        <f t="shared" si="59"/>
        <v>0</v>
      </c>
      <c r="V548" s="39">
        <f t="shared" si="60"/>
        <v>5000</v>
      </c>
      <c r="W548" s="22">
        <f t="shared" si="61"/>
        <v>0</v>
      </c>
      <c r="Y548" s="39">
        <f t="shared" si="62"/>
        <v>5000</v>
      </c>
      <c r="Z548" s="39"/>
    </row>
    <row r="549" spans="1:27" s="94" customFormat="1" x14ac:dyDescent="0.5">
      <c r="A549" s="22"/>
      <c r="B549" s="23" t="s">
        <v>62</v>
      </c>
      <c r="C549" s="22">
        <v>5815</v>
      </c>
      <c r="D549" s="22">
        <v>0</v>
      </c>
      <c r="E549" s="22">
        <v>2</v>
      </c>
      <c r="F549" s="22">
        <v>72</v>
      </c>
      <c r="G549" s="22">
        <v>1</v>
      </c>
      <c r="H549" s="92">
        <f t="shared" si="56"/>
        <v>272</v>
      </c>
      <c r="I549" s="93">
        <v>150</v>
      </c>
      <c r="J549" s="93">
        <f t="shared" si="57"/>
        <v>40800</v>
      </c>
      <c r="L549" s="22"/>
      <c r="M549" s="22"/>
      <c r="N549" s="22"/>
      <c r="O549" s="22"/>
      <c r="S549" s="22"/>
      <c r="T549" s="39"/>
      <c r="U549" s="22">
        <f t="shared" si="59"/>
        <v>0</v>
      </c>
      <c r="V549" s="39">
        <f t="shared" si="60"/>
        <v>40800</v>
      </c>
      <c r="W549" s="22">
        <f t="shared" si="61"/>
        <v>0</v>
      </c>
      <c r="Y549" s="39">
        <f t="shared" si="62"/>
        <v>40800</v>
      </c>
      <c r="Z549" s="39"/>
    </row>
    <row r="550" spans="1:27" s="95" customFormat="1" x14ac:dyDescent="0.5">
      <c r="A550" s="26"/>
      <c r="B550" s="27"/>
      <c r="C550" s="26"/>
      <c r="D550" s="26"/>
      <c r="E550" s="26"/>
      <c r="F550" s="26"/>
      <c r="G550" s="26"/>
      <c r="H550" s="75"/>
      <c r="I550" s="75"/>
      <c r="J550" s="75"/>
      <c r="L550" s="26"/>
      <c r="M550" s="26"/>
      <c r="N550" s="26"/>
      <c r="O550" s="26"/>
      <c r="S550" s="26"/>
      <c r="T550" s="26"/>
      <c r="U550" s="26"/>
      <c r="V550" s="26"/>
      <c r="W550" s="26"/>
      <c r="Y550" s="26"/>
      <c r="Z550" s="26"/>
    </row>
    <row r="551" spans="1:27" s="94" customFormat="1" x14ac:dyDescent="0.5">
      <c r="A551" s="22">
        <v>143</v>
      </c>
      <c r="B551" s="23" t="s">
        <v>62</v>
      </c>
      <c r="C551" s="22">
        <v>5445</v>
      </c>
      <c r="D551" s="22">
        <v>1</v>
      </c>
      <c r="E551" s="22">
        <v>3</v>
      </c>
      <c r="F551" s="22">
        <v>98</v>
      </c>
      <c r="G551" s="22">
        <v>1</v>
      </c>
      <c r="H551" s="92">
        <f t="shared" si="56"/>
        <v>798</v>
      </c>
      <c r="I551" s="93">
        <v>100</v>
      </c>
      <c r="J551" s="93">
        <f t="shared" si="57"/>
        <v>79800</v>
      </c>
      <c r="L551" s="22"/>
      <c r="M551" s="22"/>
      <c r="N551" s="22"/>
      <c r="O551" s="22"/>
      <c r="S551" s="22"/>
      <c r="T551" s="39"/>
      <c r="U551" s="22">
        <f t="shared" si="59"/>
        <v>0</v>
      </c>
      <c r="V551" s="39">
        <f t="shared" si="60"/>
        <v>79800</v>
      </c>
      <c r="W551" s="22">
        <f t="shared" si="61"/>
        <v>0</v>
      </c>
      <c r="Y551" s="39">
        <f t="shared" si="62"/>
        <v>79800</v>
      </c>
      <c r="Z551" s="39"/>
    </row>
    <row r="552" spans="1:27" s="94" customFormat="1" x14ac:dyDescent="0.5">
      <c r="A552" s="22"/>
      <c r="B552" s="23" t="s">
        <v>62</v>
      </c>
      <c r="C552" s="22">
        <v>5427</v>
      </c>
      <c r="D552" s="22">
        <v>0</v>
      </c>
      <c r="E552" s="22">
        <v>1</v>
      </c>
      <c r="F552" s="22">
        <v>36</v>
      </c>
      <c r="G552" s="22">
        <v>1</v>
      </c>
      <c r="H552" s="92">
        <f t="shared" si="56"/>
        <v>136</v>
      </c>
      <c r="I552" s="93">
        <v>100</v>
      </c>
      <c r="J552" s="93">
        <f t="shared" si="57"/>
        <v>13600</v>
      </c>
      <c r="L552" s="22"/>
      <c r="M552" s="22"/>
      <c r="N552" s="22"/>
      <c r="O552" s="22"/>
      <c r="S552" s="22"/>
      <c r="T552" s="39"/>
      <c r="U552" s="22">
        <f t="shared" si="59"/>
        <v>0</v>
      </c>
      <c r="V552" s="39">
        <f t="shared" si="60"/>
        <v>13600</v>
      </c>
      <c r="W552" s="22">
        <f t="shared" si="61"/>
        <v>0</v>
      </c>
      <c r="Y552" s="39">
        <f t="shared" si="62"/>
        <v>13600</v>
      </c>
      <c r="Z552" s="39"/>
    </row>
    <row r="553" spans="1:27" s="94" customFormat="1" x14ac:dyDescent="0.5">
      <c r="A553" s="22"/>
      <c r="B553" s="23" t="s">
        <v>62</v>
      </c>
      <c r="C553" s="22">
        <v>5586</v>
      </c>
      <c r="D553" s="22">
        <v>3</v>
      </c>
      <c r="E553" s="22">
        <v>0</v>
      </c>
      <c r="F553" s="22">
        <v>49</v>
      </c>
      <c r="G553" s="22">
        <v>1</v>
      </c>
      <c r="H553" s="92">
        <f t="shared" si="56"/>
        <v>1249</v>
      </c>
      <c r="I553" s="93">
        <v>130</v>
      </c>
      <c r="J553" s="93">
        <f t="shared" si="57"/>
        <v>162370</v>
      </c>
      <c r="L553" s="22"/>
      <c r="M553" s="22"/>
      <c r="N553" s="22"/>
      <c r="O553" s="22"/>
      <c r="S553" s="22"/>
      <c r="T553" s="39"/>
      <c r="U553" s="22">
        <f t="shared" si="59"/>
        <v>0</v>
      </c>
      <c r="V553" s="39">
        <f t="shared" si="60"/>
        <v>162370</v>
      </c>
      <c r="W553" s="22">
        <f t="shared" si="61"/>
        <v>0</v>
      </c>
      <c r="Y553" s="39">
        <f t="shared" si="62"/>
        <v>162370</v>
      </c>
      <c r="Z553" s="39"/>
    </row>
    <row r="554" spans="1:27" s="95" customFormat="1" x14ac:dyDescent="0.5">
      <c r="A554" s="26"/>
      <c r="B554" s="27"/>
      <c r="C554" s="26"/>
      <c r="D554" s="26"/>
      <c r="E554" s="26"/>
      <c r="F554" s="26"/>
      <c r="G554" s="26"/>
      <c r="H554" s="75"/>
      <c r="I554" s="75"/>
      <c r="J554" s="75"/>
      <c r="L554" s="26"/>
      <c r="M554" s="26"/>
      <c r="N554" s="26"/>
      <c r="O554" s="26"/>
      <c r="S554" s="26"/>
      <c r="T554" s="26"/>
      <c r="U554" s="26"/>
      <c r="V554" s="26"/>
      <c r="W554" s="26"/>
      <c r="Y554" s="26"/>
      <c r="Z554" s="26"/>
    </row>
    <row r="555" spans="1:27" s="99" customFormat="1" x14ac:dyDescent="0.5">
      <c r="A555" s="96">
        <v>144</v>
      </c>
      <c r="B555" s="97" t="s">
        <v>279</v>
      </c>
      <c r="C555" s="96">
        <v>73</v>
      </c>
      <c r="D555" s="96">
        <v>0</v>
      </c>
      <c r="E555" s="96">
        <v>1</v>
      </c>
      <c r="F555" s="96">
        <v>64</v>
      </c>
      <c r="G555" s="96">
        <v>2</v>
      </c>
      <c r="H555" s="98">
        <f t="shared" si="56"/>
        <v>164</v>
      </c>
      <c r="I555" s="98">
        <v>100</v>
      </c>
      <c r="J555" s="98">
        <f t="shared" si="57"/>
        <v>16400</v>
      </c>
      <c r="L555" s="96" t="s">
        <v>209</v>
      </c>
      <c r="M555" s="96" t="s">
        <v>69</v>
      </c>
      <c r="N555" s="96">
        <v>2</v>
      </c>
      <c r="O555" s="96">
        <v>120</v>
      </c>
      <c r="P555" s="96">
        <v>100</v>
      </c>
      <c r="Q555" s="96">
        <v>6800</v>
      </c>
      <c r="R555" s="96">
        <f>O555*Q555</f>
        <v>816000</v>
      </c>
      <c r="S555" s="96">
        <v>20</v>
      </c>
      <c r="T555" s="96">
        <v>75</v>
      </c>
      <c r="U555" s="96">
        <f t="shared" si="59"/>
        <v>204000</v>
      </c>
      <c r="V555" s="96">
        <f t="shared" si="60"/>
        <v>220400</v>
      </c>
      <c r="W555" s="96">
        <f t="shared" si="61"/>
        <v>220400</v>
      </c>
      <c r="Y555" s="96">
        <f t="shared" si="62"/>
        <v>220400</v>
      </c>
      <c r="Z555" s="96">
        <v>0.02</v>
      </c>
      <c r="AA555" s="96">
        <f>Y555*Z555/100</f>
        <v>44.08</v>
      </c>
    </row>
    <row r="556" spans="1:27" s="95" customFormat="1" x14ac:dyDescent="0.5">
      <c r="A556" s="26"/>
      <c r="B556" s="27"/>
      <c r="C556" s="26"/>
      <c r="D556" s="26"/>
      <c r="E556" s="26"/>
      <c r="F556" s="26"/>
      <c r="G556" s="26"/>
      <c r="H556" s="75"/>
      <c r="I556" s="75"/>
      <c r="J556" s="75"/>
      <c r="L556" s="26"/>
      <c r="M556" s="26"/>
      <c r="N556" s="26"/>
      <c r="O556" s="26"/>
      <c r="S556" s="26"/>
      <c r="T556" s="26"/>
      <c r="U556" s="26"/>
      <c r="V556" s="26"/>
      <c r="W556" s="26"/>
      <c r="Y556" s="26"/>
      <c r="Z556" s="26"/>
    </row>
    <row r="557" spans="1:27" s="94" customFormat="1" x14ac:dyDescent="0.5">
      <c r="A557" s="22">
        <v>145</v>
      </c>
      <c r="B557" s="23" t="s">
        <v>62</v>
      </c>
      <c r="C557" s="22">
        <v>5879</v>
      </c>
      <c r="D557" s="22">
        <v>0</v>
      </c>
      <c r="E557" s="22">
        <v>0</v>
      </c>
      <c r="F557" s="22">
        <v>41</v>
      </c>
      <c r="G557" s="22">
        <v>2</v>
      </c>
      <c r="H557" s="92">
        <f t="shared" si="56"/>
        <v>41</v>
      </c>
      <c r="I557" s="93">
        <v>200</v>
      </c>
      <c r="J557" s="93">
        <f t="shared" si="57"/>
        <v>8200</v>
      </c>
      <c r="L557" s="22" t="s">
        <v>68</v>
      </c>
      <c r="M557" s="22" t="s">
        <v>69</v>
      </c>
      <c r="N557" s="22">
        <v>2</v>
      </c>
      <c r="O557" s="22">
        <v>102</v>
      </c>
      <c r="P557" s="39">
        <v>100</v>
      </c>
      <c r="Q557" s="39">
        <v>6800</v>
      </c>
      <c r="R557" s="22">
        <f>O557*Q557</f>
        <v>693600</v>
      </c>
      <c r="S557" s="22">
        <v>50</v>
      </c>
      <c r="T557" s="39"/>
      <c r="U557" s="22">
        <f t="shared" si="59"/>
        <v>693600</v>
      </c>
      <c r="V557" s="39">
        <f t="shared" si="60"/>
        <v>701800</v>
      </c>
      <c r="W557" s="22">
        <f t="shared" si="61"/>
        <v>701800</v>
      </c>
      <c r="Y557" s="39">
        <f t="shared" si="62"/>
        <v>701800</v>
      </c>
      <c r="Z557" s="39"/>
    </row>
    <row r="558" spans="1:27" s="94" customFormat="1" x14ac:dyDescent="0.5">
      <c r="A558" s="22"/>
      <c r="B558" s="23"/>
      <c r="C558" s="22"/>
      <c r="D558" s="22"/>
      <c r="E558" s="22"/>
      <c r="F558" s="22"/>
      <c r="G558" s="22"/>
      <c r="H558" s="92">
        <f t="shared" si="56"/>
        <v>0</v>
      </c>
      <c r="I558" s="93"/>
      <c r="J558" s="93">
        <f t="shared" si="57"/>
        <v>0</v>
      </c>
      <c r="L558" s="22"/>
      <c r="M558" s="22" t="s">
        <v>69</v>
      </c>
      <c r="N558" s="22">
        <v>2</v>
      </c>
      <c r="O558" s="22">
        <v>30</v>
      </c>
      <c r="P558" s="39">
        <v>100</v>
      </c>
      <c r="Q558" s="39">
        <v>6800</v>
      </c>
      <c r="R558" s="22">
        <f>O558*Q558</f>
        <v>204000</v>
      </c>
      <c r="S558" s="22">
        <v>50</v>
      </c>
      <c r="T558" s="39"/>
      <c r="U558" s="22">
        <f t="shared" si="59"/>
        <v>204000</v>
      </c>
      <c r="V558" s="39">
        <f t="shared" si="60"/>
        <v>204000</v>
      </c>
      <c r="W558" s="22">
        <f t="shared" si="61"/>
        <v>204000</v>
      </c>
      <c r="Y558" s="39">
        <f t="shared" si="62"/>
        <v>204000</v>
      </c>
      <c r="Z558" s="39"/>
    </row>
    <row r="559" spans="1:27" s="94" customFormat="1" x14ac:dyDescent="0.5">
      <c r="A559" s="22"/>
      <c r="B559" s="23" t="s">
        <v>62</v>
      </c>
      <c r="C559" s="22">
        <v>16640</v>
      </c>
      <c r="D559" s="22">
        <v>3</v>
      </c>
      <c r="E559" s="22">
        <v>3</v>
      </c>
      <c r="F559" s="22">
        <v>80</v>
      </c>
      <c r="G559" s="22">
        <v>1</v>
      </c>
      <c r="H559" s="92">
        <f t="shared" si="56"/>
        <v>1580</v>
      </c>
      <c r="I559" s="93">
        <v>150</v>
      </c>
      <c r="J559" s="93">
        <f t="shared" si="57"/>
        <v>237000</v>
      </c>
      <c r="L559" s="22"/>
      <c r="M559" s="22"/>
      <c r="N559" s="22"/>
      <c r="O559" s="22"/>
      <c r="S559" s="22"/>
      <c r="T559" s="39"/>
      <c r="U559" s="22">
        <f t="shared" si="59"/>
        <v>0</v>
      </c>
      <c r="V559" s="39">
        <f t="shared" si="60"/>
        <v>237000</v>
      </c>
      <c r="W559" s="22">
        <f t="shared" si="61"/>
        <v>0</v>
      </c>
      <c r="Y559" s="39">
        <f t="shared" si="62"/>
        <v>237000</v>
      </c>
      <c r="Z559" s="39"/>
    </row>
    <row r="560" spans="1:27" s="94" customFormat="1" x14ac:dyDescent="0.5">
      <c r="A560" s="22"/>
      <c r="B560" s="23" t="s">
        <v>62</v>
      </c>
      <c r="C560" s="22">
        <v>5780</v>
      </c>
      <c r="D560" s="22">
        <v>0</v>
      </c>
      <c r="E560" s="22">
        <v>3</v>
      </c>
      <c r="F560" s="22">
        <v>80</v>
      </c>
      <c r="G560" s="22">
        <v>1</v>
      </c>
      <c r="H560" s="92">
        <f t="shared" si="56"/>
        <v>380</v>
      </c>
      <c r="I560" s="93">
        <v>180</v>
      </c>
      <c r="J560" s="93">
        <f t="shared" si="57"/>
        <v>68400</v>
      </c>
      <c r="L560" s="22"/>
      <c r="M560" s="22"/>
      <c r="N560" s="22"/>
      <c r="O560" s="22"/>
      <c r="S560" s="22"/>
      <c r="T560" s="39"/>
      <c r="U560" s="22">
        <f t="shared" si="59"/>
        <v>0</v>
      </c>
      <c r="V560" s="39">
        <f t="shared" si="60"/>
        <v>68400</v>
      </c>
      <c r="W560" s="22">
        <f t="shared" si="61"/>
        <v>0</v>
      </c>
      <c r="Y560" s="39">
        <f t="shared" si="62"/>
        <v>68400</v>
      </c>
      <c r="Z560" s="39"/>
    </row>
    <row r="561" spans="1:27" s="95" customFormat="1" x14ac:dyDescent="0.5">
      <c r="A561" s="26"/>
      <c r="B561" s="27"/>
      <c r="C561" s="26"/>
      <c r="D561" s="26"/>
      <c r="E561" s="26"/>
      <c r="F561" s="26"/>
      <c r="G561" s="26"/>
      <c r="H561" s="75"/>
      <c r="I561" s="75"/>
      <c r="J561" s="75"/>
      <c r="L561" s="26"/>
      <c r="M561" s="26"/>
      <c r="N561" s="26"/>
      <c r="O561" s="26"/>
      <c r="S561" s="26"/>
      <c r="T561" s="26"/>
      <c r="U561" s="26"/>
      <c r="V561" s="26"/>
      <c r="W561" s="26"/>
      <c r="Y561" s="26"/>
      <c r="Z561" s="26"/>
    </row>
    <row r="562" spans="1:27" s="94" customFormat="1" ht="24" x14ac:dyDescent="0.55000000000000004">
      <c r="A562" s="22">
        <v>146</v>
      </c>
      <c r="B562" s="23" t="s">
        <v>62</v>
      </c>
      <c r="C562" s="22">
        <v>5482</v>
      </c>
      <c r="D562" s="22">
        <v>2</v>
      </c>
      <c r="E562" s="22">
        <v>1</v>
      </c>
      <c r="F562" s="22">
        <v>65</v>
      </c>
      <c r="G562" s="80">
        <v>1</v>
      </c>
      <c r="H562" s="92">
        <f t="shared" si="56"/>
        <v>965</v>
      </c>
      <c r="I562" s="93">
        <v>100</v>
      </c>
      <c r="J562" s="93">
        <f t="shared" si="57"/>
        <v>96500</v>
      </c>
      <c r="L562" s="22"/>
      <c r="M562" s="22"/>
      <c r="N562" s="22"/>
      <c r="O562" s="22"/>
      <c r="S562" s="22"/>
      <c r="T562" s="39"/>
      <c r="U562" s="22">
        <f t="shared" si="59"/>
        <v>0</v>
      </c>
      <c r="V562" s="39">
        <f t="shared" si="60"/>
        <v>96500</v>
      </c>
      <c r="W562" s="22">
        <f t="shared" si="61"/>
        <v>0</v>
      </c>
      <c r="Y562" s="39">
        <f t="shared" si="62"/>
        <v>96500</v>
      </c>
      <c r="Z562" s="39"/>
    </row>
    <row r="563" spans="1:27" s="95" customFormat="1" x14ac:dyDescent="0.5">
      <c r="A563" s="26"/>
      <c r="B563" s="27"/>
      <c r="C563" s="26"/>
      <c r="D563" s="26"/>
      <c r="E563" s="26"/>
      <c r="F563" s="26"/>
      <c r="G563" s="26"/>
      <c r="H563" s="75"/>
      <c r="I563" s="75"/>
      <c r="J563" s="75"/>
      <c r="L563" s="26"/>
      <c r="M563" s="26"/>
      <c r="N563" s="26"/>
      <c r="O563" s="26"/>
      <c r="S563" s="26"/>
      <c r="T563" s="26"/>
      <c r="U563" s="26"/>
      <c r="V563" s="26"/>
      <c r="W563" s="26"/>
      <c r="Y563" s="26"/>
      <c r="Z563" s="26"/>
    </row>
    <row r="564" spans="1:27" s="94" customFormat="1" x14ac:dyDescent="0.5">
      <c r="A564" s="22">
        <v>147</v>
      </c>
      <c r="B564" s="23" t="s">
        <v>62</v>
      </c>
      <c r="C564" s="22">
        <v>16595</v>
      </c>
      <c r="D564" s="22">
        <v>1</v>
      </c>
      <c r="E564" s="22">
        <v>1</v>
      </c>
      <c r="F564" s="22">
        <v>22</v>
      </c>
      <c r="G564" s="22">
        <v>1</v>
      </c>
      <c r="H564" s="92">
        <f t="shared" si="56"/>
        <v>522</v>
      </c>
      <c r="I564" s="93">
        <v>100</v>
      </c>
      <c r="J564" s="93">
        <f t="shared" si="57"/>
        <v>52200</v>
      </c>
      <c r="L564" s="22"/>
      <c r="M564" s="22"/>
      <c r="N564" s="22"/>
      <c r="O564" s="22"/>
      <c r="S564" s="22"/>
      <c r="T564" s="39"/>
      <c r="U564" s="22">
        <f t="shared" si="59"/>
        <v>0</v>
      </c>
      <c r="V564" s="39">
        <f t="shared" si="60"/>
        <v>52200</v>
      </c>
      <c r="W564" s="22">
        <f t="shared" si="61"/>
        <v>0</v>
      </c>
      <c r="Y564" s="39">
        <f t="shared" si="62"/>
        <v>52200</v>
      </c>
      <c r="Z564" s="39"/>
    </row>
    <row r="565" spans="1:27" s="94" customFormat="1" x14ac:dyDescent="0.5">
      <c r="A565" s="22"/>
      <c r="B565" s="23" t="s">
        <v>62</v>
      </c>
      <c r="C565" s="22">
        <v>16592</v>
      </c>
      <c r="D565" s="22">
        <v>1</v>
      </c>
      <c r="E565" s="22">
        <v>1</v>
      </c>
      <c r="F565" s="22">
        <v>0</v>
      </c>
      <c r="G565" s="22">
        <v>1</v>
      </c>
      <c r="H565" s="92">
        <f t="shared" si="56"/>
        <v>500</v>
      </c>
      <c r="I565" s="93">
        <v>100</v>
      </c>
      <c r="J565" s="93">
        <f t="shared" si="57"/>
        <v>50000</v>
      </c>
      <c r="L565" s="22"/>
      <c r="M565" s="22"/>
      <c r="N565" s="22"/>
      <c r="O565" s="22"/>
      <c r="S565" s="22"/>
      <c r="T565" s="39"/>
      <c r="U565" s="22">
        <f t="shared" si="59"/>
        <v>0</v>
      </c>
      <c r="V565" s="39">
        <f t="shared" si="60"/>
        <v>50000</v>
      </c>
      <c r="W565" s="22">
        <f t="shared" si="61"/>
        <v>0</v>
      </c>
      <c r="Y565" s="39">
        <f t="shared" si="62"/>
        <v>50000</v>
      </c>
      <c r="Z565" s="39"/>
    </row>
    <row r="566" spans="1:27" s="94" customFormat="1" x14ac:dyDescent="0.5">
      <c r="A566" s="22"/>
      <c r="B566" s="23" t="s">
        <v>62</v>
      </c>
      <c r="C566" s="22">
        <v>16739</v>
      </c>
      <c r="D566" s="22">
        <v>3</v>
      </c>
      <c r="E566" s="22">
        <v>3</v>
      </c>
      <c r="F566" s="22">
        <v>38</v>
      </c>
      <c r="G566" s="22">
        <v>1</v>
      </c>
      <c r="H566" s="92">
        <f t="shared" si="56"/>
        <v>1538</v>
      </c>
      <c r="I566" s="93">
        <v>100</v>
      </c>
      <c r="J566" s="93">
        <f t="shared" si="57"/>
        <v>153800</v>
      </c>
      <c r="L566" s="22"/>
      <c r="M566" s="22"/>
      <c r="N566" s="22"/>
      <c r="O566" s="22"/>
      <c r="S566" s="22"/>
      <c r="T566" s="39"/>
      <c r="U566" s="22">
        <f t="shared" si="59"/>
        <v>0</v>
      </c>
      <c r="V566" s="39">
        <f t="shared" si="60"/>
        <v>153800</v>
      </c>
      <c r="W566" s="22">
        <f t="shared" si="61"/>
        <v>0</v>
      </c>
      <c r="Y566" s="39">
        <f t="shared" si="62"/>
        <v>153800</v>
      </c>
      <c r="Z566" s="39"/>
    </row>
    <row r="567" spans="1:27" s="94" customFormat="1" x14ac:dyDescent="0.5">
      <c r="A567" s="22"/>
      <c r="B567" s="23" t="s">
        <v>62</v>
      </c>
      <c r="C567" s="22">
        <v>16670</v>
      </c>
      <c r="D567" s="22">
        <v>0</v>
      </c>
      <c r="E567" s="22">
        <v>1</v>
      </c>
      <c r="F567" s="22">
        <v>69</v>
      </c>
      <c r="G567" s="22">
        <v>1</v>
      </c>
      <c r="H567" s="92">
        <f t="shared" si="56"/>
        <v>169</v>
      </c>
      <c r="I567" s="93">
        <v>150</v>
      </c>
      <c r="J567" s="93">
        <f t="shared" si="57"/>
        <v>25350</v>
      </c>
      <c r="L567" s="22"/>
      <c r="M567" s="22"/>
      <c r="N567" s="22"/>
      <c r="O567" s="22"/>
      <c r="S567" s="22"/>
      <c r="T567" s="39"/>
      <c r="U567" s="22">
        <f t="shared" si="59"/>
        <v>0</v>
      </c>
      <c r="V567" s="39">
        <f t="shared" si="60"/>
        <v>25350</v>
      </c>
      <c r="W567" s="22">
        <f t="shared" si="61"/>
        <v>0</v>
      </c>
      <c r="Y567" s="39">
        <f t="shared" si="62"/>
        <v>25350</v>
      </c>
      <c r="Z567" s="39"/>
    </row>
    <row r="568" spans="1:27" s="95" customFormat="1" x14ac:dyDescent="0.5">
      <c r="A568" s="26"/>
      <c r="B568" s="27"/>
      <c r="C568" s="26"/>
      <c r="D568" s="26"/>
      <c r="E568" s="26"/>
      <c r="F568" s="26"/>
      <c r="G568" s="26"/>
      <c r="H568" s="75"/>
      <c r="I568" s="75"/>
      <c r="J568" s="75"/>
      <c r="L568" s="26"/>
      <c r="M568" s="26"/>
      <c r="N568" s="26"/>
      <c r="O568" s="26"/>
      <c r="S568" s="26"/>
      <c r="T568" s="26"/>
      <c r="U568" s="26"/>
      <c r="V568" s="26"/>
      <c r="W568" s="26"/>
      <c r="Y568" s="26"/>
      <c r="Z568" s="26"/>
    </row>
    <row r="569" spans="1:27" s="94" customFormat="1" x14ac:dyDescent="0.5">
      <c r="A569" s="22">
        <v>148</v>
      </c>
      <c r="B569" s="23" t="s">
        <v>62</v>
      </c>
      <c r="C569" s="22">
        <v>5448</v>
      </c>
      <c r="D569" s="22">
        <v>3</v>
      </c>
      <c r="E569" s="22">
        <v>2</v>
      </c>
      <c r="F569" s="22">
        <v>31</v>
      </c>
      <c r="G569" s="22">
        <v>1</v>
      </c>
      <c r="H569" s="92">
        <f t="shared" si="56"/>
        <v>1431</v>
      </c>
      <c r="I569" s="93">
        <v>100</v>
      </c>
      <c r="J569" s="93">
        <f t="shared" si="57"/>
        <v>143100</v>
      </c>
      <c r="L569" s="22"/>
      <c r="M569" s="22"/>
      <c r="N569" s="22"/>
      <c r="O569" s="22"/>
      <c r="S569" s="22"/>
      <c r="T569" s="39"/>
      <c r="U569" s="22">
        <f t="shared" si="59"/>
        <v>0</v>
      </c>
      <c r="V569" s="39">
        <f t="shared" si="60"/>
        <v>143100</v>
      </c>
      <c r="W569" s="22">
        <f t="shared" si="61"/>
        <v>0</v>
      </c>
      <c r="Y569" s="39">
        <f t="shared" si="62"/>
        <v>143100</v>
      </c>
      <c r="Z569" s="39"/>
    </row>
    <row r="570" spans="1:27" s="95" customFormat="1" x14ac:dyDescent="0.5">
      <c r="A570" s="26"/>
      <c r="B570" s="27"/>
      <c r="C570" s="26"/>
      <c r="D570" s="26"/>
      <c r="E570" s="26"/>
      <c r="F570" s="26"/>
      <c r="G570" s="75"/>
      <c r="H570" s="75"/>
      <c r="I570" s="75"/>
      <c r="J570" s="75"/>
      <c r="L570" s="26"/>
      <c r="M570" s="26"/>
      <c r="N570" s="26"/>
      <c r="O570" s="26"/>
      <c r="S570" s="26"/>
      <c r="T570" s="26"/>
      <c r="U570" s="26"/>
      <c r="V570" s="26"/>
      <c r="W570" s="26"/>
      <c r="Y570" s="26"/>
      <c r="Z570" s="26"/>
    </row>
    <row r="571" spans="1:27" s="94" customFormat="1" x14ac:dyDescent="0.5">
      <c r="A571" s="22">
        <v>149</v>
      </c>
      <c r="B571" s="23" t="s">
        <v>62</v>
      </c>
      <c r="C571" s="22">
        <v>5446</v>
      </c>
      <c r="D571" s="22">
        <v>5</v>
      </c>
      <c r="E571" s="22">
        <v>3</v>
      </c>
      <c r="F571" s="22">
        <v>73</v>
      </c>
      <c r="G571" s="22">
        <v>1</v>
      </c>
      <c r="H571" s="92">
        <f t="shared" si="56"/>
        <v>2373</v>
      </c>
      <c r="I571" s="93">
        <v>130</v>
      </c>
      <c r="J571" s="93">
        <f t="shared" si="57"/>
        <v>308490</v>
      </c>
      <c r="L571" s="22"/>
      <c r="M571" s="22"/>
      <c r="N571" s="22"/>
      <c r="O571" s="22"/>
      <c r="S571" s="22"/>
      <c r="T571" s="39"/>
      <c r="U571" s="22">
        <f t="shared" si="59"/>
        <v>0</v>
      </c>
      <c r="V571" s="39">
        <f t="shared" si="60"/>
        <v>308490</v>
      </c>
      <c r="W571" s="22">
        <f t="shared" si="61"/>
        <v>0</v>
      </c>
      <c r="Y571" s="39">
        <f t="shared" si="62"/>
        <v>308490</v>
      </c>
      <c r="Z571" s="39"/>
    </row>
    <row r="572" spans="1:27" s="95" customFormat="1" x14ac:dyDescent="0.5">
      <c r="A572" s="26"/>
      <c r="B572" s="27"/>
      <c r="C572" s="26"/>
      <c r="D572" s="26"/>
      <c r="E572" s="26"/>
      <c r="F572" s="26"/>
      <c r="G572" s="26"/>
      <c r="H572" s="75"/>
      <c r="I572" s="75"/>
      <c r="J572" s="75"/>
      <c r="L572" s="26"/>
      <c r="M572" s="26"/>
      <c r="N572" s="26"/>
      <c r="O572" s="26"/>
      <c r="S572" s="26"/>
      <c r="T572" s="26"/>
      <c r="U572" s="26"/>
      <c r="V572" s="26"/>
      <c r="W572" s="26"/>
      <c r="Y572" s="26"/>
      <c r="Z572" s="26"/>
    </row>
    <row r="573" spans="1:27" s="94" customFormat="1" x14ac:dyDescent="0.5">
      <c r="A573" s="22">
        <v>150</v>
      </c>
      <c r="B573" s="23" t="s">
        <v>62</v>
      </c>
      <c r="C573" s="22">
        <v>14249</v>
      </c>
      <c r="D573" s="22">
        <v>3</v>
      </c>
      <c r="E573" s="22">
        <v>0</v>
      </c>
      <c r="F573" s="22">
        <v>60</v>
      </c>
      <c r="G573" s="22">
        <v>1</v>
      </c>
      <c r="H573" s="92">
        <f t="shared" si="56"/>
        <v>1260</v>
      </c>
      <c r="I573" s="93">
        <v>100</v>
      </c>
      <c r="J573" s="93">
        <f t="shared" si="57"/>
        <v>126000</v>
      </c>
      <c r="L573" s="22"/>
      <c r="M573" s="22"/>
      <c r="N573" s="22"/>
      <c r="O573" s="22"/>
      <c r="S573" s="22"/>
      <c r="T573" s="39"/>
      <c r="U573" s="22">
        <f t="shared" si="59"/>
        <v>0</v>
      </c>
      <c r="V573" s="39">
        <f t="shared" si="60"/>
        <v>126000</v>
      </c>
      <c r="W573" s="22">
        <f t="shared" si="61"/>
        <v>0</v>
      </c>
      <c r="Y573" s="39">
        <f t="shared" si="62"/>
        <v>126000</v>
      </c>
      <c r="Z573" s="39"/>
    </row>
    <row r="574" spans="1:27" s="95" customFormat="1" x14ac:dyDescent="0.5">
      <c r="A574" s="26"/>
      <c r="B574" s="27"/>
      <c r="C574" s="26"/>
      <c r="D574" s="26"/>
      <c r="E574" s="26"/>
      <c r="F574" s="26"/>
      <c r="G574" s="26"/>
      <c r="H574" s="75"/>
      <c r="I574" s="75"/>
      <c r="J574" s="75"/>
      <c r="L574" s="26"/>
      <c r="M574" s="26"/>
      <c r="N574" s="26"/>
      <c r="O574" s="26"/>
      <c r="S574" s="26"/>
      <c r="T574" s="26"/>
      <c r="U574" s="26"/>
      <c r="V574" s="26"/>
      <c r="W574" s="26"/>
      <c r="Y574" s="26"/>
      <c r="Z574" s="26"/>
    </row>
    <row r="575" spans="1:27" s="99" customFormat="1" x14ac:dyDescent="0.5">
      <c r="A575" s="96">
        <v>151</v>
      </c>
      <c r="B575" s="97" t="s">
        <v>279</v>
      </c>
      <c r="C575" s="96">
        <v>75</v>
      </c>
      <c r="D575" s="96">
        <v>0</v>
      </c>
      <c r="E575" s="96">
        <v>1</v>
      </c>
      <c r="F575" s="96">
        <v>83</v>
      </c>
      <c r="G575" s="96">
        <v>2</v>
      </c>
      <c r="H575" s="98">
        <f t="shared" si="56"/>
        <v>183</v>
      </c>
      <c r="I575" s="98">
        <v>100</v>
      </c>
      <c r="J575" s="98">
        <f t="shared" si="57"/>
        <v>18300</v>
      </c>
      <c r="L575" s="96" t="s">
        <v>68</v>
      </c>
      <c r="M575" s="96" t="s">
        <v>69</v>
      </c>
      <c r="N575" s="96">
        <v>2</v>
      </c>
      <c r="O575" s="96">
        <v>108</v>
      </c>
      <c r="P575" s="96">
        <v>100</v>
      </c>
      <c r="Q575" s="96">
        <v>6800</v>
      </c>
      <c r="R575" s="96">
        <f t="shared" ref="R575:R577" si="64">O575*Q575</f>
        <v>734400</v>
      </c>
      <c r="S575" s="96">
        <v>40</v>
      </c>
      <c r="T575" s="96">
        <v>85</v>
      </c>
      <c r="U575" s="96">
        <f t="shared" si="59"/>
        <v>110160</v>
      </c>
      <c r="V575" s="96">
        <f t="shared" si="60"/>
        <v>128460</v>
      </c>
      <c r="W575" s="96">
        <f t="shared" si="61"/>
        <v>128460</v>
      </c>
      <c r="Y575" s="96">
        <f t="shared" si="62"/>
        <v>128460</v>
      </c>
      <c r="Z575" s="96">
        <v>0.02</v>
      </c>
      <c r="AA575" s="96">
        <f>Y575*Z575/100</f>
        <v>25.692000000000004</v>
      </c>
    </row>
    <row r="576" spans="1:27" s="94" customFormat="1" x14ac:dyDescent="0.5">
      <c r="A576" s="22"/>
      <c r="B576" s="23"/>
      <c r="C576" s="22"/>
      <c r="D576" s="22"/>
      <c r="E576" s="22"/>
      <c r="F576" s="22"/>
      <c r="G576" s="22"/>
      <c r="H576" s="92">
        <f t="shared" si="56"/>
        <v>0</v>
      </c>
      <c r="I576" s="93"/>
      <c r="J576" s="93">
        <f t="shared" si="57"/>
        <v>0</v>
      </c>
      <c r="L576" s="22"/>
      <c r="M576" s="22" t="s">
        <v>69</v>
      </c>
      <c r="N576" s="22">
        <v>2</v>
      </c>
      <c r="O576" s="22">
        <v>54</v>
      </c>
      <c r="P576" s="39">
        <v>100</v>
      </c>
      <c r="Q576" s="39">
        <v>6800</v>
      </c>
      <c r="R576" s="22">
        <f t="shared" si="64"/>
        <v>367200</v>
      </c>
      <c r="S576" s="22">
        <v>40</v>
      </c>
      <c r="T576" s="39">
        <v>85</v>
      </c>
      <c r="U576" s="22">
        <f t="shared" si="59"/>
        <v>55080</v>
      </c>
      <c r="V576" s="39">
        <f t="shared" si="60"/>
        <v>55080</v>
      </c>
      <c r="W576" s="22">
        <f t="shared" si="61"/>
        <v>55080</v>
      </c>
      <c r="Y576" s="39">
        <f t="shared" si="62"/>
        <v>55080</v>
      </c>
      <c r="Z576" s="39">
        <v>0.02</v>
      </c>
      <c r="AA576" s="22">
        <f t="shared" ref="AA576:AA577" si="65">Y576*Z576/100</f>
        <v>11.016000000000002</v>
      </c>
    </row>
    <row r="577" spans="1:27" s="94" customFormat="1" x14ac:dyDescent="0.5">
      <c r="A577" s="22"/>
      <c r="B577" s="23"/>
      <c r="C577" s="22"/>
      <c r="D577" s="22"/>
      <c r="E577" s="22"/>
      <c r="F577" s="22"/>
      <c r="G577" s="22"/>
      <c r="H577" s="92">
        <f t="shared" si="56"/>
        <v>0</v>
      </c>
      <c r="I577" s="93"/>
      <c r="J577" s="93">
        <f t="shared" si="57"/>
        <v>0</v>
      </c>
      <c r="L577" s="22"/>
      <c r="M577" s="22" t="s">
        <v>71</v>
      </c>
      <c r="N577" s="22">
        <v>2</v>
      </c>
      <c r="O577" s="22">
        <v>6</v>
      </c>
      <c r="P577" s="39">
        <v>100</v>
      </c>
      <c r="Q577" s="39">
        <v>6800</v>
      </c>
      <c r="R577" s="22">
        <f t="shared" si="64"/>
        <v>40800</v>
      </c>
      <c r="S577" s="22">
        <v>40</v>
      </c>
      <c r="T577" s="39">
        <v>93</v>
      </c>
      <c r="U577" s="22">
        <f t="shared" si="59"/>
        <v>2856</v>
      </c>
      <c r="V577" s="39">
        <f t="shared" si="60"/>
        <v>2856</v>
      </c>
      <c r="W577" s="22">
        <f t="shared" si="61"/>
        <v>2856</v>
      </c>
      <c r="Y577" s="39">
        <f t="shared" si="62"/>
        <v>2856</v>
      </c>
      <c r="Z577" s="39">
        <v>0.02</v>
      </c>
      <c r="AA577" s="22">
        <f t="shared" si="65"/>
        <v>0.57120000000000004</v>
      </c>
    </row>
    <row r="578" spans="1:27" s="94" customFormat="1" x14ac:dyDescent="0.5">
      <c r="A578" s="22"/>
      <c r="B578" s="23" t="s">
        <v>62</v>
      </c>
      <c r="C578" s="22">
        <v>16227</v>
      </c>
      <c r="D578" s="22">
        <v>2</v>
      </c>
      <c r="E578" s="22">
        <v>0</v>
      </c>
      <c r="F578" s="22">
        <v>24</v>
      </c>
      <c r="G578" s="22">
        <v>1</v>
      </c>
      <c r="H578" s="92">
        <f t="shared" si="56"/>
        <v>824</v>
      </c>
      <c r="I578" s="93">
        <v>100</v>
      </c>
      <c r="J578" s="93">
        <f t="shared" si="57"/>
        <v>82400</v>
      </c>
      <c r="L578" s="22"/>
      <c r="M578" s="22"/>
      <c r="N578" s="22"/>
      <c r="O578" s="22"/>
      <c r="S578" s="22"/>
      <c r="T578" s="39"/>
      <c r="U578" s="22">
        <f t="shared" si="59"/>
        <v>0</v>
      </c>
      <c r="V578" s="39">
        <f t="shared" si="60"/>
        <v>82400</v>
      </c>
      <c r="W578" s="22">
        <f t="shared" si="61"/>
        <v>0</v>
      </c>
      <c r="Y578" s="39">
        <f t="shared" si="62"/>
        <v>82400</v>
      </c>
      <c r="Z578" s="39"/>
    </row>
    <row r="579" spans="1:27" s="94" customFormat="1" x14ac:dyDescent="0.5">
      <c r="A579" s="22"/>
      <c r="B579" s="23" t="s">
        <v>62</v>
      </c>
      <c r="C579" s="22">
        <v>18543</v>
      </c>
      <c r="D579" s="22">
        <v>4</v>
      </c>
      <c r="E579" s="22">
        <v>3</v>
      </c>
      <c r="F579" s="22">
        <v>40</v>
      </c>
      <c r="G579" s="22">
        <v>1</v>
      </c>
      <c r="H579" s="92">
        <f t="shared" si="56"/>
        <v>1940</v>
      </c>
      <c r="I579" s="93">
        <v>130</v>
      </c>
      <c r="J579" s="93">
        <f t="shared" si="57"/>
        <v>252200</v>
      </c>
      <c r="L579" s="22"/>
      <c r="M579" s="22"/>
      <c r="N579" s="22"/>
      <c r="O579" s="22"/>
      <c r="S579" s="22"/>
      <c r="T579" s="39"/>
      <c r="U579" s="22">
        <f t="shared" si="59"/>
        <v>0</v>
      </c>
      <c r="V579" s="39">
        <f t="shared" si="60"/>
        <v>252200</v>
      </c>
      <c r="W579" s="22">
        <f t="shared" si="61"/>
        <v>0</v>
      </c>
      <c r="Y579" s="39">
        <f t="shared" si="62"/>
        <v>252200</v>
      </c>
      <c r="Z579" s="39"/>
    </row>
    <row r="580" spans="1:27" s="95" customFormat="1" x14ac:dyDescent="0.5">
      <c r="A580" s="26"/>
      <c r="B580" s="27"/>
      <c r="C580" s="26"/>
      <c r="D580" s="26"/>
      <c r="E580" s="26"/>
      <c r="F580" s="26"/>
      <c r="G580" s="26"/>
      <c r="H580" s="75"/>
      <c r="I580" s="75"/>
      <c r="J580" s="75"/>
      <c r="L580" s="26"/>
      <c r="M580" s="26"/>
      <c r="N580" s="26"/>
      <c r="O580" s="26"/>
      <c r="S580" s="26"/>
      <c r="T580" s="26"/>
      <c r="U580" s="26"/>
      <c r="V580" s="26"/>
      <c r="W580" s="26"/>
      <c r="Y580" s="26"/>
      <c r="Z580" s="26"/>
    </row>
    <row r="581" spans="1:27" s="94" customFormat="1" x14ac:dyDescent="0.5">
      <c r="A581" s="22">
        <v>152</v>
      </c>
      <c r="B581" s="23" t="s">
        <v>62</v>
      </c>
      <c r="C581" s="22">
        <v>18576</v>
      </c>
      <c r="D581" s="22">
        <v>0</v>
      </c>
      <c r="E581" s="22">
        <v>0</v>
      </c>
      <c r="F581" s="22">
        <v>22</v>
      </c>
      <c r="G581" s="22">
        <v>1</v>
      </c>
      <c r="H581" s="92">
        <f t="shared" si="56"/>
        <v>22</v>
      </c>
      <c r="I581" s="93">
        <v>100</v>
      </c>
      <c r="J581" s="93">
        <f t="shared" si="57"/>
        <v>2200</v>
      </c>
      <c r="L581" s="22"/>
      <c r="M581" s="22"/>
      <c r="N581" s="22"/>
      <c r="O581" s="22"/>
      <c r="S581" s="22"/>
      <c r="T581" s="39"/>
      <c r="U581" s="22">
        <f t="shared" si="59"/>
        <v>0</v>
      </c>
      <c r="V581" s="39">
        <f t="shared" si="60"/>
        <v>2200</v>
      </c>
      <c r="W581" s="22">
        <f t="shared" si="61"/>
        <v>0</v>
      </c>
      <c r="Y581" s="39">
        <f t="shared" si="62"/>
        <v>2200</v>
      </c>
      <c r="Z581" s="39"/>
    </row>
    <row r="582" spans="1:27" s="95" customFormat="1" x14ac:dyDescent="0.5">
      <c r="A582" s="26"/>
      <c r="B582" s="27"/>
      <c r="C582" s="26"/>
      <c r="D582" s="26"/>
      <c r="E582" s="26"/>
      <c r="F582" s="26"/>
      <c r="G582" s="26"/>
      <c r="H582" s="75"/>
      <c r="I582" s="75"/>
      <c r="J582" s="75"/>
      <c r="L582" s="26"/>
      <c r="M582" s="26"/>
      <c r="N582" s="26"/>
      <c r="O582" s="26"/>
      <c r="S582" s="26"/>
      <c r="T582" s="26"/>
      <c r="U582" s="26"/>
      <c r="V582" s="26"/>
      <c r="W582" s="26"/>
      <c r="Y582" s="26"/>
      <c r="Z582" s="26"/>
    </row>
    <row r="583" spans="1:27" s="99" customFormat="1" x14ac:dyDescent="0.5">
      <c r="A583" s="96">
        <v>153</v>
      </c>
      <c r="B583" s="97" t="s">
        <v>279</v>
      </c>
      <c r="C583" s="96">
        <v>76</v>
      </c>
      <c r="D583" s="96">
        <v>0</v>
      </c>
      <c r="E583" s="96">
        <v>1</v>
      </c>
      <c r="F583" s="96">
        <v>1</v>
      </c>
      <c r="G583" s="96">
        <v>2</v>
      </c>
      <c r="H583" s="98">
        <f t="shared" si="56"/>
        <v>101</v>
      </c>
      <c r="I583" s="98">
        <v>100</v>
      </c>
      <c r="J583" s="98">
        <f t="shared" si="57"/>
        <v>10100</v>
      </c>
      <c r="L583" s="96" t="s">
        <v>116</v>
      </c>
      <c r="M583" s="96" t="s">
        <v>69</v>
      </c>
      <c r="N583" s="96">
        <v>2</v>
      </c>
      <c r="O583" s="96">
        <v>216</v>
      </c>
      <c r="P583" s="96">
        <v>100</v>
      </c>
      <c r="Q583" s="96">
        <v>6800</v>
      </c>
      <c r="R583" s="96">
        <f>O583*Q583</f>
        <v>1468800</v>
      </c>
      <c r="S583" s="96">
        <v>30</v>
      </c>
      <c r="T583" s="96">
        <v>85</v>
      </c>
      <c r="U583" s="96">
        <f t="shared" si="59"/>
        <v>220320</v>
      </c>
      <c r="V583" s="96">
        <f t="shared" si="60"/>
        <v>230420</v>
      </c>
      <c r="W583" s="96">
        <f t="shared" si="61"/>
        <v>230420</v>
      </c>
      <c r="Y583" s="96">
        <f t="shared" si="62"/>
        <v>230420</v>
      </c>
      <c r="Z583" s="96">
        <v>0.02</v>
      </c>
      <c r="AA583" s="96">
        <f>Y583*Z583/100</f>
        <v>46.084000000000003</v>
      </c>
    </row>
    <row r="584" spans="1:27" s="94" customFormat="1" x14ac:dyDescent="0.5">
      <c r="A584" s="22"/>
      <c r="B584" s="23"/>
      <c r="C584" s="22"/>
      <c r="D584" s="22"/>
      <c r="E584" s="22"/>
      <c r="F584" s="22"/>
      <c r="G584" s="22"/>
      <c r="H584" s="92">
        <f t="shared" si="56"/>
        <v>0</v>
      </c>
      <c r="I584" s="93"/>
      <c r="J584" s="93">
        <f t="shared" si="57"/>
        <v>0</v>
      </c>
      <c r="L584" s="22"/>
      <c r="M584" s="22" t="s">
        <v>71</v>
      </c>
      <c r="N584" s="22">
        <v>2</v>
      </c>
      <c r="O584" s="22">
        <v>6</v>
      </c>
      <c r="P584" s="39">
        <v>100</v>
      </c>
      <c r="Q584" s="39">
        <v>6800</v>
      </c>
      <c r="R584" s="22">
        <f>O584*Q584</f>
        <v>40800</v>
      </c>
      <c r="S584" s="22">
        <v>30</v>
      </c>
      <c r="T584" s="39">
        <v>85</v>
      </c>
      <c r="U584" s="22">
        <f t="shared" si="59"/>
        <v>6120</v>
      </c>
      <c r="V584" s="39">
        <f t="shared" si="60"/>
        <v>6120</v>
      </c>
      <c r="W584" s="22">
        <f t="shared" si="61"/>
        <v>6120</v>
      </c>
      <c r="Y584" s="39">
        <f t="shared" si="62"/>
        <v>6120</v>
      </c>
      <c r="Z584" s="39">
        <v>0.02</v>
      </c>
      <c r="AA584" s="22">
        <f>Y584*Z584/100</f>
        <v>1.224</v>
      </c>
    </row>
    <row r="585" spans="1:27" s="94" customFormat="1" x14ac:dyDescent="0.5">
      <c r="A585" s="22"/>
      <c r="B585" s="23" t="s">
        <v>62</v>
      </c>
      <c r="C585" s="22">
        <v>16219</v>
      </c>
      <c r="D585" s="22">
        <v>1</v>
      </c>
      <c r="E585" s="22">
        <v>0</v>
      </c>
      <c r="F585" s="22">
        <v>37</v>
      </c>
      <c r="G585" s="22">
        <v>1</v>
      </c>
      <c r="H585" s="92">
        <f t="shared" si="56"/>
        <v>437</v>
      </c>
      <c r="I585" s="93">
        <v>100</v>
      </c>
      <c r="J585" s="93">
        <f t="shared" si="57"/>
        <v>43700</v>
      </c>
      <c r="L585" s="22"/>
      <c r="M585" s="22"/>
      <c r="N585" s="22"/>
      <c r="O585" s="22"/>
      <c r="S585" s="22"/>
      <c r="T585" s="39"/>
      <c r="U585" s="22">
        <f t="shared" si="59"/>
        <v>0</v>
      </c>
      <c r="V585" s="39">
        <f t="shared" si="60"/>
        <v>43700</v>
      </c>
      <c r="W585" s="22">
        <f t="shared" si="61"/>
        <v>0</v>
      </c>
      <c r="Y585" s="39">
        <f t="shared" si="62"/>
        <v>43700</v>
      </c>
      <c r="Z585" s="39"/>
    </row>
    <row r="586" spans="1:27" s="95" customFormat="1" x14ac:dyDescent="0.5">
      <c r="A586" s="26"/>
      <c r="B586" s="27"/>
      <c r="C586" s="26"/>
      <c r="D586" s="26"/>
      <c r="E586" s="26"/>
      <c r="F586" s="26"/>
      <c r="G586" s="26"/>
      <c r="H586" s="75"/>
      <c r="I586" s="75"/>
      <c r="J586" s="75"/>
      <c r="L586" s="26"/>
      <c r="M586" s="26"/>
      <c r="N586" s="26"/>
      <c r="O586" s="26"/>
      <c r="S586" s="26"/>
      <c r="T586" s="26"/>
      <c r="U586" s="26"/>
      <c r="V586" s="26"/>
      <c r="W586" s="26"/>
      <c r="Y586" s="26"/>
      <c r="Z586" s="26"/>
    </row>
    <row r="587" spans="1:27" s="94" customFormat="1" x14ac:dyDescent="0.5">
      <c r="A587" s="22">
        <v>154</v>
      </c>
      <c r="B587" s="23" t="s">
        <v>62</v>
      </c>
      <c r="C587" s="22">
        <v>14623</v>
      </c>
      <c r="D587" s="22">
        <v>1</v>
      </c>
      <c r="E587" s="22">
        <v>1</v>
      </c>
      <c r="F587" s="22">
        <v>23</v>
      </c>
      <c r="G587" s="22">
        <v>2</v>
      </c>
      <c r="H587" s="92">
        <f t="shared" ref="H587:H647" si="66">+(D587*400)+(E587*100)+F587</f>
        <v>523</v>
      </c>
      <c r="I587" s="93">
        <v>130</v>
      </c>
      <c r="J587" s="93">
        <f t="shared" ref="J587:J647" si="67">H587*I587</f>
        <v>67990</v>
      </c>
      <c r="L587" s="22" t="s">
        <v>68</v>
      </c>
      <c r="M587" s="22" t="s">
        <v>173</v>
      </c>
      <c r="N587" s="22">
        <v>2</v>
      </c>
      <c r="O587" s="22">
        <v>108</v>
      </c>
      <c r="P587" s="39">
        <v>100</v>
      </c>
      <c r="Q587" s="39">
        <v>6800</v>
      </c>
      <c r="R587" s="22">
        <f>O587*Q587</f>
        <v>734400</v>
      </c>
      <c r="S587" s="22">
        <v>20</v>
      </c>
      <c r="T587" s="39"/>
      <c r="U587" s="22">
        <f t="shared" ref="U587:U650" si="68">R587*(100-T587)/100</f>
        <v>734400</v>
      </c>
      <c r="V587" s="39">
        <f t="shared" si="60"/>
        <v>802390</v>
      </c>
      <c r="W587" s="22">
        <f t="shared" si="61"/>
        <v>802390</v>
      </c>
      <c r="Y587" s="39">
        <f t="shared" si="62"/>
        <v>802390</v>
      </c>
      <c r="Z587" s="39"/>
    </row>
    <row r="588" spans="1:27" s="95" customFormat="1" x14ac:dyDescent="0.5">
      <c r="A588" s="26"/>
      <c r="B588" s="27"/>
      <c r="C588" s="26"/>
      <c r="D588" s="26"/>
      <c r="E588" s="26"/>
      <c r="F588" s="26"/>
      <c r="G588" s="26"/>
      <c r="H588" s="75"/>
      <c r="I588" s="75"/>
      <c r="J588" s="75"/>
      <c r="L588" s="26"/>
      <c r="M588" s="26"/>
      <c r="N588" s="26"/>
      <c r="O588" s="26"/>
      <c r="S588" s="26"/>
      <c r="T588" s="26"/>
      <c r="U588" s="26"/>
      <c r="V588" s="26"/>
      <c r="W588" s="26"/>
      <c r="Y588" s="26"/>
      <c r="Z588" s="26"/>
    </row>
    <row r="589" spans="1:27" s="94" customFormat="1" x14ac:dyDescent="0.5">
      <c r="A589" s="22">
        <v>155</v>
      </c>
      <c r="B589" s="23" t="s">
        <v>62</v>
      </c>
      <c r="C589" s="22">
        <v>14621</v>
      </c>
      <c r="D589" s="22">
        <v>5</v>
      </c>
      <c r="E589" s="22">
        <v>1</v>
      </c>
      <c r="F589" s="22">
        <v>7</v>
      </c>
      <c r="G589" s="22">
        <v>1</v>
      </c>
      <c r="H589" s="92">
        <f t="shared" si="66"/>
        <v>2107</v>
      </c>
      <c r="I589" s="93">
        <v>150</v>
      </c>
      <c r="J589" s="93">
        <f t="shared" si="67"/>
        <v>316050</v>
      </c>
      <c r="L589" s="22"/>
      <c r="M589" s="22"/>
      <c r="N589" s="22"/>
      <c r="O589" s="22"/>
      <c r="S589" s="22"/>
      <c r="T589" s="39"/>
      <c r="U589" s="22">
        <f t="shared" si="68"/>
        <v>0</v>
      </c>
      <c r="V589" s="39">
        <f t="shared" ref="V589:V650" si="69">J589+U589</f>
        <v>316050</v>
      </c>
      <c r="W589" s="22">
        <f t="shared" ref="W589:W650" si="70">V589*P589/100</f>
        <v>0</v>
      </c>
      <c r="Y589" s="39">
        <f t="shared" ref="Y589:Y650" si="71">J589+U589</f>
        <v>316050</v>
      </c>
      <c r="Z589" s="39"/>
    </row>
    <row r="590" spans="1:27" s="95" customFormat="1" x14ac:dyDescent="0.5">
      <c r="A590" s="26"/>
      <c r="B590" s="27"/>
      <c r="C590" s="26"/>
      <c r="D590" s="26"/>
      <c r="E590" s="26"/>
      <c r="F590" s="26"/>
      <c r="G590" s="26"/>
      <c r="H590" s="75"/>
      <c r="I590" s="75"/>
      <c r="J590" s="75"/>
      <c r="L590" s="26"/>
      <c r="M590" s="26"/>
      <c r="N590" s="26"/>
      <c r="O590" s="26"/>
      <c r="S590" s="26"/>
      <c r="T590" s="26"/>
      <c r="U590" s="26"/>
      <c r="V590" s="26"/>
      <c r="W590" s="26"/>
      <c r="Y590" s="26"/>
      <c r="Z590" s="26"/>
    </row>
    <row r="591" spans="1:27" s="94" customFormat="1" x14ac:dyDescent="0.5">
      <c r="A591" s="22">
        <v>156</v>
      </c>
      <c r="B591" s="23" t="s">
        <v>62</v>
      </c>
      <c r="C591" s="22">
        <v>5940</v>
      </c>
      <c r="D591" s="22">
        <v>0</v>
      </c>
      <c r="E591" s="22">
        <v>0</v>
      </c>
      <c r="F591" s="22">
        <v>90</v>
      </c>
      <c r="G591" s="22">
        <v>2</v>
      </c>
      <c r="H591" s="92">
        <f t="shared" si="66"/>
        <v>90</v>
      </c>
      <c r="I591" s="93">
        <v>130</v>
      </c>
      <c r="J591" s="93">
        <f t="shared" si="67"/>
        <v>11700</v>
      </c>
      <c r="L591" s="22" t="s">
        <v>68</v>
      </c>
      <c r="M591" s="22" t="s">
        <v>69</v>
      </c>
      <c r="N591" s="22">
        <v>2</v>
      </c>
      <c r="O591" s="22">
        <v>135</v>
      </c>
      <c r="P591" s="39">
        <v>100</v>
      </c>
      <c r="Q591" s="39">
        <v>6800</v>
      </c>
      <c r="R591" s="22">
        <f t="shared" ref="R591:R593" si="72">O591*Q591</f>
        <v>918000</v>
      </c>
      <c r="S591" s="22">
        <v>50</v>
      </c>
      <c r="T591" s="39"/>
      <c r="U591" s="22">
        <f t="shared" si="68"/>
        <v>918000</v>
      </c>
      <c r="V591" s="39">
        <f t="shared" si="69"/>
        <v>929700</v>
      </c>
      <c r="W591" s="22">
        <f t="shared" si="70"/>
        <v>929700</v>
      </c>
      <c r="Y591" s="39">
        <f t="shared" si="71"/>
        <v>929700</v>
      </c>
      <c r="Z591" s="39"/>
    </row>
    <row r="592" spans="1:27" s="94" customFormat="1" x14ac:dyDescent="0.5">
      <c r="A592" s="22"/>
      <c r="B592" s="23"/>
      <c r="C592" s="22"/>
      <c r="D592" s="22"/>
      <c r="E592" s="22"/>
      <c r="F592" s="22"/>
      <c r="G592" s="22"/>
      <c r="H592" s="92">
        <f t="shared" si="66"/>
        <v>0</v>
      </c>
      <c r="I592" s="93"/>
      <c r="J592" s="93">
        <f t="shared" si="67"/>
        <v>0</v>
      </c>
      <c r="L592" s="22"/>
      <c r="M592" s="22" t="s">
        <v>173</v>
      </c>
      <c r="N592" s="22">
        <v>2</v>
      </c>
      <c r="O592" s="22">
        <v>18</v>
      </c>
      <c r="P592" s="39">
        <v>100</v>
      </c>
      <c r="Q592" s="39">
        <v>6800</v>
      </c>
      <c r="R592" s="22">
        <f t="shared" si="72"/>
        <v>122400</v>
      </c>
      <c r="S592" s="22">
        <v>50</v>
      </c>
      <c r="T592" s="39"/>
      <c r="U592" s="22">
        <f t="shared" si="68"/>
        <v>122400</v>
      </c>
      <c r="V592" s="39">
        <f t="shared" si="69"/>
        <v>122400</v>
      </c>
      <c r="W592" s="22">
        <f t="shared" si="70"/>
        <v>122400</v>
      </c>
      <c r="Y592" s="39">
        <f t="shared" si="71"/>
        <v>122400</v>
      </c>
      <c r="Z592" s="39"/>
    </row>
    <row r="593" spans="1:26" s="94" customFormat="1" x14ac:dyDescent="0.5">
      <c r="A593" s="22"/>
      <c r="B593" s="23"/>
      <c r="C593" s="22"/>
      <c r="D593" s="22"/>
      <c r="E593" s="22"/>
      <c r="F593" s="22"/>
      <c r="G593" s="22"/>
      <c r="H593" s="92">
        <f t="shared" si="66"/>
        <v>0</v>
      </c>
      <c r="I593" s="93"/>
      <c r="J593" s="93">
        <f t="shared" si="67"/>
        <v>0</v>
      </c>
      <c r="L593" s="22"/>
      <c r="M593" s="22" t="s">
        <v>71</v>
      </c>
      <c r="N593" s="22">
        <v>2</v>
      </c>
      <c r="O593" s="22">
        <v>10</v>
      </c>
      <c r="P593" s="39">
        <v>100</v>
      </c>
      <c r="Q593" s="39">
        <v>6800</v>
      </c>
      <c r="R593" s="22">
        <f t="shared" si="72"/>
        <v>68000</v>
      </c>
      <c r="S593" s="22">
        <v>50</v>
      </c>
      <c r="T593" s="39"/>
      <c r="U593" s="22">
        <f t="shared" si="68"/>
        <v>68000</v>
      </c>
      <c r="V593" s="39">
        <f t="shared" si="69"/>
        <v>68000</v>
      </c>
      <c r="W593" s="22">
        <f t="shared" si="70"/>
        <v>68000</v>
      </c>
      <c r="Y593" s="39">
        <f t="shared" si="71"/>
        <v>68000</v>
      </c>
      <c r="Z593" s="39"/>
    </row>
    <row r="594" spans="1:26" s="95" customFormat="1" x14ac:dyDescent="0.5">
      <c r="A594" s="26"/>
      <c r="B594" s="27"/>
      <c r="C594" s="26"/>
      <c r="D594" s="26"/>
      <c r="E594" s="26"/>
      <c r="F594" s="26"/>
      <c r="G594" s="26"/>
      <c r="H594" s="75"/>
      <c r="I594" s="75"/>
      <c r="J594" s="75"/>
      <c r="L594" s="26"/>
      <c r="M594" s="26"/>
      <c r="N594" s="26"/>
      <c r="O594" s="26"/>
      <c r="S594" s="26"/>
      <c r="T594" s="26"/>
      <c r="U594" s="26"/>
      <c r="V594" s="26"/>
      <c r="W594" s="26"/>
      <c r="Y594" s="26"/>
      <c r="Z594" s="26"/>
    </row>
    <row r="595" spans="1:26" s="94" customFormat="1" x14ac:dyDescent="0.5">
      <c r="A595" s="22">
        <v>157</v>
      </c>
      <c r="B595" s="23" t="s">
        <v>62</v>
      </c>
      <c r="C595" s="22">
        <v>11212</v>
      </c>
      <c r="D595" s="22">
        <v>0</v>
      </c>
      <c r="E595" s="22">
        <v>1</v>
      </c>
      <c r="F595" s="22">
        <v>36</v>
      </c>
      <c r="G595" s="22">
        <v>2</v>
      </c>
      <c r="H595" s="92">
        <f t="shared" si="66"/>
        <v>136</v>
      </c>
      <c r="I595" s="93">
        <v>150</v>
      </c>
      <c r="J595" s="93">
        <f t="shared" si="67"/>
        <v>20400</v>
      </c>
      <c r="L595" s="22" t="s">
        <v>68</v>
      </c>
      <c r="M595" s="22" t="s">
        <v>69</v>
      </c>
      <c r="N595" s="22">
        <v>2</v>
      </c>
      <c r="O595" s="22">
        <v>273</v>
      </c>
      <c r="P595" s="39">
        <v>100</v>
      </c>
      <c r="Q595" s="39">
        <v>6800</v>
      </c>
      <c r="R595" s="22">
        <f t="shared" ref="R595:R597" si="73">O595*Q595</f>
        <v>1856400</v>
      </c>
      <c r="S595" s="22">
        <v>30</v>
      </c>
      <c r="T595" s="39"/>
      <c r="U595" s="22">
        <f t="shared" si="68"/>
        <v>1856400</v>
      </c>
      <c r="V595" s="39">
        <f t="shared" si="69"/>
        <v>1876800</v>
      </c>
      <c r="W595" s="22">
        <f t="shared" si="70"/>
        <v>1876800</v>
      </c>
      <c r="Y595" s="39">
        <f t="shared" si="71"/>
        <v>1876800</v>
      </c>
      <c r="Z595" s="39"/>
    </row>
    <row r="596" spans="1:26" s="94" customFormat="1" x14ac:dyDescent="0.5">
      <c r="A596" s="22"/>
      <c r="B596" s="23"/>
      <c r="C596" s="22"/>
      <c r="D596" s="22"/>
      <c r="E596" s="22"/>
      <c r="F596" s="22"/>
      <c r="G596" s="22"/>
      <c r="H596" s="92">
        <f t="shared" si="66"/>
        <v>0</v>
      </c>
      <c r="I596" s="93"/>
      <c r="J596" s="93">
        <f t="shared" si="67"/>
        <v>0</v>
      </c>
      <c r="L596" s="22"/>
      <c r="M596" s="22" t="s">
        <v>69</v>
      </c>
      <c r="N596" s="22">
        <v>2</v>
      </c>
      <c r="O596" s="22">
        <v>27</v>
      </c>
      <c r="P596" s="39">
        <v>100</v>
      </c>
      <c r="Q596" s="39">
        <v>6800</v>
      </c>
      <c r="R596" s="22">
        <f t="shared" si="73"/>
        <v>183600</v>
      </c>
      <c r="S596" s="22">
        <v>30</v>
      </c>
      <c r="T596" s="39"/>
      <c r="U596" s="22">
        <f t="shared" si="68"/>
        <v>183600</v>
      </c>
      <c r="V596" s="39">
        <f t="shared" si="69"/>
        <v>183600</v>
      </c>
      <c r="W596" s="22">
        <f t="shared" si="70"/>
        <v>183600</v>
      </c>
      <c r="Y596" s="39">
        <f t="shared" si="71"/>
        <v>183600</v>
      </c>
      <c r="Z596" s="39"/>
    </row>
    <row r="597" spans="1:26" s="94" customFormat="1" x14ac:dyDescent="0.5">
      <c r="A597" s="22"/>
      <c r="B597" s="23"/>
      <c r="C597" s="22"/>
      <c r="D597" s="22"/>
      <c r="E597" s="22"/>
      <c r="F597" s="22"/>
      <c r="G597" s="22"/>
      <c r="H597" s="92">
        <f t="shared" si="66"/>
        <v>0</v>
      </c>
      <c r="I597" s="93"/>
      <c r="J597" s="93">
        <f t="shared" si="67"/>
        <v>0</v>
      </c>
      <c r="L597" s="22"/>
      <c r="M597" s="22" t="s">
        <v>71</v>
      </c>
      <c r="N597" s="22">
        <v>2</v>
      </c>
      <c r="O597" s="22">
        <v>15</v>
      </c>
      <c r="P597" s="39">
        <v>100</v>
      </c>
      <c r="Q597" s="39">
        <v>6800</v>
      </c>
      <c r="R597" s="22">
        <f t="shared" si="73"/>
        <v>102000</v>
      </c>
      <c r="S597" s="22">
        <v>30</v>
      </c>
      <c r="T597" s="39"/>
      <c r="U597" s="22">
        <f t="shared" si="68"/>
        <v>102000</v>
      </c>
      <c r="V597" s="39">
        <f t="shared" si="69"/>
        <v>102000</v>
      </c>
      <c r="W597" s="22">
        <f t="shared" si="70"/>
        <v>102000</v>
      </c>
      <c r="Y597" s="39">
        <f t="shared" si="71"/>
        <v>102000</v>
      </c>
      <c r="Z597" s="39"/>
    </row>
    <row r="598" spans="1:26" s="94" customFormat="1" x14ac:dyDescent="0.5">
      <c r="A598" s="22"/>
      <c r="B598" s="23" t="s">
        <v>62</v>
      </c>
      <c r="C598" s="22">
        <v>11737</v>
      </c>
      <c r="D598" s="22">
        <v>0</v>
      </c>
      <c r="E598" s="22">
        <v>0</v>
      </c>
      <c r="F598" s="22">
        <v>90</v>
      </c>
      <c r="G598" s="22">
        <v>1</v>
      </c>
      <c r="H598" s="92">
        <f t="shared" si="66"/>
        <v>90</v>
      </c>
      <c r="I598" s="93">
        <v>100</v>
      </c>
      <c r="J598" s="93">
        <f t="shared" si="67"/>
        <v>9000</v>
      </c>
      <c r="L598" s="22"/>
      <c r="M598" s="22"/>
      <c r="N598" s="22"/>
      <c r="O598" s="22"/>
      <c r="S598" s="22"/>
      <c r="T598" s="39"/>
      <c r="U598" s="22">
        <f t="shared" si="68"/>
        <v>0</v>
      </c>
      <c r="V598" s="39">
        <f t="shared" si="69"/>
        <v>9000</v>
      </c>
      <c r="W598" s="22">
        <f t="shared" si="70"/>
        <v>0</v>
      </c>
      <c r="Y598" s="39">
        <f t="shared" si="71"/>
        <v>9000</v>
      </c>
      <c r="Z598" s="39"/>
    </row>
    <row r="599" spans="1:26" s="94" customFormat="1" x14ac:dyDescent="0.5">
      <c r="A599" s="22"/>
      <c r="B599" s="23" t="s">
        <v>62</v>
      </c>
      <c r="C599" s="22">
        <v>11736</v>
      </c>
      <c r="D599" s="22">
        <v>1</v>
      </c>
      <c r="E599" s="22">
        <v>1</v>
      </c>
      <c r="F599" s="22">
        <v>75</v>
      </c>
      <c r="G599" s="22">
        <v>1</v>
      </c>
      <c r="H599" s="92">
        <f t="shared" si="66"/>
        <v>575</v>
      </c>
      <c r="I599" s="93">
        <v>100</v>
      </c>
      <c r="J599" s="93">
        <f t="shared" si="67"/>
        <v>57500</v>
      </c>
      <c r="L599" s="22"/>
      <c r="M599" s="22"/>
      <c r="N599" s="22"/>
      <c r="O599" s="22"/>
      <c r="S599" s="22"/>
      <c r="T599" s="39"/>
      <c r="U599" s="22">
        <f t="shared" si="68"/>
        <v>0</v>
      </c>
      <c r="V599" s="39">
        <f t="shared" si="69"/>
        <v>57500</v>
      </c>
      <c r="W599" s="22">
        <f t="shared" si="70"/>
        <v>0</v>
      </c>
      <c r="Y599" s="39">
        <f t="shared" si="71"/>
        <v>57500</v>
      </c>
      <c r="Z599" s="39"/>
    </row>
    <row r="600" spans="1:26" s="94" customFormat="1" x14ac:dyDescent="0.5">
      <c r="A600" s="22"/>
      <c r="B600" s="23" t="s">
        <v>62</v>
      </c>
      <c r="C600" s="22">
        <v>5195</v>
      </c>
      <c r="D600" s="22">
        <v>4</v>
      </c>
      <c r="E600" s="22">
        <v>2</v>
      </c>
      <c r="F600" s="22">
        <v>73</v>
      </c>
      <c r="G600" s="22">
        <v>1</v>
      </c>
      <c r="H600" s="92">
        <f t="shared" si="66"/>
        <v>1873</v>
      </c>
      <c r="I600" s="93">
        <v>130</v>
      </c>
      <c r="J600" s="93">
        <f t="shared" si="67"/>
        <v>243490</v>
      </c>
      <c r="L600" s="22"/>
      <c r="M600" s="22"/>
      <c r="N600" s="22"/>
      <c r="O600" s="22"/>
      <c r="S600" s="22"/>
      <c r="T600" s="39"/>
      <c r="U600" s="22">
        <f t="shared" si="68"/>
        <v>0</v>
      </c>
      <c r="V600" s="39">
        <f t="shared" si="69"/>
        <v>243490</v>
      </c>
      <c r="W600" s="22">
        <f t="shared" si="70"/>
        <v>0</v>
      </c>
      <c r="Y600" s="39">
        <f t="shared" si="71"/>
        <v>243490</v>
      </c>
      <c r="Z600" s="39"/>
    </row>
    <row r="601" spans="1:26" s="94" customFormat="1" x14ac:dyDescent="0.5">
      <c r="A601" s="22"/>
      <c r="B601" s="42" t="s">
        <v>62</v>
      </c>
      <c r="C601" s="40">
        <v>18655</v>
      </c>
      <c r="D601" s="40">
        <v>1</v>
      </c>
      <c r="E601" s="40">
        <v>2</v>
      </c>
      <c r="F601" s="40">
        <v>53</v>
      </c>
      <c r="G601" s="22">
        <v>1</v>
      </c>
      <c r="H601" s="92">
        <f t="shared" si="66"/>
        <v>653</v>
      </c>
      <c r="I601" s="93">
        <v>130</v>
      </c>
      <c r="J601" s="93">
        <f t="shared" si="67"/>
        <v>84890</v>
      </c>
      <c r="L601" s="40"/>
      <c r="M601" s="40"/>
      <c r="N601" s="24"/>
      <c r="O601" s="40"/>
      <c r="S601" s="40"/>
      <c r="T601" s="39"/>
      <c r="U601" s="22">
        <f t="shared" si="68"/>
        <v>0</v>
      </c>
      <c r="V601" s="39">
        <f t="shared" si="69"/>
        <v>84890</v>
      </c>
      <c r="W601" s="22">
        <f t="shared" si="70"/>
        <v>0</v>
      </c>
      <c r="Y601" s="39">
        <f t="shared" si="71"/>
        <v>84890</v>
      </c>
      <c r="Z601" s="39"/>
    </row>
    <row r="602" spans="1:26" s="95" customFormat="1" x14ac:dyDescent="0.5">
      <c r="A602" s="26"/>
      <c r="B602" s="45"/>
      <c r="C602" s="28"/>
      <c r="D602" s="28"/>
      <c r="E602" s="28"/>
      <c r="F602" s="28"/>
      <c r="G602" s="26"/>
      <c r="H602" s="75"/>
      <c r="I602" s="75"/>
      <c r="J602" s="75"/>
      <c r="L602" s="28"/>
      <c r="M602" s="28"/>
      <c r="N602" s="28"/>
      <c r="O602" s="28"/>
      <c r="S602" s="28"/>
      <c r="T602" s="26"/>
      <c r="U602" s="26"/>
      <c r="V602" s="26"/>
      <c r="W602" s="26"/>
      <c r="Y602" s="26"/>
      <c r="Z602" s="26"/>
    </row>
    <row r="603" spans="1:26" s="94" customFormat="1" x14ac:dyDescent="0.5">
      <c r="A603" s="22">
        <v>158</v>
      </c>
      <c r="B603" s="23" t="s">
        <v>62</v>
      </c>
      <c r="C603" s="22">
        <v>5918</v>
      </c>
      <c r="D603" s="22">
        <v>0</v>
      </c>
      <c r="E603" s="22">
        <v>1</v>
      </c>
      <c r="F603" s="22">
        <v>50</v>
      </c>
      <c r="G603" s="22">
        <v>2</v>
      </c>
      <c r="H603" s="92">
        <f t="shared" si="66"/>
        <v>150</v>
      </c>
      <c r="I603" s="93">
        <v>150</v>
      </c>
      <c r="J603" s="93">
        <f t="shared" si="67"/>
        <v>22500</v>
      </c>
      <c r="L603" s="22" t="s">
        <v>68</v>
      </c>
      <c r="M603" s="22" t="s">
        <v>69</v>
      </c>
      <c r="N603" s="22">
        <v>2</v>
      </c>
      <c r="O603" s="22">
        <v>221</v>
      </c>
      <c r="P603" s="39">
        <v>100</v>
      </c>
      <c r="Q603" s="39">
        <v>6800</v>
      </c>
      <c r="R603" s="22">
        <f t="shared" ref="R603:R605" si="74">O603*Q603</f>
        <v>1502800</v>
      </c>
      <c r="S603" s="22">
        <v>30</v>
      </c>
      <c r="T603" s="39"/>
      <c r="U603" s="22">
        <f t="shared" si="68"/>
        <v>1502800</v>
      </c>
      <c r="V603" s="39">
        <f t="shared" si="69"/>
        <v>1525300</v>
      </c>
      <c r="W603" s="22">
        <f t="shared" si="70"/>
        <v>1525300</v>
      </c>
      <c r="Y603" s="39">
        <f t="shared" si="71"/>
        <v>1525300</v>
      </c>
      <c r="Z603" s="39"/>
    </row>
    <row r="604" spans="1:26" s="94" customFormat="1" x14ac:dyDescent="0.5">
      <c r="A604" s="22"/>
      <c r="B604" s="23"/>
      <c r="C604" s="22"/>
      <c r="D604" s="22"/>
      <c r="E604" s="22"/>
      <c r="F604" s="22"/>
      <c r="G604" s="22"/>
      <c r="H604" s="92">
        <f t="shared" si="66"/>
        <v>0</v>
      </c>
      <c r="I604" s="93"/>
      <c r="J604" s="93">
        <f t="shared" si="67"/>
        <v>0</v>
      </c>
      <c r="L604" s="22"/>
      <c r="M604" s="22" t="s">
        <v>69</v>
      </c>
      <c r="N604" s="22">
        <v>2</v>
      </c>
      <c r="O604" s="22">
        <v>36</v>
      </c>
      <c r="P604" s="39">
        <v>100</v>
      </c>
      <c r="Q604" s="39">
        <v>6800</v>
      </c>
      <c r="R604" s="22">
        <f t="shared" si="74"/>
        <v>244800</v>
      </c>
      <c r="S604" s="22">
        <v>30</v>
      </c>
      <c r="T604" s="39"/>
      <c r="U604" s="22">
        <f t="shared" si="68"/>
        <v>244800</v>
      </c>
      <c r="V604" s="39">
        <f t="shared" si="69"/>
        <v>244800</v>
      </c>
      <c r="W604" s="22">
        <f t="shared" si="70"/>
        <v>244800</v>
      </c>
      <c r="Y604" s="39">
        <f t="shared" si="71"/>
        <v>244800</v>
      </c>
      <c r="Z604" s="39"/>
    </row>
    <row r="605" spans="1:26" s="94" customFormat="1" x14ac:dyDescent="0.5">
      <c r="A605" s="22"/>
      <c r="B605" s="23"/>
      <c r="C605" s="22"/>
      <c r="D605" s="22"/>
      <c r="E605" s="22"/>
      <c r="F605" s="22"/>
      <c r="G605" s="22"/>
      <c r="H605" s="92">
        <f t="shared" si="66"/>
        <v>0</v>
      </c>
      <c r="I605" s="93"/>
      <c r="J605" s="93">
        <f t="shared" si="67"/>
        <v>0</v>
      </c>
      <c r="L605" s="22"/>
      <c r="M605" s="22" t="s">
        <v>71</v>
      </c>
      <c r="N605" s="22">
        <v>2</v>
      </c>
      <c r="O605" s="22">
        <v>10</v>
      </c>
      <c r="P605" s="39">
        <v>100</v>
      </c>
      <c r="Q605" s="39">
        <v>6800</v>
      </c>
      <c r="R605" s="22">
        <f t="shared" si="74"/>
        <v>68000</v>
      </c>
      <c r="S605" s="22">
        <v>30</v>
      </c>
      <c r="T605" s="39"/>
      <c r="U605" s="22">
        <f t="shared" si="68"/>
        <v>68000</v>
      </c>
      <c r="V605" s="39">
        <f t="shared" si="69"/>
        <v>68000</v>
      </c>
      <c r="W605" s="22">
        <f t="shared" si="70"/>
        <v>68000</v>
      </c>
      <c r="Y605" s="39">
        <f t="shared" si="71"/>
        <v>68000</v>
      </c>
      <c r="Z605" s="39"/>
    </row>
    <row r="606" spans="1:26" s="94" customFormat="1" x14ac:dyDescent="0.5">
      <c r="A606" s="22"/>
      <c r="B606" s="23" t="s">
        <v>62</v>
      </c>
      <c r="C606" s="22">
        <v>16612</v>
      </c>
      <c r="D606" s="22">
        <v>1</v>
      </c>
      <c r="E606" s="22">
        <v>1</v>
      </c>
      <c r="F606" s="22">
        <v>44</v>
      </c>
      <c r="G606" s="22">
        <v>1</v>
      </c>
      <c r="H606" s="92">
        <f t="shared" si="66"/>
        <v>544</v>
      </c>
      <c r="I606" s="93">
        <v>100</v>
      </c>
      <c r="J606" s="93">
        <f t="shared" si="67"/>
        <v>54400</v>
      </c>
      <c r="L606" s="22"/>
      <c r="M606" s="22"/>
      <c r="N606" s="22"/>
      <c r="O606" s="22"/>
      <c r="S606" s="22"/>
      <c r="T606" s="39"/>
      <c r="U606" s="22">
        <f t="shared" si="68"/>
        <v>0</v>
      </c>
      <c r="V606" s="39">
        <f t="shared" si="69"/>
        <v>54400</v>
      </c>
      <c r="W606" s="22">
        <f t="shared" si="70"/>
        <v>0</v>
      </c>
      <c r="Y606" s="39">
        <f t="shared" si="71"/>
        <v>54400</v>
      </c>
      <c r="Z606" s="39"/>
    </row>
    <row r="607" spans="1:26" s="94" customFormat="1" x14ac:dyDescent="0.5">
      <c r="A607" s="22"/>
      <c r="B607" s="23" t="s">
        <v>62</v>
      </c>
      <c r="C607" s="22">
        <v>18665</v>
      </c>
      <c r="D607" s="22">
        <v>1</v>
      </c>
      <c r="E607" s="22">
        <v>3</v>
      </c>
      <c r="F607" s="22">
        <v>47</v>
      </c>
      <c r="G607" s="22">
        <v>1</v>
      </c>
      <c r="H607" s="92">
        <f t="shared" si="66"/>
        <v>747</v>
      </c>
      <c r="I607" s="93">
        <v>130</v>
      </c>
      <c r="J607" s="93">
        <f t="shared" si="67"/>
        <v>97110</v>
      </c>
      <c r="L607" s="22"/>
      <c r="M607" s="22"/>
      <c r="N607" s="22"/>
      <c r="O607" s="22"/>
      <c r="S607" s="22"/>
      <c r="T607" s="39"/>
      <c r="U607" s="22">
        <f t="shared" si="68"/>
        <v>0</v>
      </c>
      <c r="V607" s="39">
        <f t="shared" si="69"/>
        <v>97110</v>
      </c>
      <c r="W607" s="22">
        <f t="shared" si="70"/>
        <v>0</v>
      </c>
      <c r="Y607" s="39">
        <f t="shared" si="71"/>
        <v>97110</v>
      </c>
      <c r="Z607" s="39"/>
    </row>
    <row r="608" spans="1:26" s="94" customFormat="1" x14ac:dyDescent="0.5">
      <c r="A608" s="22"/>
      <c r="B608" s="23" t="s">
        <v>62</v>
      </c>
      <c r="C608" s="22">
        <v>18552</v>
      </c>
      <c r="D608" s="22">
        <v>0</v>
      </c>
      <c r="E608" s="22">
        <v>3</v>
      </c>
      <c r="F608" s="22">
        <v>69</v>
      </c>
      <c r="G608" s="22">
        <v>1</v>
      </c>
      <c r="H608" s="92">
        <f t="shared" si="66"/>
        <v>369</v>
      </c>
      <c r="I608" s="93">
        <v>130</v>
      </c>
      <c r="J608" s="93">
        <f t="shared" si="67"/>
        <v>47970</v>
      </c>
      <c r="L608" s="22"/>
      <c r="M608" s="22"/>
      <c r="N608" s="22"/>
      <c r="O608" s="22"/>
      <c r="S608" s="22"/>
      <c r="T608" s="39"/>
      <c r="U608" s="22">
        <f t="shared" si="68"/>
        <v>0</v>
      </c>
      <c r="V608" s="39">
        <f t="shared" si="69"/>
        <v>47970</v>
      </c>
      <c r="W608" s="22">
        <f t="shared" si="70"/>
        <v>0</v>
      </c>
      <c r="Y608" s="39">
        <f t="shared" si="71"/>
        <v>47970</v>
      </c>
      <c r="Z608" s="39"/>
    </row>
    <row r="609" spans="1:26" s="95" customFormat="1" x14ac:dyDescent="0.5">
      <c r="A609" s="26"/>
      <c r="B609" s="27"/>
      <c r="C609" s="26"/>
      <c r="D609" s="26"/>
      <c r="E609" s="26"/>
      <c r="F609" s="26"/>
      <c r="G609" s="26"/>
      <c r="H609" s="75"/>
      <c r="I609" s="75"/>
      <c r="J609" s="75"/>
      <c r="L609" s="26"/>
      <c r="M609" s="26"/>
      <c r="N609" s="26"/>
      <c r="O609" s="26"/>
      <c r="S609" s="26"/>
      <c r="T609" s="26"/>
      <c r="U609" s="26"/>
      <c r="V609" s="26"/>
      <c r="W609" s="26"/>
      <c r="Y609" s="26"/>
      <c r="Z609" s="26"/>
    </row>
    <row r="610" spans="1:26" s="94" customFormat="1" x14ac:dyDescent="0.5">
      <c r="A610" s="22">
        <v>159</v>
      </c>
      <c r="B610" s="23" t="s">
        <v>62</v>
      </c>
      <c r="C610" s="22">
        <v>18146</v>
      </c>
      <c r="D610" s="22">
        <v>0</v>
      </c>
      <c r="E610" s="22">
        <v>1</v>
      </c>
      <c r="F610" s="22">
        <v>63</v>
      </c>
      <c r="G610" s="22">
        <v>2</v>
      </c>
      <c r="H610" s="92">
        <f t="shared" si="66"/>
        <v>163</v>
      </c>
      <c r="I610" s="93">
        <v>150</v>
      </c>
      <c r="J610" s="93">
        <f t="shared" si="67"/>
        <v>24450</v>
      </c>
      <c r="L610" s="22" t="s">
        <v>209</v>
      </c>
      <c r="M610" s="22" t="s">
        <v>69</v>
      </c>
      <c r="N610" s="22">
        <v>2</v>
      </c>
      <c r="O610" s="22">
        <v>120</v>
      </c>
      <c r="P610" s="39">
        <v>100</v>
      </c>
      <c r="Q610" s="39">
        <v>6800</v>
      </c>
      <c r="R610" s="22">
        <f>O610*Q610</f>
        <v>816000</v>
      </c>
      <c r="S610" s="22">
        <v>40</v>
      </c>
      <c r="T610" s="39"/>
      <c r="U610" s="22">
        <f t="shared" si="68"/>
        <v>816000</v>
      </c>
      <c r="V610" s="39">
        <f t="shared" si="69"/>
        <v>840450</v>
      </c>
      <c r="W610" s="22">
        <f t="shared" si="70"/>
        <v>840450</v>
      </c>
      <c r="Y610" s="39">
        <f t="shared" si="71"/>
        <v>840450</v>
      </c>
      <c r="Z610" s="39"/>
    </row>
    <row r="611" spans="1:26" s="94" customFormat="1" x14ac:dyDescent="0.5">
      <c r="A611" s="22"/>
      <c r="B611" s="23"/>
      <c r="C611" s="22"/>
      <c r="D611" s="22"/>
      <c r="E611" s="22"/>
      <c r="F611" s="22"/>
      <c r="G611" s="22"/>
      <c r="H611" s="92">
        <f t="shared" si="66"/>
        <v>0</v>
      </c>
      <c r="I611" s="93"/>
      <c r="J611" s="93">
        <f t="shared" si="67"/>
        <v>0</v>
      </c>
      <c r="L611" s="22"/>
      <c r="M611" s="22" t="s">
        <v>71</v>
      </c>
      <c r="N611" s="22">
        <v>2</v>
      </c>
      <c r="O611" s="22">
        <v>10</v>
      </c>
      <c r="P611" s="39">
        <v>100</v>
      </c>
      <c r="Q611" s="39">
        <v>6800</v>
      </c>
      <c r="R611" s="22">
        <f>O611*Q611</f>
        <v>68000</v>
      </c>
      <c r="S611" s="22">
        <v>40</v>
      </c>
      <c r="T611" s="39"/>
      <c r="U611" s="22">
        <f t="shared" si="68"/>
        <v>68000</v>
      </c>
      <c r="V611" s="39">
        <f t="shared" si="69"/>
        <v>68000</v>
      </c>
      <c r="W611" s="22">
        <f t="shared" si="70"/>
        <v>68000</v>
      </c>
      <c r="Y611" s="39">
        <f t="shared" si="71"/>
        <v>68000</v>
      </c>
      <c r="Z611" s="39"/>
    </row>
    <row r="612" spans="1:26" s="95" customFormat="1" x14ac:dyDescent="0.5">
      <c r="A612" s="26"/>
      <c r="B612" s="27"/>
      <c r="C612" s="26"/>
      <c r="D612" s="26"/>
      <c r="E612" s="26"/>
      <c r="F612" s="26"/>
      <c r="G612" s="26"/>
      <c r="H612" s="75"/>
      <c r="I612" s="75"/>
      <c r="J612" s="75"/>
      <c r="L612" s="26"/>
      <c r="M612" s="26"/>
      <c r="N612" s="26"/>
      <c r="O612" s="26"/>
      <c r="S612" s="26"/>
      <c r="T612" s="26"/>
      <c r="U612" s="26"/>
      <c r="V612" s="26"/>
      <c r="W612" s="26"/>
      <c r="Y612" s="26"/>
      <c r="Z612" s="26"/>
    </row>
    <row r="613" spans="1:26" s="94" customFormat="1" x14ac:dyDescent="0.5">
      <c r="A613" s="22">
        <v>160</v>
      </c>
      <c r="B613" s="23" t="s">
        <v>62</v>
      </c>
      <c r="C613" s="22">
        <v>14257</v>
      </c>
      <c r="D613" s="22">
        <v>0</v>
      </c>
      <c r="E613" s="22">
        <v>1</v>
      </c>
      <c r="F613" s="22">
        <v>34</v>
      </c>
      <c r="G613" s="22">
        <v>2</v>
      </c>
      <c r="H613" s="92">
        <f t="shared" si="66"/>
        <v>134</v>
      </c>
      <c r="I613" s="93">
        <v>200</v>
      </c>
      <c r="J613" s="93">
        <f t="shared" si="67"/>
        <v>26800</v>
      </c>
      <c r="L613" s="22"/>
      <c r="M613" s="24" t="s">
        <v>415</v>
      </c>
      <c r="N613" s="22">
        <v>2</v>
      </c>
      <c r="O613" s="22">
        <v>54</v>
      </c>
      <c r="P613" s="39">
        <v>100</v>
      </c>
      <c r="Q613" s="39">
        <v>6800</v>
      </c>
      <c r="R613" s="22">
        <f>O613*Q613</f>
        <v>367200</v>
      </c>
      <c r="S613" s="22">
        <v>20</v>
      </c>
      <c r="T613" s="39"/>
      <c r="U613" s="22">
        <f t="shared" si="68"/>
        <v>367200</v>
      </c>
      <c r="V613" s="39">
        <f t="shared" si="69"/>
        <v>394000</v>
      </c>
      <c r="W613" s="22">
        <f t="shared" si="70"/>
        <v>394000</v>
      </c>
      <c r="Y613" s="39">
        <f t="shared" si="71"/>
        <v>394000</v>
      </c>
      <c r="Z613" s="39"/>
    </row>
    <row r="614" spans="1:26" s="95" customFormat="1" x14ac:dyDescent="0.5">
      <c r="A614" s="26"/>
      <c r="B614" s="27"/>
      <c r="C614" s="26"/>
      <c r="D614" s="26"/>
      <c r="E614" s="26"/>
      <c r="F614" s="26"/>
      <c r="G614" s="26"/>
      <c r="H614" s="75"/>
      <c r="I614" s="75"/>
      <c r="J614" s="75"/>
      <c r="L614" s="26"/>
      <c r="M614" s="28"/>
      <c r="N614" s="26"/>
      <c r="O614" s="26"/>
      <c r="S614" s="26"/>
      <c r="T614" s="26"/>
      <c r="U614" s="26"/>
      <c r="V614" s="26"/>
      <c r="W614" s="26"/>
      <c r="Y614" s="26"/>
      <c r="Z614" s="26"/>
    </row>
    <row r="615" spans="1:26" s="94" customFormat="1" x14ac:dyDescent="0.5">
      <c r="A615" s="22">
        <v>161</v>
      </c>
      <c r="B615" s="23" t="s">
        <v>62</v>
      </c>
      <c r="C615" s="22">
        <v>5837</v>
      </c>
      <c r="D615" s="22">
        <v>0</v>
      </c>
      <c r="E615" s="22">
        <v>0</v>
      </c>
      <c r="F615" s="22">
        <v>92</v>
      </c>
      <c r="G615" s="22">
        <v>2</v>
      </c>
      <c r="H615" s="92">
        <f t="shared" si="66"/>
        <v>92</v>
      </c>
      <c r="I615" s="93">
        <v>200</v>
      </c>
      <c r="J615" s="93">
        <f t="shared" si="67"/>
        <v>18400</v>
      </c>
      <c r="L615" s="22" t="s">
        <v>68</v>
      </c>
      <c r="M615" s="22" t="s">
        <v>69</v>
      </c>
      <c r="N615" s="22">
        <v>2</v>
      </c>
      <c r="O615" s="22">
        <v>187.5</v>
      </c>
      <c r="P615" s="39">
        <v>100</v>
      </c>
      <c r="Q615" s="39">
        <v>6800</v>
      </c>
      <c r="R615" s="22">
        <f t="shared" ref="R615:R617" si="75">O615*Q615</f>
        <v>1275000</v>
      </c>
      <c r="S615" s="22">
        <v>30</v>
      </c>
      <c r="T615" s="39"/>
      <c r="U615" s="22">
        <f t="shared" si="68"/>
        <v>1275000</v>
      </c>
      <c r="V615" s="39">
        <f t="shared" si="69"/>
        <v>1293400</v>
      </c>
      <c r="W615" s="22">
        <f t="shared" si="70"/>
        <v>1293400</v>
      </c>
      <c r="Y615" s="39">
        <f t="shared" si="71"/>
        <v>1293400</v>
      </c>
      <c r="Z615" s="39"/>
    </row>
    <row r="616" spans="1:26" s="94" customFormat="1" x14ac:dyDescent="0.5">
      <c r="A616" s="22"/>
      <c r="B616" s="23"/>
      <c r="C616" s="22"/>
      <c r="D616" s="22"/>
      <c r="E616" s="22"/>
      <c r="F616" s="22"/>
      <c r="G616" s="22"/>
      <c r="H616" s="92">
        <f t="shared" si="66"/>
        <v>0</v>
      </c>
      <c r="I616" s="93"/>
      <c r="J616" s="93">
        <f t="shared" si="67"/>
        <v>0</v>
      </c>
      <c r="L616" s="22"/>
      <c r="M616" s="22" t="s">
        <v>173</v>
      </c>
      <c r="N616" s="22">
        <v>2</v>
      </c>
      <c r="O616" s="22">
        <v>18</v>
      </c>
      <c r="P616" s="39">
        <v>100</v>
      </c>
      <c r="Q616" s="39">
        <v>6800</v>
      </c>
      <c r="R616" s="22">
        <f t="shared" si="75"/>
        <v>122400</v>
      </c>
      <c r="S616" s="22">
        <v>30</v>
      </c>
      <c r="T616" s="39"/>
      <c r="U616" s="22">
        <f t="shared" si="68"/>
        <v>122400</v>
      </c>
      <c r="V616" s="39">
        <f t="shared" si="69"/>
        <v>122400</v>
      </c>
      <c r="W616" s="22">
        <f t="shared" si="70"/>
        <v>122400</v>
      </c>
      <c r="Y616" s="39">
        <f t="shared" si="71"/>
        <v>122400</v>
      </c>
      <c r="Z616" s="39"/>
    </row>
    <row r="617" spans="1:26" s="94" customFormat="1" x14ac:dyDescent="0.5">
      <c r="A617" s="22"/>
      <c r="B617" s="23"/>
      <c r="C617" s="22"/>
      <c r="D617" s="22"/>
      <c r="E617" s="22"/>
      <c r="F617" s="22"/>
      <c r="G617" s="22"/>
      <c r="H617" s="92">
        <f t="shared" si="66"/>
        <v>0</v>
      </c>
      <c r="I617" s="93"/>
      <c r="J617" s="93">
        <f t="shared" si="67"/>
        <v>0</v>
      </c>
      <c r="L617" s="22"/>
      <c r="M617" s="22" t="s">
        <v>71</v>
      </c>
      <c r="N617" s="22">
        <v>2</v>
      </c>
      <c r="O617" s="22">
        <v>6</v>
      </c>
      <c r="P617" s="39">
        <v>100</v>
      </c>
      <c r="Q617" s="39">
        <v>6800</v>
      </c>
      <c r="R617" s="22">
        <f t="shared" si="75"/>
        <v>40800</v>
      </c>
      <c r="S617" s="22">
        <v>30</v>
      </c>
      <c r="T617" s="39"/>
      <c r="U617" s="22">
        <f t="shared" si="68"/>
        <v>40800</v>
      </c>
      <c r="V617" s="39">
        <f t="shared" si="69"/>
        <v>40800</v>
      </c>
      <c r="W617" s="22">
        <f t="shared" si="70"/>
        <v>40800</v>
      </c>
      <c r="Y617" s="39">
        <f t="shared" si="71"/>
        <v>40800</v>
      </c>
      <c r="Z617" s="39"/>
    </row>
    <row r="618" spans="1:26" s="94" customFormat="1" x14ac:dyDescent="0.5">
      <c r="A618" s="22"/>
      <c r="B618" s="23" t="s">
        <v>62</v>
      </c>
      <c r="C618" s="22">
        <v>16553</v>
      </c>
      <c r="D618" s="22">
        <v>2</v>
      </c>
      <c r="E618" s="22">
        <v>2</v>
      </c>
      <c r="F618" s="22">
        <v>20</v>
      </c>
      <c r="G618" s="22">
        <v>1</v>
      </c>
      <c r="H618" s="92">
        <f t="shared" si="66"/>
        <v>1020</v>
      </c>
      <c r="I618" s="93">
        <v>100</v>
      </c>
      <c r="J618" s="93">
        <f t="shared" si="67"/>
        <v>102000</v>
      </c>
      <c r="L618" s="22"/>
      <c r="M618" s="22"/>
      <c r="N618" s="22"/>
      <c r="O618" s="22"/>
      <c r="S618" s="22"/>
      <c r="T618" s="39"/>
      <c r="U618" s="22">
        <f t="shared" si="68"/>
        <v>0</v>
      </c>
      <c r="V618" s="39">
        <f t="shared" si="69"/>
        <v>102000</v>
      </c>
      <c r="W618" s="22">
        <f t="shared" si="70"/>
        <v>0</v>
      </c>
      <c r="Y618" s="39">
        <f t="shared" si="71"/>
        <v>102000</v>
      </c>
      <c r="Z618" s="39"/>
    </row>
    <row r="619" spans="1:26" s="94" customFormat="1" x14ac:dyDescent="0.5">
      <c r="A619" s="22"/>
      <c r="B619" s="23" t="s">
        <v>62</v>
      </c>
      <c r="C619" s="22">
        <v>18658</v>
      </c>
      <c r="D619" s="22">
        <v>2</v>
      </c>
      <c r="E619" s="22">
        <v>2</v>
      </c>
      <c r="F619" s="22">
        <v>26</v>
      </c>
      <c r="G619" s="22">
        <v>1</v>
      </c>
      <c r="H619" s="92">
        <f t="shared" si="66"/>
        <v>1026</v>
      </c>
      <c r="I619" s="93">
        <v>130</v>
      </c>
      <c r="J619" s="93">
        <f t="shared" si="67"/>
        <v>133380</v>
      </c>
      <c r="L619" s="22"/>
      <c r="M619" s="22"/>
      <c r="N619" s="22"/>
      <c r="O619" s="22"/>
      <c r="S619" s="22"/>
      <c r="T619" s="39"/>
      <c r="U619" s="22">
        <f t="shared" si="68"/>
        <v>0</v>
      </c>
      <c r="V619" s="39">
        <f t="shared" si="69"/>
        <v>133380</v>
      </c>
      <c r="W619" s="22">
        <f t="shared" si="70"/>
        <v>0</v>
      </c>
      <c r="Y619" s="39">
        <f t="shared" si="71"/>
        <v>133380</v>
      </c>
      <c r="Z619" s="39"/>
    </row>
    <row r="620" spans="1:26" s="95" customFormat="1" x14ac:dyDescent="0.5">
      <c r="A620" s="26"/>
      <c r="B620" s="27"/>
      <c r="C620" s="26"/>
      <c r="D620" s="26"/>
      <c r="E620" s="26"/>
      <c r="F620" s="26"/>
      <c r="G620" s="26"/>
      <c r="H620" s="75"/>
      <c r="I620" s="75"/>
      <c r="J620" s="75"/>
      <c r="L620" s="26"/>
      <c r="M620" s="26"/>
      <c r="N620" s="26"/>
      <c r="O620" s="26"/>
      <c r="S620" s="26"/>
      <c r="T620" s="26"/>
      <c r="U620" s="26"/>
      <c r="V620" s="26"/>
      <c r="W620" s="26"/>
      <c r="Y620" s="26"/>
      <c r="Z620" s="26"/>
    </row>
    <row r="621" spans="1:26" s="94" customFormat="1" x14ac:dyDescent="0.5">
      <c r="A621" s="22">
        <v>162</v>
      </c>
      <c r="B621" s="23" t="s">
        <v>62</v>
      </c>
      <c r="C621" s="22">
        <v>19203</v>
      </c>
      <c r="D621" s="22">
        <v>2</v>
      </c>
      <c r="E621" s="22">
        <v>3</v>
      </c>
      <c r="F621" s="22">
        <v>21</v>
      </c>
      <c r="G621" s="22">
        <v>1</v>
      </c>
      <c r="H621" s="92">
        <f t="shared" si="66"/>
        <v>1121</v>
      </c>
      <c r="I621" s="93">
        <v>130</v>
      </c>
      <c r="J621" s="93">
        <f t="shared" si="67"/>
        <v>145730</v>
      </c>
      <c r="L621" s="22"/>
      <c r="M621" s="22"/>
      <c r="N621" s="22"/>
      <c r="O621" s="22"/>
      <c r="S621" s="22"/>
      <c r="T621" s="39"/>
      <c r="U621" s="22">
        <f t="shared" si="68"/>
        <v>0</v>
      </c>
      <c r="V621" s="39">
        <f t="shared" si="69"/>
        <v>145730</v>
      </c>
      <c r="W621" s="22">
        <f t="shared" si="70"/>
        <v>0</v>
      </c>
      <c r="Y621" s="39">
        <f t="shared" si="71"/>
        <v>145730</v>
      </c>
      <c r="Z621" s="39"/>
    </row>
    <row r="622" spans="1:26" s="95" customFormat="1" x14ac:dyDescent="0.5">
      <c r="A622" s="26"/>
      <c r="B622" s="27"/>
      <c r="C622" s="26"/>
      <c r="D622" s="26"/>
      <c r="E622" s="26"/>
      <c r="F622" s="26"/>
      <c r="G622" s="26"/>
      <c r="H622" s="75"/>
      <c r="I622" s="75"/>
      <c r="J622" s="75"/>
      <c r="L622" s="26"/>
      <c r="M622" s="26"/>
      <c r="N622" s="26"/>
      <c r="O622" s="26"/>
      <c r="S622" s="26"/>
      <c r="T622" s="26"/>
      <c r="U622" s="26"/>
      <c r="V622" s="26"/>
      <c r="W622" s="26"/>
      <c r="Y622" s="26"/>
      <c r="Z622" s="26"/>
    </row>
    <row r="623" spans="1:26" s="94" customFormat="1" x14ac:dyDescent="0.5">
      <c r="A623" s="22">
        <v>163</v>
      </c>
      <c r="B623" s="23" t="s">
        <v>62</v>
      </c>
      <c r="C623" s="22">
        <v>18532</v>
      </c>
      <c r="D623" s="22">
        <v>0</v>
      </c>
      <c r="E623" s="22">
        <v>2</v>
      </c>
      <c r="F623" s="22">
        <v>45</v>
      </c>
      <c r="G623" s="22">
        <v>1</v>
      </c>
      <c r="H623" s="92">
        <f t="shared" si="66"/>
        <v>245</v>
      </c>
      <c r="I623" s="93">
        <v>130</v>
      </c>
      <c r="J623" s="93">
        <f t="shared" si="67"/>
        <v>31850</v>
      </c>
      <c r="L623" s="22"/>
      <c r="M623" s="22"/>
      <c r="N623" s="22"/>
      <c r="O623" s="22"/>
      <c r="S623" s="22"/>
      <c r="T623" s="39"/>
      <c r="U623" s="22">
        <f t="shared" si="68"/>
        <v>0</v>
      </c>
      <c r="V623" s="39">
        <f t="shared" si="69"/>
        <v>31850</v>
      </c>
      <c r="W623" s="22">
        <f t="shared" si="70"/>
        <v>0</v>
      </c>
      <c r="Y623" s="39">
        <f t="shared" si="71"/>
        <v>31850</v>
      </c>
      <c r="Z623" s="39"/>
    </row>
    <row r="624" spans="1:26" s="94" customFormat="1" x14ac:dyDescent="0.5">
      <c r="A624" s="22"/>
      <c r="B624" s="23" t="s">
        <v>62</v>
      </c>
      <c r="C624" s="22">
        <v>11749</v>
      </c>
      <c r="D624" s="22">
        <v>0</v>
      </c>
      <c r="E624" s="22">
        <v>1</v>
      </c>
      <c r="F624" s="22">
        <v>25</v>
      </c>
      <c r="G624" s="22">
        <v>1</v>
      </c>
      <c r="H624" s="92">
        <f t="shared" si="66"/>
        <v>125</v>
      </c>
      <c r="I624" s="93">
        <v>100</v>
      </c>
      <c r="J624" s="93">
        <f t="shared" si="67"/>
        <v>12500</v>
      </c>
      <c r="L624" s="22"/>
      <c r="M624" s="22"/>
      <c r="N624" s="22"/>
      <c r="O624" s="22"/>
      <c r="S624" s="22"/>
      <c r="T624" s="39"/>
      <c r="U624" s="22">
        <f t="shared" si="68"/>
        <v>0</v>
      </c>
      <c r="V624" s="39">
        <f t="shared" si="69"/>
        <v>12500</v>
      </c>
      <c r="W624" s="22">
        <f t="shared" si="70"/>
        <v>0</v>
      </c>
      <c r="Y624" s="39">
        <f t="shared" si="71"/>
        <v>12500</v>
      </c>
      <c r="Z624" s="39"/>
    </row>
    <row r="625" spans="1:26" s="95" customFormat="1" x14ac:dyDescent="0.5">
      <c r="A625" s="26"/>
      <c r="B625" s="27"/>
      <c r="C625" s="26"/>
      <c r="D625" s="26"/>
      <c r="E625" s="26"/>
      <c r="F625" s="26"/>
      <c r="G625" s="26"/>
      <c r="H625" s="75"/>
      <c r="I625" s="75"/>
      <c r="J625" s="75"/>
      <c r="L625" s="26"/>
      <c r="M625" s="26"/>
      <c r="N625" s="26"/>
      <c r="O625" s="26"/>
      <c r="S625" s="26"/>
      <c r="T625" s="26"/>
      <c r="U625" s="26"/>
      <c r="V625" s="26"/>
      <c r="W625" s="26"/>
      <c r="Y625" s="26"/>
      <c r="Z625" s="26"/>
    </row>
    <row r="626" spans="1:26" s="94" customFormat="1" x14ac:dyDescent="0.5">
      <c r="A626" s="22">
        <v>164</v>
      </c>
      <c r="B626" s="23" t="s">
        <v>62</v>
      </c>
      <c r="C626" s="22">
        <v>5830</v>
      </c>
      <c r="D626" s="22">
        <v>0</v>
      </c>
      <c r="E626" s="22">
        <v>1</v>
      </c>
      <c r="F626" s="22">
        <v>57</v>
      </c>
      <c r="G626" s="22">
        <v>2</v>
      </c>
      <c r="H626" s="92">
        <f t="shared" si="66"/>
        <v>157</v>
      </c>
      <c r="I626" s="93">
        <v>100</v>
      </c>
      <c r="J626" s="93">
        <f t="shared" si="67"/>
        <v>15700</v>
      </c>
      <c r="L626" s="22" t="s">
        <v>68</v>
      </c>
      <c r="M626" s="22" t="s">
        <v>69</v>
      </c>
      <c r="N626" s="22">
        <v>2</v>
      </c>
      <c r="O626" s="22">
        <v>216</v>
      </c>
      <c r="P626" s="39">
        <v>100</v>
      </c>
      <c r="Q626" s="39">
        <v>6800</v>
      </c>
      <c r="R626" s="22">
        <f>O626*Q626</f>
        <v>1468800</v>
      </c>
      <c r="S626" s="22">
        <v>30</v>
      </c>
      <c r="T626" s="39"/>
      <c r="U626" s="22">
        <f t="shared" si="68"/>
        <v>1468800</v>
      </c>
      <c r="V626" s="39">
        <f t="shared" si="69"/>
        <v>1484500</v>
      </c>
      <c r="W626" s="22">
        <f t="shared" si="70"/>
        <v>1484500</v>
      </c>
      <c r="Y626" s="39">
        <f t="shared" si="71"/>
        <v>1484500</v>
      </c>
      <c r="Z626" s="39"/>
    </row>
    <row r="627" spans="1:26" s="94" customFormat="1" x14ac:dyDescent="0.5">
      <c r="A627" s="22"/>
      <c r="B627" s="23"/>
      <c r="C627" s="22"/>
      <c r="D627" s="22"/>
      <c r="E627" s="22"/>
      <c r="F627" s="22"/>
      <c r="G627" s="22"/>
      <c r="H627" s="92">
        <f t="shared" si="66"/>
        <v>0</v>
      </c>
      <c r="I627" s="93"/>
      <c r="J627" s="93">
        <f t="shared" si="67"/>
        <v>0</v>
      </c>
      <c r="L627" s="22"/>
      <c r="M627" s="22" t="s">
        <v>69</v>
      </c>
      <c r="N627" s="22">
        <v>2</v>
      </c>
      <c r="O627" s="22">
        <v>6</v>
      </c>
      <c r="P627" s="39">
        <v>100</v>
      </c>
      <c r="Q627" s="39">
        <v>6800</v>
      </c>
      <c r="R627" s="22">
        <f t="shared" ref="R627:R628" si="76">O627*Q627</f>
        <v>40800</v>
      </c>
      <c r="S627" s="22">
        <v>30</v>
      </c>
      <c r="T627" s="39"/>
      <c r="U627" s="22">
        <f t="shared" si="68"/>
        <v>40800</v>
      </c>
      <c r="V627" s="39">
        <f t="shared" si="69"/>
        <v>40800</v>
      </c>
      <c r="W627" s="22">
        <f t="shared" si="70"/>
        <v>40800</v>
      </c>
      <c r="Y627" s="39">
        <f t="shared" si="71"/>
        <v>40800</v>
      </c>
      <c r="Z627" s="39"/>
    </row>
    <row r="628" spans="1:26" s="94" customFormat="1" x14ac:dyDescent="0.5">
      <c r="A628" s="22"/>
      <c r="B628" s="23"/>
      <c r="C628" s="22"/>
      <c r="D628" s="22"/>
      <c r="E628" s="22"/>
      <c r="F628" s="22"/>
      <c r="G628" s="22"/>
      <c r="H628" s="92">
        <f t="shared" si="66"/>
        <v>0</v>
      </c>
      <c r="I628" s="93"/>
      <c r="J628" s="93">
        <f t="shared" si="67"/>
        <v>0</v>
      </c>
      <c r="L628" s="22"/>
      <c r="M628" s="22" t="s">
        <v>71</v>
      </c>
      <c r="N628" s="22">
        <v>2</v>
      </c>
      <c r="O628" s="22">
        <v>6</v>
      </c>
      <c r="P628" s="39">
        <v>100</v>
      </c>
      <c r="Q628" s="39">
        <v>6800</v>
      </c>
      <c r="R628" s="22">
        <f t="shared" si="76"/>
        <v>40800</v>
      </c>
      <c r="S628" s="22">
        <v>30</v>
      </c>
      <c r="T628" s="39"/>
      <c r="U628" s="22">
        <f t="shared" si="68"/>
        <v>40800</v>
      </c>
      <c r="V628" s="39">
        <f t="shared" si="69"/>
        <v>40800</v>
      </c>
      <c r="W628" s="22">
        <f t="shared" si="70"/>
        <v>40800</v>
      </c>
      <c r="Y628" s="39">
        <f t="shared" si="71"/>
        <v>40800</v>
      </c>
      <c r="Z628" s="39"/>
    </row>
    <row r="629" spans="1:26" s="94" customFormat="1" x14ac:dyDescent="0.5">
      <c r="A629" s="22"/>
      <c r="B629" s="23" t="s">
        <v>62</v>
      </c>
      <c r="C629" s="22">
        <v>17229</v>
      </c>
      <c r="D629" s="22">
        <v>1</v>
      </c>
      <c r="E629" s="22">
        <v>3</v>
      </c>
      <c r="F629" s="22">
        <v>65</v>
      </c>
      <c r="G629" s="22">
        <v>1</v>
      </c>
      <c r="H629" s="92">
        <f t="shared" si="66"/>
        <v>765</v>
      </c>
      <c r="I629" s="93">
        <v>100</v>
      </c>
      <c r="J629" s="93">
        <f t="shared" si="67"/>
        <v>76500</v>
      </c>
      <c r="L629" s="22"/>
      <c r="M629" s="22"/>
      <c r="N629" s="22"/>
      <c r="O629" s="22"/>
      <c r="S629" s="22"/>
      <c r="T629" s="39"/>
      <c r="U629" s="22">
        <f t="shared" si="68"/>
        <v>0</v>
      </c>
      <c r="V629" s="39">
        <f t="shared" si="69"/>
        <v>76500</v>
      </c>
      <c r="W629" s="22">
        <f t="shared" si="70"/>
        <v>0</v>
      </c>
      <c r="Y629" s="39">
        <f t="shared" si="71"/>
        <v>76500</v>
      </c>
      <c r="Z629" s="39"/>
    </row>
    <row r="630" spans="1:26" s="94" customFormat="1" x14ac:dyDescent="0.5">
      <c r="A630" s="22"/>
      <c r="B630" s="23" t="s">
        <v>62</v>
      </c>
      <c r="C630" s="22">
        <v>17537</v>
      </c>
      <c r="D630" s="22">
        <v>0</v>
      </c>
      <c r="E630" s="22">
        <v>1</v>
      </c>
      <c r="F630" s="22">
        <v>56</v>
      </c>
      <c r="G630" s="22">
        <v>1</v>
      </c>
      <c r="H630" s="92">
        <f t="shared" si="66"/>
        <v>156</v>
      </c>
      <c r="I630" s="93">
        <v>100</v>
      </c>
      <c r="J630" s="93">
        <f t="shared" si="67"/>
        <v>15600</v>
      </c>
      <c r="L630" s="22"/>
      <c r="M630" s="22"/>
      <c r="N630" s="22"/>
      <c r="O630" s="22"/>
      <c r="S630" s="22"/>
      <c r="T630" s="39"/>
      <c r="U630" s="22">
        <f t="shared" si="68"/>
        <v>0</v>
      </c>
      <c r="V630" s="39">
        <f t="shared" si="69"/>
        <v>15600</v>
      </c>
      <c r="W630" s="22">
        <f t="shared" si="70"/>
        <v>0</v>
      </c>
      <c r="Y630" s="39">
        <f t="shared" si="71"/>
        <v>15600</v>
      </c>
      <c r="Z630" s="39"/>
    </row>
    <row r="631" spans="1:26" s="94" customFormat="1" x14ac:dyDescent="0.5">
      <c r="A631" s="22"/>
      <c r="B631" s="23" t="s">
        <v>62</v>
      </c>
      <c r="C631" s="22">
        <v>5437</v>
      </c>
      <c r="D631" s="22">
        <v>1</v>
      </c>
      <c r="E631" s="22">
        <v>3</v>
      </c>
      <c r="F631" s="22">
        <v>76</v>
      </c>
      <c r="G631" s="22">
        <v>1</v>
      </c>
      <c r="H631" s="92">
        <f t="shared" si="66"/>
        <v>776</v>
      </c>
      <c r="I631" s="93">
        <v>100</v>
      </c>
      <c r="J631" s="93">
        <f t="shared" si="67"/>
        <v>77600</v>
      </c>
      <c r="L631" s="22"/>
      <c r="M631" s="22"/>
      <c r="N631" s="22"/>
      <c r="O631" s="22"/>
      <c r="S631" s="22"/>
      <c r="T631" s="39"/>
      <c r="U631" s="22">
        <f t="shared" si="68"/>
        <v>0</v>
      </c>
      <c r="V631" s="39">
        <f t="shared" si="69"/>
        <v>77600</v>
      </c>
      <c r="W631" s="22">
        <f t="shared" si="70"/>
        <v>0</v>
      </c>
      <c r="Y631" s="39">
        <f t="shared" si="71"/>
        <v>77600</v>
      </c>
      <c r="Z631" s="39"/>
    </row>
    <row r="632" spans="1:26" s="95" customFormat="1" x14ac:dyDescent="0.5">
      <c r="A632" s="26"/>
      <c r="B632" s="27"/>
      <c r="C632" s="26"/>
      <c r="D632" s="26"/>
      <c r="E632" s="26"/>
      <c r="F632" s="26"/>
      <c r="G632" s="26"/>
      <c r="H632" s="75"/>
      <c r="I632" s="75"/>
      <c r="J632" s="75"/>
      <c r="L632" s="26"/>
      <c r="M632" s="26"/>
      <c r="N632" s="26"/>
      <c r="O632" s="26"/>
      <c r="S632" s="26"/>
      <c r="T632" s="26"/>
      <c r="U632" s="26"/>
      <c r="V632" s="26"/>
      <c r="W632" s="26"/>
      <c r="Y632" s="26"/>
      <c r="Z632" s="26"/>
    </row>
    <row r="633" spans="1:26" s="94" customFormat="1" x14ac:dyDescent="0.5">
      <c r="A633" s="22">
        <v>165</v>
      </c>
      <c r="B633" s="23" t="s">
        <v>62</v>
      </c>
      <c r="C633" s="22">
        <v>17535</v>
      </c>
      <c r="D633" s="22">
        <v>1</v>
      </c>
      <c r="E633" s="22">
        <v>2</v>
      </c>
      <c r="F633" s="22">
        <v>94</v>
      </c>
      <c r="G633" s="22">
        <v>1</v>
      </c>
      <c r="H633" s="92">
        <f t="shared" si="66"/>
        <v>694</v>
      </c>
      <c r="I633" s="93">
        <v>100</v>
      </c>
      <c r="J633" s="93">
        <f t="shared" si="67"/>
        <v>69400</v>
      </c>
      <c r="L633" s="22"/>
      <c r="M633" s="22"/>
      <c r="N633" s="22"/>
      <c r="O633" s="22"/>
      <c r="S633" s="22"/>
      <c r="T633" s="39"/>
      <c r="U633" s="22">
        <f t="shared" si="68"/>
        <v>0</v>
      </c>
      <c r="V633" s="39">
        <f t="shared" si="69"/>
        <v>69400</v>
      </c>
      <c r="W633" s="22">
        <f t="shared" si="70"/>
        <v>0</v>
      </c>
      <c r="Y633" s="39">
        <f t="shared" si="71"/>
        <v>69400</v>
      </c>
      <c r="Z633" s="39"/>
    </row>
    <row r="634" spans="1:26" s="94" customFormat="1" x14ac:dyDescent="0.5">
      <c r="A634" s="22"/>
      <c r="B634" s="23" t="s">
        <v>62</v>
      </c>
      <c r="C634" s="22">
        <v>14949</v>
      </c>
      <c r="D634" s="22">
        <v>3</v>
      </c>
      <c r="E634" s="22">
        <v>0</v>
      </c>
      <c r="F634" s="22">
        <v>72</v>
      </c>
      <c r="G634" s="22">
        <v>1</v>
      </c>
      <c r="H634" s="92">
        <f t="shared" si="66"/>
        <v>1272</v>
      </c>
      <c r="I634" s="93">
        <v>100</v>
      </c>
      <c r="J634" s="93">
        <f t="shared" si="67"/>
        <v>127200</v>
      </c>
      <c r="L634" s="22"/>
      <c r="M634" s="22"/>
      <c r="N634" s="22"/>
      <c r="O634" s="22"/>
      <c r="S634" s="22"/>
      <c r="T634" s="39"/>
      <c r="U634" s="22">
        <f t="shared" si="68"/>
        <v>0</v>
      </c>
      <c r="V634" s="39">
        <f t="shared" si="69"/>
        <v>127200</v>
      </c>
      <c r="W634" s="22">
        <f t="shared" si="70"/>
        <v>0</v>
      </c>
      <c r="Y634" s="39">
        <f t="shared" si="71"/>
        <v>127200</v>
      </c>
      <c r="Z634" s="39"/>
    </row>
    <row r="635" spans="1:26" s="95" customFormat="1" x14ac:dyDescent="0.5">
      <c r="A635" s="26"/>
      <c r="B635" s="27"/>
      <c r="C635" s="26"/>
      <c r="D635" s="26"/>
      <c r="E635" s="26"/>
      <c r="F635" s="26"/>
      <c r="G635" s="26"/>
      <c r="H635" s="75"/>
      <c r="I635" s="75"/>
      <c r="J635" s="75"/>
      <c r="L635" s="26"/>
      <c r="M635" s="26"/>
      <c r="N635" s="26"/>
      <c r="O635" s="26"/>
      <c r="S635" s="26"/>
      <c r="T635" s="26"/>
      <c r="U635" s="26"/>
      <c r="V635" s="26"/>
      <c r="W635" s="26"/>
      <c r="Y635" s="26"/>
      <c r="Z635" s="26"/>
    </row>
    <row r="636" spans="1:26" s="94" customFormat="1" x14ac:dyDescent="0.5">
      <c r="A636" s="22">
        <v>166</v>
      </c>
      <c r="B636" s="23" t="s">
        <v>62</v>
      </c>
      <c r="C636" s="22">
        <v>14624</v>
      </c>
      <c r="D636" s="22">
        <v>1</v>
      </c>
      <c r="E636" s="22">
        <v>1</v>
      </c>
      <c r="F636" s="22">
        <v>44</v>
      </c>
      <c r="G636" s="22">
        <v>1</v>
      </c>
      <c r="H636" s="92">
        <f t="shared" si="66"/>
        <v>544</v>
      </c>
      <c r="I636" s="93">
        <v>130</v>
      </c>
      <c r="J636" s="93">
        <f t="shared" si="67"/>
        <v>70720</v>
      </c>
      <c r="L636" s="22"/>
      <c r="M636" s="22"/>
      <c r="N636" s="22"/>
      <c r="O636" s="22"/>
      <c r="S636" s="22"/>
      <c r="T636" s="39"/>
      <c r="U636" s="22">
        <f t="shared" si="68"/>
        <v>0</v>
      </c>
      <c r="V636" s="39">
        <f t="shared" si="69"/>
        <v>70720</v>
      </c>
      <c r="W636" s="22">
        <f t="shared" si="70"/>
        <v>0</v>
      </c>
      <c r="Y636" s="39">
        <f t="shared" si="71"/>
        <v>70720</v>
      </c>
      <c r="Z636" s="39"/>
    </row>
    <row r="637" spans="1:26" s="95" customFormat="1" x14ac:dyDescent="0.5">
      <c r="A637" s="26"/>
      <c r="B637" s="27"/>
      <c r="C637" s="26"/>
      <c r="D637" s="26"/>
      <c r="E637" s="26"/>
      <c r="F637" s="26"/>
      <c r="G637" s="26"/>
      <c r="H637" s="75"/>
      <c r="I637" s="75"/>
      <c r="J637" s="75"/>
      <c r="L637" s="26"/>
      <c r="M637" s="26"/>
      <c r="N637" s="26"/>
      <c r="O637" s="26"/>
      <c r="S637" s="26"/>
      <c r="T637" s="26"/>
      <c r="U637" s="26"/>
      <c r="V637" s="26"/>
      <c r="W637" s="26"/>
      <c r="Y637" s="26"/>
      <c r="Z637" s="26"/>
    </row>
    <row r="638" spans="1:26" s="94" customFormat="1" x14ac:dyDescent="0.5">
      <c r="A638" s="22">
        <v>167</v>
      </c>
      <c r="B638" s="23" t="s">
        <v>62</v>
      </c>
      <c r="C638" s="22">
        <v>14261</v>
      </c>
      <c r="D638" s="22">
        <v>0</v>
      </c>
      <c r="E638" s="22">
        <v>0</v>
      </c>
      <c r="F638" s="22">
        <v>52</v>
      </c>
      <c r="G638" s="22">
        <v>1</v>
      </c>
      <c r="H638" s="92">
        <f t="shared" si="66"/>
        <v>52</v>
      </c>
      <c r="I638" s="93">
        <v>150</v>
      </c>
      <c r="J638" s="93">
        <f t="shared" si="67"/>
        <v>7800</v>
      </c>
      <c r="L638" s="22"/>
      <c r="M638" s="22"/>
      <c r="N638" s="22"/>
      <c r="O638" s="22"/>
      <c r="S638" s="22"/>
      <c r="T638" s="39"/>
      <c r="U638" s="22">
        <f t="shared" si="68"/>
        <v>0</v>
      </c>
      <c r="V638" s="39">
        <f t="shared" si="69"/>
        <v>7800</v>
      </c>
      <c r="W638" s="22">
        <f t="shared" si="70"/>
        <v>0</v>
      </c>
      <c r="Y638" s="39">
        <f t="shared" si="71"/>
        <v>7800</v>
      </c>
      <c r="Z638" s="39"/>
    </row>
    <row r="639" spans="1:26" s="95" customFormat="1" x14ac:dyDescent="0.5">
      <c r="A639" s="26"/>
      <c r="B639" s="27"/>
      <c r="C639" s="26"/>
      <c r="D639" s="26"/>
      <c r="E639" s="26"/>
      <c r="F639" s="26"/>
      <c r="G639" s="26"/>
      <c r="H639" s="75"/>
      <c r="I639" s="75"/>
      <c r="J639" s="75"/>
      <c r="L639" s="26"/>
      <c r="M639" s="26"/>
      <c r="N639" s="26"/>
      <c r="O639" s="26"/>
      <c r="S639" s="26"/>
      <c r="T639" s="26"/>
      <c r="U639" s="26"/>
      <c r="V639" s="26"/>
      <c r="W639" s="26"/>
      <c r="Y639" s="26"/>
      <c r="Z639" s="26"/>
    </row>
    <row r="640" spans="1:26" s="94" customFormat="1" x14ac:dyDescent="0.5">
      <c r="A640" s="22">
        <v>168</v>
      </c>
      <c r="B640" s="23" t="s">
        <v>62</v>
      </c>
      <c r="C640" s="22">
        <v>5928</v>
      </c>
      <c r="D640" s="22">
        <v>0</v>
      </c>
      <c r="E640" s="22">
        <v>1</v>
      </c>
      <c r="F640" s="22">
        <v>64</v>
      </c>
      <c r="G640" s="22">
        <v>2</v>
      </c>
      <c r="H640" s="92">
        <f t="shared" si="66"/>
        <v>164</v>
      </c>
      <c r="I640" s="93">
        <v>150</v>
      </c>
      <c r="J640" s="93">
        <f t="shared" si="67"/>
        <v>24600</v>
      </c>
      <c r="L640" s="22" t="s">
        <v>68</v>
      </c>
      <c r="M640" s="22" t="s">
        <v>71</v>
      </c>
      <c r="N640" s="22">
        <v>2</v>
      </c>
      <c r="O640" s="22">
        <v>216</v>
      </c>
      <c r="P640" s="39">
        <v>100</v>
      </c>
      <c r="Q640" s="39">
        <v>6800</v>
      </c>
      <c r="R640" s="22">
        <f>O640*Q640</f>
        <v>1468800</v>
      </c>
      <c r="S640" s="22">
        <v>50</v>
      </c>
      <c r="T640" s="39"/>
      <c r="U640" s="22">
        <f t="shared" si="68"/>
        <v>1468800</v>
      </c>
      <c r="V640" s="39">
        <f t="shared" si="69"/>
        <v>1493400</v>
      </c>
      <c r="W640" s="22">
        <f t="shared" si="70"/>
        <v>1493400</v>
      </c>
      <c r="Y640" s="39">
        <f t="shared" si="71"/>
        <v>1493400</v>
      </c>
      <c r="Z640" s="39"/>
    </row>
    <row r="641" spans="1:26" s="94" customFormat="1" x14ac:dyDescent="0.5">
      <c r="A641" s="22"/>
      <c r="B641" s="23"/>
      <c r="C641" s="22"/>
      <c r="D641" s="22"/>
      <c r="E641" s="22"/>
      <c r="F641" s="22"/>
      <c r="G641" s="22"/>
      <c r="H641" s="92">
        <f t="shared" si="66"/>
        <v>0</v>
      </c>
      <c r="I641" s="93"/>
      <c r="J641" s="93">
        <f t="shared" si="67"/>
        <v>0</v>
      </c>
      <c r="L641" s="22"/>
      <c r="M641" s="22" t="s">
        <v>71</v>
      </c>
      <c r="N641" s="22">
        <v>2</v>
      </c>
      <c r="O641" s="22">
        <v>6</v>
      </c>
      <c r="P641" s="39">
        <v>100</v>
      </c>
      <c r="Q641" s="39">
        <v>6800</v>
      </c>
      <c r="R641" s="22">
        <f>O641*Q641</f>
        <v>40800</v>
      </c>
      <c r="S641" s="22">
        <v>50</v>
      </c>
      <c r="T641" s="39"/>
      <c r="U641" s="22">
        <f t="shared" si="68"/>
        <v>40800</v>
      </c>
      <c r="V641" s="39">
        <f t="shared" si="69"/>
        <v>40800</v>
      </c>
      <c r="W641" s="22">
        <f t="shared" si="70"/>
        <v>40800</v>
      </c>
      <c r="Y641" s="39">
        <f t="shared" si="71"/>
        <v>40800</v>
      </c>
      <c r="Z641" s="39"/>
    </row>
    <row r="642" spans="1:26" s="94" customFormat="1" x14ac:dyDescent="0.5">
      <c r="A642" s="22"/>
      <c r="B642" s="23" t="s">
        <v>62</v>
      </c>
      <c r="C642" s="22">
        <v>5219</v>
      </c>
      <c r="D642" s="22">
        <v>3</v>
      </c>
      <c r="E642" s="22">
        <v>2</v>
      </c>
      <c r="F642" s="22">
        <v>65</v>
      </c>
      <c r="G642" s="22">
        <v>1</v>
      </c>
      <c r="H642" s="92">
        <f t="shared" si="66"/>
        <v>1465</v>
      </c>
      <c r="I642" s="93">
        <v>130</v>
      </c>
      <c r="J642" s="93">
        <f t="shared" si="67"/>
        <v>190450</v>
      </c>
      <c r="L642" s="22"/>
      <c r="M642" s="22"/>
      <c r="N642" s="22"/>
      <c r="O642" s="22"/>
      <c r="S642" s="22"/>
      <c r="T642" s="39"/>
      <c r="U642" s="22">
        <f t="shared" si="68"/>
        <v>0</v>
      </c>
      <c r="V642" s="39">
        <f t="shared" si="69"/>
        <v>190450</v>
      </c>
      <c r="W642" s="22">
        <f t="shared" si="70"/>
        <v>0</v>
      </c>
      <c r="Y642" s="39">
        <f t="shared" si="71"/>
        <v>190450</v>
      </c>
      <c r="Z642" s="39"/>
    </row>
    <row r="643" spans="1:26" s="94" customFormat="1" x14ac:dyDescent="0.5">
      <c r="A643" s="22"/>
      <c r="B643" s="23" t="s">
        <v>62</v>
      </c>
      <c r="C643" s="22">
        <v>5225</v>
      </c>
      <c r="D643" s="22">
        <v>4</v>
      </c>
      <c r="E643" s="22">
        <v>1</v>
      </c>
      <c r="F643" s="22">
        <v>12</v>
      </c>
      <c r="G643" s="22">
        <v>1</v>
      </c>
      <c r="H643" s="92">
        <f t="shared" si="66"/>
        <v>1712</v>
      </c>
      <c r="I643" s="93">
        <v>130</v>
      </c>
      <c r="J643" s="93">
        <f t="shared" si="67"/>
        <v>222560</v>
      </c>
      <c r="L643" s="22"/>
      <c r="M643" s="22"/>
      <c r="N643" s="22"/>
      <c r="O643" s="22"/>
      <c r="S643" s="22"/>
      <c r="T643" s="39"/>
      <c r="U643" s="22">
        <f t="shared" si="68"/>
        <v>0</v>
      </c>
      <c r="V643" s="39">
        <f t="shared" si="69"/>
        <v>222560</v>
      </c>
      <c r="W643" s="22">
        <f t="shared" si="70"/>
        <v>0</v>
      </c>
      <c r="Y643" s="39">
        <f t="shared" si="71"/>
        <v>222560</v>
      </c>
      <c r="Z643" s="39"/>
    </row>
    <row r="644" spans="1:26" s="94" customFormat="1" x14ac:dyDescent="0.5">
      <c r="A644" s="22"/>
      <c r="B644" s="23" t="s">
        <v>62</v>
      </c>
      <c r="C644" s="22">
        <v>5228</v>
      </c>
      <c r="D644" s="22">
        <v>2</v>
      </c>
      <c r="E644" s="22">
        <v>2</v>
      </c>
      <c r="F644" s="22">
        <v>13</v>
      </c>
      <c r="G644" s="22">
        <v>1</v>
      </c>
      <c r="H644" s="92">
        <f t="shared" si="66"/>
        <v>1013</v>
      </c>
      <c r="I644" s="93">
        <v>130</v>
      </c>
      <c r="J644" s="93">
        <f t="shared" si="67"/>
        <v>131690</v>
      </c>
      <c r="L644" s="22"/>
      <c r="M644" s="22"/>
      <c r="N644" s="22"/>
      <c r="O644" s="22"/>
      <c r="S644" s="22"/>
      <c r="T644" s="39"/>
      <c r="U644" s="22">
        <f t="shared" si="68"/>
        <v>0</v>
      </c>
      <c r="V644" s="39">
        <f t="shared" si="69"/>
        <v>131690</v>
      </c>
      <c r="W644" s="22">
        <f t="shared" si="70"/>
        <v>0</v>
      </c>
      <c r="Y644" s="39">
        <f t="shared" si="71"/>
        <v>131690</v>
      </c>
      <c r="Z644" s="39"/>
    </row>
    <row r="645" spans="1:26" s="94" customFormat="1" x14ac:dyDescent="0.5">
      <c r="A645" s="22"/>
      <c r="B645" s="23" t="s">
        <v>62</v>
      </c>
      <c r="C645" s="22">
        <v>5471</v>
      </c>
      <c r="D645" s="22">
        <v>0</v>
      </c>
      <c r="E645" s="22">
        <v>3</v>
      </c>
      <c r="F645" s="22">
        <v>22</v>
      </c>
      <c r="G645" s="22">
        <v>1</v>
      </c>
      <c r="H645" s="92">
        <f t="shared" si="66"/>
        <v>322</v>
      </c>
      <c r="I645" s="93">
        <v>100</v>
      </c>
      <c r="J645" s="93">
        <f t="shared" si="67"/>
        <v>32200</v>
      </c>
      <c r="L645" s="22"/>
      <c r="M645" s="22"/>
      <c r="N645" s="22"/>
      <c r="O645" s="22"/>
      <c r="S645" s="22"/>
      <c r="T645" s="39"/>
      <c r="U645" s="22">
        <f t="shared" si="68"/>
        <v>0</v>
      </c>
      <c r="V645" s="39">
        <f t="shared" si="69"/>
        <v>32200</v>
      </c>
      <c r="W645" s="22">
        <f t="shared" si="70"/>
        <v>0</v>
      </c>
      <c r="Y645" s="39">
        <f t="shared" si="71"/>
        <v>32200</v>
      </c>
      <c r="Z645" s="39"/>
    </row>
    <row r="646" spans="1:26" s="94" customFormat="1" x14ac:dyDescent="0.5">
      <c r="A646" s="22"/>
      <c r="B646" s="23" t="s">
        <v>62</v>
      </c>
      <c r="C646" s="22">
        <v>5487</v>
      </c>
      <c r="D646" s="22">
        <v>0</v>
      </c>
      <c r="E646" s="22">
        <v>2</v>
      </c>
      <c r="F646" s="22">
        <v>67</v>
      </c>
      <c r="G646" s="22">
        <v>1</v>
      </c>
      <c r="H646" s="92">
        <f t="shared" si="66"/>
        <v>267</v>
      </c>
      <c r="I646" s="93">
        <v>100</v>
      </c>
      <c r="J646" s="93">
        <f t="shared" si="67"/>
        <v>26700</v>
      </c>
      <c r="L646" s="22"/>
      <c r="M646" s="22"/>
      <c r="N646" s="22"/>
      <c r="O646" s="22"/>
      <c r="S646" s="22"/>
      <c r="T646" s="39"/>
      <c r="U646" s="22">
        <f t="shared" si="68"/>
        <v>0</v>
      </c>
      <c r="V646" s="39">
        <f t="shared" si="69"/>
        <v>26700</v>
      </c>
      <c r="W646" s="22">
        <f t="shared" si="70"/>
        <v>0</v>
      </c>
      <c r="Y646" s="39">
        <f t="shared" si="71"/>
        <v>26700</v>
      </c>
      <c r="Z646" s="39"/>
    </row>
    <row r="647" spans="1:26" s="94" customFormat="1" x14ac:dyDescent="0.5">
      <c r="A647" s="22"/>
      <c r="B647" s="23" t="s">
        <v>62</v>
      </c>
      <c r="C647" s="22">
        <v>5583</v>
      </c>
      <c r="D647" s="22">
        <v>2</v>
      </c>
      <c r="E647" s="22">
        <v>0</v>
      </c>
      <c r="F647" s="22">
        <v>76</v>
      </c>
      <c r="G647" s="22">
        <v>1</v>
      </c>
      <c r="H647" s="92">
        <f t="shared" si="66"/>
        <v>876</v>
      </c>
      <c r="I647" s="93">
        <v>130</v>
      </c>
      <c r="J647" s="93">
        <f t="shared" si="67"/>
        <v>113880</v>
      </c>
      <c r="L647" s="22"/>
      <c r="M647" s="22"/>
      <c r="N647" s="22"/>
      <c r="O647" s="22"/>
      <c r="S647" s="22"/>
      <c r="T647" s="39"/>
      <c r="U647" s="22">
        <f t="shared" si="68"/>
        <v>0</v>
      </c>
      <c r="V647" s="39">
        <f t="shared" si="69"/>
        <v>113880</v>
      </c>
      <c r="W647" s="22">
        <f t="shared" si="70"/>
        <v>0</v>
      </c>
      <c r="Y647" s="39">
        <f t="shared" si="71"/>
        <v>113880</v>
      </c>
      <c r="Z647" s="39"/>
    </row>
    <row r="648" spans="1:26" s="95" customFormat="1" x14ac:dyDescent="0.5">
      <c r="A648" s="26"/>
      <c r="B648" s="27"/>
      <c r="C648" s="26"/>
      <c r="D648" s="26"/>
      <c r="E648" s="26"/>
      <c r="F648" s="26"/>
      <c r="G648" s="26"/>
      <c r="H648" s="75"/>
      <c r="I648" s="75"/>
      <c r="J648" s="75"/>
      <c r="L648" s="26"/>
      <c r="M648" s="26"/>
      <c r="N648" s="26"/>
      <c r="O648" s="26"/>
      <c r="S648" s="26"/>
      <c r="T648" s="26"/>
      <c r="U648" s="26"/>
      <c r="V648" s="26"/>
      <c r="W648" s="26"/>
      <c r="Y648" s="26"/>
      <c r="Z648" s="26"/>
    </row>
    <row r="649" spans="1:26" s="94" customFormat="1" x14ac:dyDescent="0.5">
      <c r="A649" s="22">
        <v>169</v>
      </c>
      <c r="B649" s="23" t="s">
        <v>62</v>
      </c>
      <c r="C649" s="22">
        <v>5932</v>
      </c>
      <c r="D649" s="22">
        <v>0</v>
      </c>
      <c r="E649" s="22">
        <v>0</v>
      </c>
      <c r="F649" s="22">
        <v>91</v>
      </c>
      <c r="G649" s="22">
        <v>2</v>
      </c>
      <c r="H649" s="92">
        <f t="shared" ref="H649:H711" si="77">+(D649*400)+(E649*100)+F649</f>
        <v>91</v>
      </c>
      <c r="I649" s="93">
        <v>150</v>
      </c>
      <c r="J649" s="93">
        <f t="shared" ref="J649:J711" si="78">H649*I649</f>
        <v>13650</v>
      </c>
      <c r="L649" s="22" t="s">
        <v>68</v>
      </c>
      <c r="M649" s="22" t="s">
        <v>69</v>
      </c>
      <c r="N649" s="22">
        <v>2</v>
      </c>
      <c r="O649" s="22">
        <v>180</v>
      </c>
      <c r="P649" s="39">
        <v>100</v>
      </c>
      <c r="Q649" s="39">
        <v>6800</v>
      </c>
      <c r="R649" s="22">
        <f>O649*Q649</f>
        <v>1224000</v>
      </c>
      <c r="S649" s="22">
        <v>30</v>
      </c>
      <c r="T649" s="39"/>
      <c r="U649" s="22">
        <f t="shared" si="68"/>
        <v>1224000</v>
      </c>
      <c r="V649" s="39">
        <f t="shared" si="69"/>
        <v>1237650</v>
      </c>
      <c r="W649" s="22">
        <f t="shared" si="70"/>
        <v>1237650</v>
      </c>
      <c r="Y649" s="39">
        <f t="shared" si="71"/>
        <v>1237650</v>
      </c>
      <c r="Z649" s="39"/>
    </row>
    <row r="650" spans="1:26" s="94" customFormat="1" x14ac:dyDescent="0.5">
      <c r="A650" s="22"/>
      <c r="B650" s="23"/>
      <c r="C650" s="22"/>
      <c r="D650" s="22"/>
      <c r="E650" s="22"/>
      <c r="F650" s="22"/>
      <c r="G650" s="22"/>
      <c r="H650" s="92">
        <f t="shared" si="77"/>
        <v>0</v>
      </c>
      <c r="I650" s="93"/>
      <c r="J650" s="93">
        <f t="shared" si="78"/>
        <v>0</v>
      </c>
      <c r="L650" s="22"/>
      <c r="M650" s="22" t="s">
        <v>173</v>
      </c>
      <c r="N650" s="22">
        <v>2</v>
      </c>
      <c r="O650" s="22">
        <v>36</v>
      </c>
      <c r="P650" s="39">
        <v>100</v>
      </c>
      <c r="Q650" s="39">
        <v>6800</v>
      </c>
      <c r="R650" s="22">
        <f>O650*Q650</f>
        <v>244800</v>
      </c>
      <c r="S650" s="22">
        <v>30</v>
      </c>
      <c r="T650" s="39"/>
      <c r="U650" s="22">
        <f t="shared" si="68"/>
        <v>244800</v>
      </c>
      <c r="V650" s="39">
        <f t="shared" si="69"/>
        <v>244800</v>
      </c>
      <c r="W650" s="22">
        <f t="shared" si="70"/>
        <v>244800</v>
      </c>
      <c r="Y650" s="39">
        <f t="shared" si="71"/>
        <v>244800</v>
      </c>
      <c r="Z650" s="39"/>
    </row>
    <row r="651" spans="1:26" s="95" customFormat="1" x14ac:dyDescent="0.5">
      <c r="A651" s="26"/>
      <c r="B651" s="27"/>
      <c r="C651" s="26"/>
      <c r="D651" s="26"/>
      <c r="E651" s="26"/>
      <c r="F651" s="26"/>
      <c r="G651" s="26"/>
      <c r="H651" s="75"/>
      <c r="I651" s="75"/>
      <c r="J651" s="75"/>
      <c r="L651" s="26"/>
      <c r="M651" s="26"/>
      <c r="N651" s="26"/>
      <c r="O651" s="26"/>
      <c r="S651" s="26"/>
      <c r="T651" s="26"/>
      <c r="U651" s="26"/>
      <c r="V651" s="26"/>
      <c r="W651" s="26"/>
      <c r="Y651" s="26"/>
      <c r="Z651" s="26"/>
    </row>
    <row r="652" spans="1:26" s="94" customFormat="1" x14ac:dyDescent="0.5">
      <c r="A652" s="22">
        <v>170</v>
      </c>
      <c r="B652" s="23" t="s">
        <v>62</v>
      </c>
      <c r="C652" s="22">
        <v>16737</v>
      </c>
      <c r="D652" s="22">
        <v>2</v>
      </c>
      <c r="E652" s="22">
        <v>0</v>
      </c>
      <c r="F652" s="22">
        <v>56</v>
      </c>
      <c r="G652" s="22">
        <v>1</v>
      </c>
      <c r="H652" s="92">
        <f t="shared" si="77"/>
        <v>856</v>
      </c>
      <c r="I652" s="93">
        <v>130</v>
      </c>
      <c r="J652" s="93">
        <f t="shared" si="78"/>
        <v>111280</v>
      </c>
      <c r="L652" s="22"/>
      <c r="M652" s="22"/>
      <c r="N652" s="22"/>
      <c r="O652" s="22"/>
      <c r="S652" s="22"/>
      <c r="T652" s="39"/>
      <c r="U652" s="22">
        <f t="shared" ref="U652:U713" si="79">R652*(100-T652)/100</f>
        <v>0</v>
      </c>
      <c r="V652" s="39">
        <f t="shared" ref="V652:V715" si="80">J652+U652</f>
        <v>111280</v>
      </c>
      <c r="W652" s="22">
        <f t="shared" ref="W652:W715" si="81">V652*P652/100</f>
        <v>0</v>
      </c>
      <c r="Y652" s="39">
        <f t="shared" ref="Y652:Y715" si="82">J652+U652</f>
        <v>111280</v>
      </c>
      <c r="Z652" s="39"/>
    </row>
    <row r="653" spans="1:26" s="95" customFormat="1" x14ac:dyDescent="0.5">
      <c r="A653" s="26"/>
      <c r="B653" s="27"/>
      <c r="C653" s="26"/>
      <c r="D653" s="26"/>
      <c r="E653" s="26"/>
      <c r="F653" s="26"/>
      <c r="G653" s="26"/>
      <c r="H653" s="75"/>
      <c r="I653" s="75"/>
      <c r="J653" s="75"/>
      <c r="L653" s="26"/>
      <c r="M653" s="26"/>
      <c r="N653" s="26"/>
      <c r="O653" s="26"/>
      <c r="S653" s="26"/>
      <c r="T653" s="26"/>
      <c r="U653" s="26"/>
      <c r="V653" s="26"/>
      <c r="W653" s="26"/>
      <c r="Y653" s="26"/>
      <c r="Z653" s="26"/>
    </row>
    <row r="654" spans="1:26" s="94" customFormat="1" x14ac:dyDescent="0.5">
      <c r="A654" s="22">
        <v>171</v>
      </c>
      <c r="B654" s="23" t="s">
        <v>62</v>
      </c>
      <c r="C654" s="22">
        <v>5890</v>
      </c>
      <c r="D654" s="22">
        <v>0</v>
      </c>
      <c r="E654" s="22">
        <v>0</v>
      </c>
      <c r="F654" s="22">
        <v>91</v>
      </c>
      <c r="G654" s="22">
        <v>2</v>
      </c>
      <c r="H654" s="92">
        <f t="shared" si="77"/>
        <v>91</v>
      </c>
      <c r="I654" s="93">
        <v>150</v>
      </c>
      <c r="J654" s="93">
        <f t="shared" si="78"/>
        <v>13650</v>
      </c>
      <c r="L654" s="22" t="s">
        <v>68</v>
      </c>
      <c r="M654" s="22" t="s">
        <v>69</v>
      </c>
      <c r="N654" s="22">
        <v>2</v>
      </c>
      <c r="O654" s="22">
        <v>144</v>
      </c>
      <c r="P654" s="39">
        <v>100</v>
      </c>
      <c r="Q654" s="39">
        <v>6800</v>
      </c>
      <c r="R654" s="22">
        <f t="shared" ref="R654:R656" si="83">O654*Q654</f>
        <v>979200</v>
      </c>
      <c r="S654" s="22">
        <v>40</v>
      </c>
      <c r="T654" s="39"/>
      <c r="U654" s="22">
        <f t="shared" si="79"/>
        <v>979200</v>
      </c>
      <c r="V654" s="39">
        <f t="shared" si="80"/>
        <v>992850</v>
      </c>
      <c r="W654" s="22">
        <f t="shared" si="81"/>
        <v>992850</v>
      </c>
      <c r="Y654" s="39">
        <f t="shared" si="82"/>
        <v>992850</v>
      </c>
      <c r="Z654" s="39"/>
    </row>
    <row r="655" spans="1:26" s="94" customFormat="1" x14ac:dyDescent="0.5">
      <c r="A655" s="22"/>
      <c r="B655" s="23"/>
      <c r="C655" s="22"/>
      <c r="D655" s="22"/>
      <c r="E655" s="22"/>
      <c r="F655" s="22"/>
      <c r="G655" s="22"/>
      <c r="H655" s="92">
        <f t="shared" si="77"/>
        <v>0</v>
      </c>
      <c r="I655" s="93"/>
      <c r="J655" s="93">
        <f t="shared" si="78"/>
        <v>0</v>
      </c>
      <c r="L655" s="22"/>
      <c r="M655" s="22" t="s">
        <v>69</v>
      </c>
      <c r="N655" s="22">
        <v>2</v>
      </c>
      <c r="O655" s="22">
        <v>36</v>
      </c>
      <c r="P655" s="39">
        <v>100</v>
      </c>
      <c r="Q655" s="39">
        <v>6800</v>
      </c>
      <c r="R655" s="22">
        <f t="shared" si="83"/>
        <v>244800</v>
      </c>
      <c r="S655" s="22">
        <v>40</v>
      </c>
      <c r="T655" s="39"/>
      <c r="U655" s="22">
        <f t="shared" si="79"/>
        <v>244800</v>
      </c>
      <c r="V655" s="39">
        <f t="shared" si="80"/>
        <v>244800</v>
      </c>
      <c r="W655" s="22">
        <f t="shared" si="81"/>
        <v>244800</v>
      </c>
      <c r="Y655" s="39">
        <f t="shared" si="82"/>
        <v>244800</v>
      </c>
      <c r="Z655" s="39"/>
    </row>
    <row r="656" spans="1:26" s="94" customFormat="1" x14ac:dyDescent="0.5">
      <c r="A656" s="22"/>
      <c r="B656" s="23"/>
      <c r="C656" s="22"/>
      <c r="D656" s="22"/>
      <c r="E656" s="22"/>
      <c r="F656" s="22"/>
      <c r="G656" s="22"/>
      <c r="H656" s="92">
        <f t="shared" si="77"/>
        <v>0</v>
      </c>
      <c r="I656" s="93"/>
      <c r="J656" s="93">
        <f t="shared" si="78"/>
        <v>0</v>
      </c>
      <c r="L656" s="22"/>
      <c r="M656" s="22" t="s">
        <v>71</v>
      </c>
      <c r="N656" s="22">
        <v>2</v>
      </c>
      <c r="O656" s="22">
        <v>36</v>
      </c>
      <c r="P656" s="39">
        <v>100</v>
      </c>
      <c r="Q656" s="39">
        <v>6800</v>
      </c>
      <c r="R656" s="22">
        <f t="shared" si="83"/>
        <v>244800</v>
      </c>
      <c r="S656" s="22">
        <v>40</v>
      </c>
      <c r="T656" s="39"/>
      <c r="U656" s="22">
        <f t="shared" si="79"/>
        <v>244800</v>
      </c>
      <c r="V656" s="39">
        <f t="shared" si="80"/>
        <v>244800</v>
      </c>
      <c r="W656" s="22">
        <f t="shared" si="81"/>
        <v>244800</v>
      </c>
      <c r="Y656" s="39">
        <f t="shared" si="82"/>
        <v>244800</v>
      </c>
      <c r="Z656" s="39"/>
    </row>
    <row r="657" spans="1:26" s="95" customFormat="1" x14ac:dyDescent="0.5">
      <c r="A657" s="31"/>
      <c r="B657" s="26"/>
      <c r="C657" s="26"/>
      <c r="D657" s="26"/>
      <c r="E657" s="26"/>
      <c r="F657" s="26"/>
      <c r="G657" s="26"/>
      <c r="H657" s="75"/>
      <c r="I657" s="75"/>
      <c r="J657" s="75"/>
      <c r="L657" s="26"/>
      <c r="M657" s="26"/>
      <c r="N657" s="26"/>
      <c r="O657" s="26"/>
      <c r="S657" s="26"/>
      <c r="T657" s="26"/>
      <c r="U657" s="26"/>
      <c r="V657" s="26"/>
      <c r="W657" s="26"/>
      <c r="Y657" s="26"/>
      <c r="Z657" s="26"/>
    </row>
    <row r="658" spans="1:26" s="94" customFormat="1" x14ac:dyDescent="0.5">
      <c r="A658" s="22">
        <v>172</v>
      </c>
      <c r="B658" s="23" t="s">
        <v>62</v>
      </c>
      <c r="C658" s="22">
        <v>5902</v>
      </c>
      <c r="D658" s="22">
        <v>1</v>
      </c>
      <c r="E658" s="22">
        <v>2</v>
      </c>
      <c r="F658" s="22">
        <v>43</v>
      </c>
      <c r="G658" s="22">
        <v>2</v>
      </c>
      <c r="H658" s="92">
        <f t="shared" si="77"/>
        <v>643</v>
      </c>
      <c r="I658" s="93">
        <v>150</v>
      </c>
      <c r="J658" s="93">
        <f t="shared" si="78"/>
        <v>96450</v>
      </c>
      <c r="L658" s="22" t="s">
        <v>68</v>
      </c>
      <c r="M658" s="22" t="s">
        <v>69</v>
      </c>
      <c r="N658" s="22">
        <v>2</v>
      </c>
      <c r="O658" s="22">
        <v>204</v>
      </c>
      <c r="P658" s="39">
        <v>100</v>
      </c>
      <c r="Q658" s="39">
        <v>6800</v>
      </c>
      <c r="R658" s="22">
        <f t="shared" ref="R658:R660" si="84">O658*Q658</f>
        <v>1387200</v>
      </c>
      <c r="S658" s="22">
        <v>34</v>
      </c>
      <c r="T658" s="39"/>
      <c r="U658" s="22">
        <f t="shared" si="79"/>
        <v>1387200</v>
      </c>
      <c r="V658" s="39">
        <f t="shared" si="80"/>
        <v>1483650</v>
      </c>
      <c r="W658" s="22">
        <f t="shared" si="81"/>
        <v>1483650</v>
      </c>
      <c r="Y658" s="39">
        <f t="shared" si="82"/>
        <v>1483650</v>
      </c>
      <c r="Z658" s="39"/>
    </row>
    <row r="659" spans="1:26" s="94" customFormat="1" x14ac:dyDescent="0.5">
      <c r="A659" s="22"/>
      <c r="B659" s="23"/>
      <c r="C659" s="22"/>
      <c r="D659" s="22"/>
      <c r="E659" s="22"/>
      <c r="F659" s="22"/>
      <c r="G659" s="22"/>
      <c r="H659" s="92">
        <f t="shared" si="77"/>
        <v>0</v>
      </c>
      <c r="I659" s="93"/>
      <c r="J659" s="93">
        <f t="shared" si="78"/>
        <v>0</v>
      </c>
      <c r="L659" s="22"/>
      <c r="M659" s="22" t="s">
        <v>69</v>
      </c>
      <c r="N659" s="22">
        <v>2</v>
      </c>
      <c r="O659" s="22">
        <v>54</v>
      </c>
      <c r="P659" s="39">
        <v>100</v>
      </c>
      <c r="Q659" s="39">
        <v>6800</v>
      </c>
      <c r="R659" s="22">
        <f t="shared" si="84"/>
        <v>367200</v>
      </c>
      <c r="S659" s="22">
        <v>30</v>
      </c>
      <c r="T659" s="39"/>
      <c r="U659" s="22">
        <f t="shared" si="79"/>
        <v>367200</v>
      </c>
      <c r="V659" s="39">
        <f t="shared" si="80"/>
        <v>367200</v>
      </c>
      <c r="W659" s="22">
        <f t="shared" si="81"/>
        <v>367200</v>
      </c>
      <c r="Y659" s="39">
        <f t="shared" si="82"/>
        <v>367200</v>
      </c>
      <c r="Z659" s="39"/>
    </row>
    <row r="660" spans="1:26" s="94" customFormat="1" x14ac:dyDescent="0.5">
      <c r="A660" s="22"/>
      <c r="B660" s="23"/>
      <c r="C660" s="22"/>
      <c r="D660" s="22"/>
      <c r="E660" s="22"/>
      <c r="F660" s="22"/>
      <c r="G660" s="22"/>
      <c r="H660" s="92">
        <f t="shared" si="77"/>
        <v>0</v>
      </c>
      <c r="I660" s="93"/>
      <c r="J660" s="93">
        <f t="shared" si="78"/>
        <v>0</v>
      </c>
      <c r="L660" s="22"/>
      <c r="M660" s="22" t="s">
        <v>71</v>
      </c>
      <c r="N660" s="22">
        <v>2</v>
      </c>
      <c r="O660" s="22">
        <v>12</v>
      </c>
      <c r="P660" s="39">
        <v>100</v>
      </c>
      <c r="Q660" s="39">
        <v>6800</v>
      </c>
      <c r="R660" s="22">
        <f t="shared" si="84"/>
        <v>81600</v>
      </c>
      <c r="S660" s="22">
        <v>34</v>
      </c>
      <c r="T660" s="39"/>
      <c r="U660" s="22">
        <f t="shared" si="79"/>
        <v>81600</v>
      </c>
      <c r="V660" s="39">
        <f t="shared" si="80"/>
        <v>81600</v>
      </c>
      <c r="W660" s="22">
        <f t="shared" si="81"/>
        <v>81600</v>
      </c>
      <c r="Y660" s="39">
        <f t="shared" si="82"/>
        <v>81600</v>
      </c>
      <c r="Z660" s="39"/>
    </row>
    <row r="661" spans="1:26" s="94" customFormat="1" x14ac:dyDescent="0.5">
      <c r="A661" s="22"/>
      <c r="B661" s="23" t="s">
        <v>62</v>
      </c>
      <c r="C661" s="22">
        <v>16243</v>
      </c>
      <c r="D661" s="22">
        <v>2</v>
      </c>
      <c r="E661" s="22">
        <v>3</v>
      </c>
      <c r="F661" s="22">
        <v>84</v>
      </c>
      <c r="G661" s="22">
        <v>1</v>
      </c>
      <c r="H661" s="92">
        <f t="shared" si="77"/>
        <v>1184</v>
      </c>
      <c r="I661" s="93">
        <v>100</v>
      </c>
      <c r="J661" s="93">
        <f t="shared" si="78"/>
        <v>118400</v>
      </c>
      <c r="L661" s="22"/>
      <c r="M661" s="22"/>
      <c r="N661" s="22"/>
      <c r="O661" s="22"/>
      <c r="S661" s="22"/>
      <c r="T661" s="39"/>
      <c r="U661" s="22">
        <f t="shared" si="79"/>
        <v>0</v>
      </c>
      <c r="V661" s="39">
        <f t="shared" si="80"/>
        <v>118400</v>
      </c>
      <c r="W661" s="22">
        <f t="shared" si="81"/>
        <v>0</v>
      </c>
      <c r="Y661" s="39">
        <f t="shared" si="82"/>
        <v>118400</v>
      </c>
      <c r="Z661" s="39"/>
    </row>
    <row r="662" spans="1:26" s="94" customFormat="1" x14ac:dyDescent="0.5">
      <c r="A662" s="22"/>
      <c r="B662" s="23" t="s">
        <v>62</v>
      </c>
      <c r="C662" s="22">
        <v>5913</v>
      </c>
      <c r="D662" s="22">
        <v>0</v>
      </c>
      <c r="E662" s="22">
        <v>0</v>
      </c>
      <c r="F662" s="22">
        <v>85</v>
      </c>
      <c r="G662" s="22">
        <v>1</v>
      </c>
      <c r="H662" s="92">
        <f t="shared" si="77"/>
        <v>85</v>
      </c>
      <c r="I662" s="93">
        <v>150</v>
      </c>
      <c r="J662" s="93">
        <f t="shared" si="78"/>
        <v>12750</v>
      </c>
      <c r="L662" s="22"/>
      <c r="M662" s="22"/>
      <c r="N662" s="22"/>
      <c r="O662" s="22"/>
      <c r="S662" s="22"/>
      <c r="T662" s="39"/>
      <c r="U662" s="22">
        <f t="shared" si="79"/>
        <v>0</v>
      </c>
      <c r="V662" s="39">
        <f t="shared" si="80"/>
        <v>12750</v>
      </c>
      <c r="W662" s="22">
        <f t="shared" si="81"/>
        <v>0</v>
      </c>
      <c r="Y662" s="39">
        <f t="shared" si="82"/>
        <v>12750</v>
      </c>
      <c r="Z662" s="39"/>
    </row>
    <row r="663" spans="1:26" s="94" customFormat="1" x14ac:dyDescent="0.5">
      <c r="A663" s="22"/>
      <c r="B663" s="23" t="s">
        <v>62</v>
      </c>
      <c r="C663" s="22">
        <v>5434</v>
      </c>
      <c r="D663" s="22">
        <v>5</v>
      </c>
      <c r="E663" s="22">
        <v>3</v>
      </c>
      <c r="F663" s="22">
        <v>38</v>
      </c>
      <c r="G663" s="22">
        <v>1</v>
      </c>
      <c r="H663" s="92">
        <f t="shared" si="77"/>
        <v>2338</v>
      </c>
      <c r="I663" s="93">
        <v>100</v>
      </c>
      <c r="J663" s="93">
        <f t="shared" si="78"/>
        <v>233800</v>
      </c>
      <c r="L663" s="22"/>
      <c r="M663" s="22"/>
      <c r="N663" s="22"/>
      <c r="O663" s="22"/>
      <c r="S663" s="22"/>
      <c r="T663" s="39"/>
      <c r="U663" s="22">
        <f t="shared" si="79"/>
        <v>0</v>
      </c>
      <c r="V663" s="39">
        <f t="shared" si="80"/>
        <v>233800</v>
      </c>
      <c r="W663" s="22">
        <f t="shared" si="81"/>
        <v>0</v>
      </c>
      <c r="Y663" s="39">
        <f t="shared" si="82"/>
        <v>233800</v>
      </c>
      <c r="Z663" s="39"/>
    </row>
    <row r="664" spans="1:26" s="94" customFormat="1" x14ac:dyDescent="0.5">
      <c r="A664" s="22"/>
      <c r="B664" s="23" t="s">
        <v>62</v>
      </c>
      <c r="C664" s="22">
        <v>5526</v>
      </c>
      <c r="D664" s="22">
        <v>0</v>
      </c>
      <c r="E664" s="22">
        <v>1</v>
      </c>
      <c r="F664" s="22">
        <v>14</v>
      </c>
      <c r="G664" s="22">
        <v>1</v>
      </c>
      <c r="H664" s="92">
        <f t="shared" si="77"/>
        <v>114</v>
      </c>
      <c r="I664" s="93">
        <v>100</v>
      </c>
      <c r="J664" s="93">
        <f t="shared" si="78"/>
        <v>11400</v>
      </c>
      <c r="L664" s="22"/>
      <c r="M664" s="22"/>
      <c r="N664" s="22"/>
      <c r="O664" s="22"/>
      <c r="S664" s="22"/>
      <c r="T664" s="39"/>
      <c r="U664" s="22">
        <f t="shared" si="79"/>
        <v>0</v>
      </c>
      <c r="V664" s="39">
        <f t="shared" si="80"/>
        <v>11400</v>
      </c>
      <c r="W664" s="22">
        <f t="shared" si="81"/>
        <v>0</v>
      </c>
      <c r="Y664" s="39">
        <f t="shared" si="82"/>
        <v>11400</v>
      </c>
      <c r="Z664" s="39"/>
    </row>
    <row r="665" spans="1:26" s="94" customFormat="1" x14ac:dyDescent="0.5">
      <c r="A665" s="22"/>
      <c r="B665" s="23" t="s">
        <v>62</v>
      </c>
      <c r="C665" s="22">
        <v>18639</v>
      </c>
      <c r="D665" s="22">
        <v>1</v>
      </c>
      <c r="E665" s="22">
        <v>0</v>
      </c>
      <c r="F665" s="22">
        <v>68</v>
      </c>
      <c r="G665" s="22">
        <v>1</v>
      </c>
      <c r="H665" s="92">
        <f t="shared" si="77"/>
        <v>468</v>
      </c>
      <c r="I665" s="93">
        <v>130</v>
      </c>
      <c r="J665" s="93">
        <f t="shared" si="78"/>
        <v>60840</v>
      </c>
      <c r="L665" s="22"/>
      <c r="M665" s="22"/>
      <c r="N665" s="22"/>
      <c r="O665" s="22"/>
      <c r="S665" s="22"/>
      <c r="T665" s="39"/>
      <c r="U665" s="22">
        <f t="shared" si="79"/>
        <v>0</v>
      </c>
      <c r="V665" s="39">
        <f t="shared" si="80"/>
        <v>60840</v>
      </c>
      <c r="W665" s="22">
        <f t="shared" si="81"/>
        <v>0</v>
      </c>
      <c r="Y665" s="39">
        <f t="shared" si="82"/>
        <v>60840</v>
      </c>
      <c r="Z665" s="39"/>
    </row>
    <row r="666" spans="1:26" s="94" customFormat="1" x14ac:dyDescent="0.5">
      <c r="A666" s="22"/>
      <c r="B666" s="23" t="s">
        <v>62</v>
      </c>
      <c r="C666" s="22">
        <v>18651</v>
      </c>
      <c r="D666" s="22">
        <v>0</v>
      </c>
      <c r="E666" s="22">
        <v>1</v>
      </c>
      <c r="F666" s="22">
        <v>52</v>
      </c>
      <c r="G666" s="22">
        <v>1</v>
      </c>
      <c r="H666" s="92">
        <f t="shared" si="77"/>
        <v>152</v>
      </c>
      <c r="I666" s="93">
        <v>130</v>
      </c>
      <c r="J666" s="93">
        <f t="shared" si="78"/>
        <v>19760</v>
      </c>
      <c r="L666" s="22"/>
      <c r="M666" s="22"/>
      <c r="N666" s="22"/>
      <c r="O666" s="22"/>
      <c r="S666" s="22"/>
      <c r="T666" s="39"/>
      <c r="U666" s="22">
        <f t="shared" si="79"/>
        <v>0</v>
      </c>
      <c r="V666" s="39">
        <f t="shared" si="80"/>
        <v>19760</v>
      </c>
      <c r="W666" s="22">
        <f t="shared" si="81"/>
        <v>0</v>
      </c>
      <c r="Y666" s="39">
        <f t="shared" si="82"/>
        <v>19760</v>
      </c>
      <c r="Z666" s="39"/>
    </row>
    <row r="667" spans="1:26" s="94" customFormat="1" x14ac:dyDescent="0.5">
      <c r="A667" s="22"/>
      <c r="B667" s="23" t="s">
        <v>62</v>
      </c>
      <c r="C667" s="22">
        <v>18640</v>
      </c>
      <c r="D667" s="22">
        <v>0</v>
      </c>
      <c r="E667" s="22">
        <v>2</v>
      </c>
      <c r="F667" s="22">
        <v>22</v>
      </c>
      <c r="G667" s="22">
        <v>1</v>
      </c>
      <c r="H667" s="92">
        <f t="shared" si="77"/>
        <v>222</v>
      </c>
      <c r="I667" s="93">
        <v>130</v>
      </c>
      <c r="J667" s="93">
        <f t="shared" si="78"/>
        <v>28860</v>
      </c>
      <c r="L667" s="22"/>
      <c r="M667" s="22"/>
      <c r="N667" s="22"/>
      <c r="O667" s="22"/>
      <c r="S667" s="22"/>
      <c r="T667" s="39"/>
      <c r="U667" s="22">
        <f t="shared" si="79"/>
        <v>0</v>
      </c>
      <c r="V667" s="39">
        <f t="shared" si="80"/>
        <v>28860</v>
      </c>
      <c r="W667" s="22">
        <f t="shared" si="81"/>
        <v>0</v>
      </c>
      <c r="Y667" s="39">
        <f t="shared" si="82"/>
        <v>28860</v>
      </c>
      <c r="Z667" s="39"/>
    </row>
    <row r="668" spans="1:26" s="94" customFormat="1" x14ac:dyDescent="0.5">
      <c r="A668" s="22"/>
      <c r="B668" s="23" t="s">
        <v>62</v>
      </c>
      <c r="C668" s="22">
        <v>18647</v>
      </c>
      <c r="D668" s="22">
        <v>12</v>
      </c>
      <c r="E668" s="22">
        <v>1</v>
      </c>
      <c r="F668" s="22">
        <v>22</v>
      </c>
      <c r="G668" s="22">
        <v>1</v>
      </c>
      <c r="H668" s="92">
        <f t="shared" si="77"/>
        <v>4922</v>
      </c>
      <c r="I668" s="93">
        <v>130</v>
      </c>
      <c r="J668" s="93">
        <f t="shared" si="78"/>
        <v>639860</v>
      </c>
      <c r="L668" s="22"/>
      <c r="M668" s="22"/>
      <c r="N668" s="22"/>
      <c r="O668" s="22"/>
      <c r="S668" s="22"/>
      <c r="T668" s="39"/>
      <c r="U668" s="22">
        <f t="shared" si="79"/>
        <v>0</v>
      </c>
      <c r="V668" s="39">
        <f t="shared" si="80"/>
        <v>639860</v>
      </c>
      <c r="W668" s="22">
        <f t="shared" si="81"/>
        <v>0</v>
      </c>
      <c r="Y668" s="39">
        <f t="shared" si="82"/>
        <v>639860</v>
      </c>
      <c r="Z668" s="39"/>
    </row>
    <row r="669" spans="1:26" s="95" customFormat="1" x14ac:dyDescent="0.5">
      <c r="A669" s="26"/>
      <c r="B669" s="27"/>
      <c r="C669" s="26"/>
      <c r="D669" s="26"/>
      <c r="E669" s="26"/>
      <c r="F669" s="26"/>
      <c r="G669" s="26"/>
      <c r="H669" s="75"/>
      <c r="I669" s="75"/>
      <c r="J669" s="75"/>
      <c r="L669" s="26"/>
      <c r="M669" s="26"/>
      <c r="N669" s="26"/>
      <c r="O669" s="26"/>
      <c r="S669" s="26"/>
      <c r="T669" s="26"/>
      <c r="U669" s="26"/>
      <c r="V669" s="26"/>
      <c r="W669" s="26"/>
      <c r="Y669" s="26"/>
      <c r="Z669" s="26"/>
    </row>
    <row r="670" spans="1:26" s="94" customFormat="1" x14ac:dyDescent="0.5">
      <c r="A670" s="22">
        <v>173</v>
      </c>
      <c r="B670" s="23" t="s">
        <v>62</v>
      </c>
      <c r="C670" s="22">
        <v>5930</v>
      </c>
      <c r="D670" s="22">
        <v>0</v>
      </c>
      <c r="E670" s="22">
        <v>1</v>
      </c>
      <c r="F670" s="22">
        <v>30</v>
      </c>
      <c r="G670" s="22">
        <v>2</v>
      </c>
      <c r="H670" s="92">
        <f t="shared" si="77"/>
        <v>130</v>
      </c>
      <c r="I670" s="93">
        <v>150</v>
      </c>
      <c r="J670" s="93">
        <f t="shared" si="78"/>
        <v>19500</v>
      </c>
      <c r="L670" s="22" t="s">
        <v>209</v>
      </c>
      <c r="M670" s="22" t="s">
        <v>69</v>
      </c>
      <c r="N670" s="22">
        <v>2</v>
      </c>
      <c r="O670" s="22">
        <v>204</v>
      </c>
      <c r="P670" s="39">
        <v>100</v>
      </c>
      <c r="Q670" s="39">
        <v>6800</v>
      </c>
      <c r="R670" s="22">
        <f>O670*Q670</f>
        <v>1387200</v>
      </c>
      <c r="S670" s="22">
        <v>35</v>
      </c>
      <c r="T670" s="39"/>
      <c r="U670" s="22">
        <f t="shared" si="79"/>
        <v>1387200</v>
      </c>
      <c r="V670" s="39">
        <f t="shared" si="80"/>
        <v>1406700</v>
      </c>
      <c r="W670" s="22">
        <f t="shared" si="81"/>
        <v>1406700</v>
      </c>
      <c r="Y670" s="39">
        <f t="shared" si="82"/>
        <v>1406700</v>
      </c>
      <c r="Z670" s="39"/>
    </row>
    <row r="671" spans="1:26" s="94" customFormat="1" x14ac:dyDescent="0.5">
      <c r="A671" s="22"/>
      <c r="B671" s="23"/>
      <c r="C671" s="22"/>
      <c r="D671" s="22"/>
      <c r="E671" s="22"/>
      <c r="F671" s="22"/>
      <c r="G671" s="22"/>
      <c r="H671" s="92">
        <f t="shared" si="77"/>
        <v>0</v>
      </c>
      <c r="I671" s="93"/>
      <c r="J671" s="93">
        <f t="shared" si="78"/>
        <v>0</v>
      </c>
      <c r="L671" s="22"/>
      <c r="M671" s="22" t="s">
        <v>71</v>
      </c>
      <c r="N671" s="22">
        <v>2</v>
      </c>
      <c r="O671" s="22">
        <v>12</v>
      </c>
      <c r="P671" s="39">
        <v>100</v>
      </c>
      <c r="Q671" s="39">
        <v>6800</v>
      </c>
      <c r="R671" s="22">
        <f>O671*Q671</f>
        <v>81600</v>
      </c>
      <c r="S671" s="22">
        <v>35</v>
      </c>
      <c r="T671" s="39"/>
      <c r="U671" s="22">
        <f t="shared" si="79"/>
        <v>81600</v>
      </c>
      <c r="V671" s="39">
        <f t="shared" si="80"/>
        <v>81600</v>
      </c>
      <c r="W671" s="22">
        <f t="shared" si="81"/>
        <v>81600</v>
      </c>
      <c r="Y671" s="39">
        <f t="shared" si="82"/>
        <v>81600</v>
      </c>
      <c r="Z671" s="39"/>
    </row>
    <row r="672" spans="1:26" s="95" customFormat="1" x14ac:dyDescent="0.5">
      <c r="A672" s="26"/>
      <c r="B672" s="27"/>
      <c r="C672" s="26"/>
      <c r="D672" s="26"/>
      <c r="E672" s="26"/>
      <c r="F672" s="26"/>
      <c r="G672" s="26"/>
      <c r="H672" s="75"/>
      <c r="I672" s="75"/>
      <c r="J672" s="75"/>
      <c r="L672" s="26"/>
      <c r="M672" s="26"/>
      <c r="N672" s="26"/>
      <c r="O672" s="26"/>
      <c r="S672" s="26"/>
      <c r="T672" s="26"/>
      <c r="U672" s="26"/>
      <c r="V672" s="26"/>
      <c r="W672" s="26"/>
      <c r="Y672" s="26"/>
      <c r="Z672" s="26"/>
    </row>
    <row r="673" spans="1:26" s="94" customFormat="1" x14ac:dyDescent="0.5">
      <c r="A673" s="22">
        <v>174</v>
      </c>
      <c r="B673" s="23" t="s">
        <v>62</v>
      </c>
      <c r="C673" s="22">
        <v>5832</v>
      </c>
      <c r="D673" s="22">
        <v>0</v>
      </c>
      <c r="E673" s="22">
        <v>1</v>
      </c>
      <c r="F673" s="22">
        <v>27</v>
      </c>
      <c r="G673" s="22">
        <v>2</v>
      </c>
      <c r="H673" s="92">
        <f t="shared" si="77"/>
        <v>127</v>
      </c>
      <c r="I673" s="93">
        <v>100</v>
      </c>
      <c r="J673" s="93">
        <f t="shared" si="78"/>
        <v>12700</v>
      </c>
      <c r="L673" s="22" t="s">
        <v>209</v>
      </c>
      <c r="M673" s="22" t="s">
        <v>173</v>
      </c>
      <c r="N673" s="22">
        <v>2</v>
      </c>
      <c r="O673" s="22">
        <v>171</v>
      </c>
      <c r="P673" s="39">
        <v>100</v>
      </c>
      <c r="Q673" s="39">
        <v>6800</v>
      </c>
      <c r="R673" s="22">
        <f>O673*Q673</f>
        <v>1162800</v>
      </c>
      <c r="S673" s="22">
        <v>20</v>
      </c>
      <c r="T673" s="39"/>
      <c r="U673" s="22">
        <f t="shared" si="79"/>
        <v>1162800</v>
      </c>
      <c r="V673" s="39">
        <f t="shared" si="80"/>
        <v>1175500</v>
      </c>
      <c r="W673" s="22">
        <f t="shared" si="81"/>
        <v>1175500</v>
      </c>
      <c r="Y673" s="39">
        <f t="shared" si="82"/>
        <v>1175500</v>
      </c>
      <c r="Z673" s="39"/>
    </row>
    <row r="674" spans="1:26" s="94" customFormat="1" x14ac:dyDescent="0.5">
      <c r="A674" s="22"/>
      <c r="B674" s="23"/>
      <c r="C674" s="22"/>
      <c r="D674" s="22"/>
      <c r="E674" s="22"/>
      <c r="F674" s="22"/>
      <c r="G674" s="22"/>
      <c r="H674" s="92">
        <f t="shared" si="77"/>
        <v>0</v>
      </c>
      <c r="I674" s="93"/>
      <c r="J674" s="93">
        <f t="shared" si="78"/>
        <v>0</v>
      </c>
      <c r="L674" s="22"/>
      <c r="M674" s="22" t="s">
        <v>71</v>
      </c>
      <c r="N674" s="22">
        <v>2</v>
      </c>
      <c r="O674" s="22">
        <v>6</v>
      </c>
      <c r="P674" s="39">
        <v>100</v>
      </c>
      <c r="Q674" s="39">
        <v>6800</v>
      </c>
      <c r="R674" s="22">
        <f>O674*Q674</f>
        <v>40800</v>
      </c>
      <c r="S674" s="22">
        <v>20</v>
      </c>
      <c r="T674" s="39"/>
      <c r="U674" s="22">
        <f t="shared" si="79"/>
        <v>40800</v>
      </c>
      <c r="V674" s="39">
        <f t="shared" si="80"/>
        <v>40800</v>
      </c>
      <c r="W674" s="22">
        <f t="shared" si="81"/>
        <v>40800</v>
      </c>
      <c r="Y674" s="39">
        <f t="shared" si="82"/>
        <v>40800</v>
      </c>
      <c r="Z674" s="39"/>
    </row>
    <row r="675" spans="1:26" s="94" customFormat="1" x14ac:dyDescent="0.5">
      <c r="A675" s="22"/>
      <c r="B675" s="23" t="s">
        <v>62</v>
      </c>
      <c r="C675" s="22">
        <v>5573</v>
      </c>
      <c r="D675" s="22">
        <v>1</v>
      </c>
      <c r="E675" s="22">
        <v>1</v>
      </c>
      <c r="F675" s="22">
        <v>50</v>
      </c>
      <c r="G675" s="22">
        <v>1</v>
      </c>
      <c r="H675" s="92">
        <f t="shared" si="77"/>
        <v>550</v>
      </c>
      <c r="I675" s="93">
        <v>100</v>
      </c>
      <c r="J675" s="93">
        <f t="shared" si="78"/>
        <v>55000</v>
      </c>
      <c r="L675" s="22"/>
      <c r="M675" s="22"/>
      <c r="N675" s="22"/>
      <c r="O675" s="22"/>
      <c r="S675" s="22"/>
      <c r="T675" s="39"/>
      <c r="U675" s="22">
        <f t="shared" si="79"/>
        <v>0</v>
      </c>
      <c r="V675" s="39">
        <f t="shared" si="80"/>
        <v>55000</v>
      </c>
      <c r="W675" s="22">
        <f t="shared" si="81"/>
        <v>0</v>
      </c>
      <c r="Y675" s="39">
        <f t="shared" si="82"/>
        <v>55000</v>
      </c>
      <c r="Z675" s="39"/>
    </row>
    <row r="676" spans="1:26" s="94" customFormat="1" x14ac:dyDescent="0.5">
      <c r="A676" s="22"/>
      <c r="B676" s="23" t="s">
        <v>62</v>
      </c>
      <c r="C676" s="22">
        <v>5575</v>
      </c>
      <c r="D676" s="22">
        <v>1</v>
      </c>
      <c r="E676" s="22">
        <v>3</v>
      </c>
      <c r="F676" s="22">
        <v>97</v>
      </c>
      <c r="G676" s="22">
        <v>1</v>
      </c>
      <c r="H676" s="92">
        <f t="shared" si="77"/>
        <v>797</v>
      </c>
      <c r="I676" s="93">
        <v>100</v>
      </c>
      <c r="J676" s="93">
        <f t="shared" si="78"/>
        <v>79700</v>
      </c>
      <c r="L676" s="22"/>
      <c r="M676" s="22"/>
      <c r="N676" s="22"/>
      <c r="O676" s="22"/>
      <c r="S676" s="22"/>
      <c r="T676" s="39"/>
      <c r="U676" s="22">
        <f t="shared" si="79"/>
        <v>0</v>
      </c>
      <c r="V676" s="39">
        <f t="shared" si="80"/>
        <v>79700</v>
      </c>
      <c r="W676" s="22">
        <f t="shared" si="81"/>
        <v>0</v>
      </c>
      <c r="Y676" s="39">
        <f t="shared" si="82"/>
        <v>79700</v>
      </c>
      <c r="Z676" s="39"/>
    </row>
    <row r="677" spans="1:26" s="94" customFormat="1" x14ac:dyDescent="0.5">
      <c r="A677" s="22"/>
      <c r="B677" s="23" t="s">
        <v>62</v>
      </c>
      <c r="C677" s="22">
        <v>18550</v>
      </c>
      <c r="D677" s="22">
        <v>0</v>
      </c>
      <c r="E677" s="22">
        <v>1</v>
      </c>
      <c r="F677" s="22">
        <v>6</v>
      </c>
      <c r="G677" s="22">
        <v>1</v>
      </c>
      <c r="H677" s="92">
        <f t="shared" si="77"/>
        <v>106</v>
      </c>
      <c r="I677" s="93">
        <v>130</v>
      </c>
      <c r="J677" s="93">
        <f t="shared" si="78"/>
        <v>13780</v>
      </c>
      <c r="L677" s="22"/>
      <c r="M677" s="22"/>
      <c r="N677" s="22"/>
      <c r="O677" s="22"/>
      <c r="S677" s="22"/>
      <c r="T677" s="39"/>
      <c r="U677" s="22">
        <f t="shared" si="79"/>
        <v>0</v>
      </c>
      <c r="V677" s="39">
        <f t="shared" si="80"/>
        <v>13780</v>
      </c>
      <c r="W677" s="22">
        <f t="shared" si="81"/>
        <v>0</v>
      </c>
      <c r="Y677" s="39">
        <f t="shared" si="82"/>
        <v>13780</v>
      </c>
      <c r="Z677" s="39"/>
    </row>
    <row r="678" spans="1:26" s="94" customFormat="1" x14ac:dyDescent="0.5">
      <c r="A678" s="22"/>
      <c r="B678" s="23" t="s">
        <v>62</v>
      </c>
      <c r="C678" s="22">
        <v>18554</v>
      </c>
      <c r="D678" s="22">
        <v>0</v>
      </c>
      <c r="E678" s="22">
        <v>1</v>
      </c>
      <c r="F678" s="22">
        <v>48</v>
      </c>
      <c r="G678" s="22">
        <v>1</v>
      </c>
      <c r="H678" s="92">
        <f t="shared" si="77"/>
        <v>148</v>
      </c>
      <c r="I678" s="93">
        <v>130</v>
      </c>
      <c r="J678" s="93">
        <f t="shared" si="78"/>
        <v>19240</v>
      </c>
      <c r="L678" s="22"/>
      <c r="M678" s="22"/>
      <c r="N678" s="22"/>
      <c r="O678" s="22"/>
      <c r="S678" s="22"/>
      <c r="T678" s="39"/>
      <c r="U678" s="22">
        <f t="shared" si="79"/>
        <v>0</v>
      </c>
      <c r="V678" s="39">
        <f t="shared" si="80"/>
        <v>19240</v>
      </c>
      <c r="W678" s="22">
        <f t="shared" si="81"/>
        <v>0</v>
      </c>
      <c r="Y678" s="39">
        <f t="shared" si="82"/>
        <v>19240</v>
      </c>
      <c r="Z678" s="39"/>
    </row>
    <row r="679" spans="1:26" s="95" customFormat="1" x14ac:dyDescent="0.5">
      <c r="A679" s="26"/>
      <c r="B679" s="27"/>
      <c r="C679" s="26"/>
      <c r="D679" s="26"/>
      <c r="E679" s="26"/>
      <c r="F679" s="26"/>
      <c r="G679" s="26"/>
      <c r="H679" s="75"/>
      <c r="I679" s="75"/>
      <c r="J679" s="75"/>
      <c r="L679" s="26"/>
      <c r="M679" s="26"/>
      <c r="N679" s="26"/>
      <c r="O679" s="26"/>
      <c r="S679" s="26"/>
      <c r="T679" s="26"/>
      <c r="U679" s="26"/>
      <c r="V679" s="26"/>
      <c r="W679" s="26"/>
      <c r="Y679" s="26"/>
      <c r="Z679" s="26"/>
    </row>
    <row r="680" spans="1:26" s="94" customFormat="1" x14ac:dyDescent="0.5">
      <c r="A680" s="22">
        <v>175</v>
      </c>
      <c r="B680" s="23" t="s">
        <v>62</v>
      </c>
      <c r="C680" s="22">
        <v>5200</v>
      </c>
      <c r="D680" s="22">
        <v>4</v>
      </c>
      <c r="E680" s="22">
        <v>0</v>
      </c>
      <c r="F680" s="22">
        <v>55</v>
      </c>
      <c r="G680" s="22">
        <v>1</v>
      </c>
      <c r="H680" s="92">
        <f t="shared" si="77"/>
        <v>1655</v>
      </c>
      <c r="I680" s="93">
        <v>130</v>
      </c>
      <c r="J680" s="93">
        <f t="shared" si="78"/>
        <v>215150</v>
      </c>
      <c r="L680" s="22"/>
      <c r="M680" s="22"/>
      <c r="N680" s="22"/>
      <c r="O680" s="22"/>
      <c r="S680" s="22"/>
      <c r="T680" s="39"/>
      <c r="U680" s="22">
        <f t="shared" si="79"/>
        <v>0</v>
      </c>
      <c r="V680" s="39">
        <f t="shared" si="80"/>
        <v>215150</v>
      </c>
      <c r="W680" s="22">
        <f t="shared" si="81"/>
        <v>0</v>
      </c>
      <c r="Y680" s="39">
        <f t="shared" si="82"/>
        <v>215150</v>
      </c>
      <c r="Z680" s="39"/>
    </row>
    <row r="681" spans="1:26" s="95" customFormat="1" x14ac:dyDescent="0.5">
      <c r="A681" s="26"/>
      <c r="B681" s="27"/>
      <c r="C681" s="26"/>
      <c r="D681" s="26"/>
      <c r="E681" s="26"/>
      <c r="F681" s="26"/>
      <c r="G681" s="26"/>
      <c r="H681" s="75"/>
      <c r="I681" s="75"/>
      <c r="J681" s="75"/>
      <c r="L681" s="26"/>
      <c r="M681" s="26"/>
      <c r="N681" s="26"/>
      <c r="O681" s="26"/>
      <c r="S681" s="26"/>
      <c r="T681" s="26"/>
      <c r="U681" s="26"/>
      <c r="V681" s="26"/>
      <c r="W681" s="26"/>
      <c r="Y681" s="26"/>
      <c r="Z681" s="26"/>
    </row>
    <row r="682" spans="1:26" s="94" customFormat="1" x14ac:dyDescent="0.5">
      <c r="A682" s="22">
        <v>176</v>
      </c>
      <c r="B682" s="23" t="s">
        <v>62</v>
      </c>
      <c r="C682" s="22">
        <v>16727</v>
      </c>
      <c r="D682" s="22">
        <v>2</v>
      </c>
      <c r="E682" s="22">
        <v>2</v>
      </c>
      <c r="F682" s="22">
        <v>66</v>
      </c>
      <c r="G682" s="22">
        <v>1</v>
      </c>
      <c r="H682" s="92">
        <f t="shared" si="77"/>
        <v>1066</v>
      </c>
      <c r="I682" s="93">
        <v>100</v>
      </c>
      <c r="J682" s="93">
        <f t="shared" si="78"/>
        <v>106600</v>
      </c>
      <c r="L682" s="22"/>
      <c r="M682" s="22"/>
      <c r="N682" s="22"/>
      <c r="O682" s="22"/>
      <c r="S682" s="22"/>
      <c r="T682" s="39"/>
      <c r="U682" s="22">
        <f t="shared" si="79"/>
        <v>0</v>
      </c>
      <c r="V682" s="39">
        <f t="shared" si="80"/>
        <v>106600</v>
      </c>
      <c r="W682" s="22">
        <f t="shared" si="81"/>
        <v>0</v>
      </c>
      <c r="Y682" s="39">
        <f t="shared" si="82"/>
        <v>106600</v>
      </c>
      <c r="Z682" s="39"/>
    </row>
    <row r="683" spans="1:26" s="94" customFormat="1" x14ac:dyDescent="0.5">
      <c r="A683" s="22"/>
      <c r="B683" s="23" t="s">
        <v>62</v>
      </c>
      <c r="C683" s="22">
        <v>18553</v>
      </c>
      <c r="D683" s="22">
        <v>1</v>
      </c>
      <c r="E683" s="22">
        <v>0</v>
      </c>
      <c r="F683" s="22">
        <v>41</v>
      </c>
      <c r="G683" s="22">
        <v>1</v>
      </c>
      <c r="H683" s="92">
        <f t="shared" si="77"/>
        <v>441</v>
      </c>
      <c r="I683" s="93">
        <v>130</v>
      </c>
      <c r="J683" s="93">
        <f t="shared" si="78"/>
        <v>57330</v>
      </c>
      <c r="L683" s="22"/>
      <c r="M683" s="22"/>
      <c r="N683" s="22"/>
      <c r="O683" s="22"/>
      <c r="S683" s="22"/>
      <c r="T683" s="39"/>
      <c r="U683" s="22">
        <f t="shared" si="79"/>
        <v>0</v>
      </c>
      <c r="V683" s="39">
        <f t="shared" si="80"/>
        <v>57330</v>
      </c>
      <c r="W683" s="22">
        <f t="shared" si="81"/>
        <v>0</v>
      </c>
      <c r="Y683" s="39">
        <f t="shared" si="82"/>
        <v>57330</v>
      </c>
      <c r="Z683" s="39"/>
    </row>
    <row r="684" spans="1:26" s="95" customFormat="1" x14ac:dyDescent="0.5">
      <c r="A684" s="26"/>
      <c r="B684" s="27"/>
      <c r="C684" s="26"/>
      <c r="D684" s="26"/>
      <c r="E684" s="26"/>
      <c r="F684" s="26"/>
      <c r="G684" s="26"/>
      <c r="H684" s="75"/>
      <c r="I684" s="75"/>
      <c r="J684" s="75"/>
      <c r="L684" s="26"/>
      <c r="M684" s="26"/>
      <c r="N684" s="26"/>
      <c r="O684" s="26"/>
      <c r="S684" s="26"/>
      <c r="T684" s="26"/>
      <c r="U684" s="26"/>
      <c r="V684" s="26"/>
      <c r="W684" s="26"/>
      <c r="Y684" s="26"/>
      <c r="Z684" s="26"/>
    </row>
    <row r="685" spans="1:26" s="94" customFormat="1" x14ac:dyDescent="0.5">
      <c r="A685" s="22">
        <v>177</v>
      </c>
      <c r="B685" s="23" t="s">
        <v>62</v>
      </c>
      <c r="C685" s="22">
        <v>14849</v>
      </c>
      <c r="D685" s="22">
        <v>0</v>
      </c>
      <c r="E685" s="22">
        <v>3</v>
      </c>
      <c r="F685" s="22">
        <v>38</v>
      </c>
      <c r="G685" s="22">
        <v>2</v>
      </c>
      <c r="H685" s="92">
        <f t="shared" si="77"/>
        <v>338</v>
      </c>
      <c r="I685" s="93">
        <v>130</v>
      </c>
      <c r="J685" s="93">
        <f t="shared" si="78"/>
        <v>43940</v>
      </c>
      <c r="L685" s="22"/>
      <c r="M685" s="22"/>
      <c r="N685" s="22"/>
      <c r="O685" s="22"/>
      <c r="S685" s="22"/>
      <c r="T685" s="39"/>
      <c r="U685" s="22">
        <f t="shared" si="79"/>
        <v>0</v>
      </c>
      <c r="V685" s="39">
        <f t="shared" si="80"/>
        <v>43940</v>
      </c>
      <c r="W685" s="22">
        <f t="shared" si="81"/>
        <v>0</v>
      </c>
      <c r="Y685" s="39">
        <f t="shared" si="82"/>
        <v>43940</v>
      </c>
      <c r="Z685" s="39"/>
    </row>
    <row r="686" spans="1:26" s="94" customFormat="1" x14ac:dyDescent="0.5">
      <c r="A686" s="22"/>
      <c r="B686" s="23" t="s">
        <v>62</v>
      </c>
      <c r="C686" s="22">
        <v>15266</v>
      </c>
      <c r="D686" s="22">
        <v>1</v>
      </c>
      <c r="E686" s="22">
        <v>0</v>
      </c>
      <c r="F686" s="22">
        <v>99</v>
      </c>
      <c r="G686" s="22">
        <v>1</v>
      </c>
      <c r="H686" s="92">
        <f t="shared" si="77"/>
        <v>499</v>
      </c>
      <c r="I686" s="93">
        <v>150</v>
      </c>
      <c r="J686" s="93">
        <f t="shared" si="78"/>
        <v>74850</v>
      </c>
      <c r="L686" s="22"/>
      <c r="M686" s="22"/>
      <c r="N686" s="22"/>
      <c r="O686" s="22"/>
      <c r="S686" s="22"/>
      <c r="T686" s="39"/>
      <c r="U686" s="22">
        <f t="shared" si="79"/>
        <v>0</v>
      </c>
      <c r="V686" s="39">
        <f t="shared" si="80"/>
        <v>74850</v>
      </c>
      <c r="W686" s="22">
        <f t="shared" si="81"/>
        <v>0</v>
      </c>
      <c r="Y686" s="39">
        <f t="shared" si="82"/>
        <v>74850</v>
      </c>
      <c r="Z686" s="39"/>
    </row>
    <row r="687" spans="1:26" s="94" customFormat="1" x14ac:dyDescent="0.5">
      <c r="A687" s="22"/>
      <c r="B687" s="23" t="s">
        <v>62</v>
      </c>
      <c r="C687" s="22">
        <v>5939</v>
      </c>
      <c r="D687" s="22">
        <v>0</v>
      </c>
      <c r="E687" s="22">
        <v>2</v>
      </c>
      <c r="F687" s="22">
        <v>29</v>
      </c>
      <c r="G687" s="22">
        <v>1</v>
      </c>
      <c r="H687" s="92">
        <f t="shared" si="77"/>
        <v>229</v>
      </c>
      <c r="I687" s="93">
        <v>150</v>
      </c>
      <c r="J687" s="93">
        <f t="shared" si="78"/>
        <v>34350</v>
      </c>
      <c r="L687" s="22"/>
      <c r="M687" s="22"/>
      <c r="N687" s="22"/>
      <c r="O687" s="22"/>
      <c r="S687" s="22"/>
      <c r="T687" s="39"/>
      <c r="U687" s="22">
        <f t="shared" si="79"/>
        <v>0</v>
      </c>
      <c r="V687" s="39">
        <f t="shared" si="80"/>
        <v>34350</v>
      </c>
      <c r="W687" s="22">
        <f t="shared" si="81"/>
        <v>0</v>
      </c>
      <c r="Y687" s="39">
        <f t="shared" si="82"/>
        <v>34350</v>
      </c>
      <c r="Z687" s="39"/>
    </row>
    <row r="688" spans="1:26" s="94" customFormat="1" x14ac:dyDescent="0.5">
      <c r="A688" s="22"/>
      <c r="B688" s="23" t="s">
        <v>62</v>
      </c>
      <c r="C688" s="22">
        <v>15214</v>
      </c>
      <c r="D688" s="22">
        <v>1</v>
      </c>
      <c r="E688" s="22">
        <v>2</v>
      </c>
      <c r="F688" s="22">
        <v>58</v>
      </c>
      <c r="G688" s="22">
        <v>1</v>
      </c>
      <c r="H688" s="92">
        <f t="shared" si="77"/>
        <v>658</v>
      </c>
      <c r="I688" s="93">
        <v>100</v>
      </c>
      <c r="J688" s="93">
        <f t="shared" si="78"/>
        <v>65800</v>
      </c>
      <c r="L688" s="22"/>
      <c r="M688" s="22"/>
      <c r="N688" s="22"/>
      <c r="O688" s="22"/>
      <c r="S688" s="22"/>
      <c r="T688" s="39"/>
      <c r="U688" s="22">
        <f t="shared" si="79"/>
        <v>0</v>
      </c>
      <c r="V688" s="39">
        <f t="shared" si="80"/>
        <v>65800</v>
      </c>
      <c r="W688" s="22">
        <f t="shared" si="81"/>
        <v>0</v>
      </c>
      <c r="Y688" s="39">
        <f t="shared" si="82"/>
        <v>65800</v>
      </c>
      <c r="Z688" s="39"/>
    </row>
    <row r="689" spans="1:27" s="95" customFormat="1" x14ac:dyDescent="0.5">
      <c r="A689" s="26"/>
      <c r="B689" s="27"/>
      <c r="C689" s="26"/>
      <c r="D689" s="26"/>
      <c r="E689" s="26"/>
      <c r="F689" s="26"/>
      <c r="G689" s="26"/>
      <c r="H689" s="75"/>
      <c r="I689" s="75"/>
      <c r="J689" s="75"/>
      <c r="L689" s="26"/>
      <c r="M689" s="26"/>
      <c r="N689" s="26"/>
      <c r="O689" s="26"/>
      <c r="S689" s="26"/>
      <c r="T689" s="26"/>
      <c r="U689" s="26"/>
      <c r="V689" s="26"/>
      <c r="W689" s="26"/>
      <c r="Y689" s="26"/>
      <c r="Z689" s="26"/>
    </row>
    <row r="690" spans="1:27" s="94" customFormat="1" x14ac:dyDescent="0.5">
      <c r="A690" s="22">
        <v>178</v>
      </c>
      <c r="B690" s="23" t="s">
        <v>62</v>
      </c>
      <c r="C690" s="22">
        <v>14258</v>
      </c>
      <c r="D690" s="22">
        <v>0</v>
      </c>
      <c r="E690" s="22">
        <v>2</v>
      </c>
      <c r="F690" s="22">
        <v>0</v>
      </c>
      <c r="G690" s="22">
        <v>2</v>
      </c>
      <c r="H690" s="92">
        <f t="shared" si="77"/>
        <v>200</v>
      </c>
      <c r="I690" s="93">
        <v>180</v>
      </c>
      <c r="J690" s="93">
        <f t="shared" si="78"/>
        <v>36000</v>
      </c>
      <c r="L690" s="22" t="s">
        <v>68</v>
      </c>
      <c r="M690" s="22" t="s">
        <v>69</v>
      </c>
      <c r="N690" s="22">
        <v>2</v>
      </c>
      <c r="O690" s="22">
        <v>260</v>
      </c>
      <c r="P690" s="39">
        <v>100</v>
      </c>
      <c r="Q690" s="39">
        <v>6800</v>
      </c>
      <c r="R690" s="22">
        <f t="shared" ref="R690:R692" si="85">O690*Q690</f>
        <v>1768000</v>
      </c>
      <c r="S690" s="22">
        <v>50</v>
      </c>
      <c r="T690" s="39"/>
      <c r="U690" s="22">
        <f t="shared" si="79"/>
        <v>1768000</v>
      </c>
      <c r="V690" s="39">
        <f t="shared" si="80"/>
        <v>1804000</v>
      </c>
      <c r="W690" s="22">
        <f t="shared" si="81"/>
        <v>1804000</v>
      </c>
      <c r="Y690" s="39">
        <f t="shared" si="82"/>
        <v>1804000</v>
      </c>
      <c r="Z690" s="39"/>
    </row>
    <row r="691" spans="1:27" s="94" customFormat="1" x14ac:dyDescent="0.5">
      <c r="A691" s="22"/>
      <c r="B691" s="23"/>
      <c r="C691" s="22"/>
      <c r="D691" s="22"/>
      <c r="E691" s="22"/>
      <c r="F691" s="22"/>
      <c r="G691" s="22"/>
      <c r="H691" s="92">
        <f t="shared" si="77"/>
        <v>0</v>
      </c>
      <c r="I691" s="93"/>
      <c r="J691" s="93">
        <f t="shared" si="78"/>
        <v>0</v>
      </c>
      <c r="L691" s="22"/>
      <c r="M691" s="22" t="s">
        <v>69</v>
      </c>
      <c r="N691" s="22">
        <v>2</v>
      </c>
      <c r="O691" s="22">
        <v>18</v>
      </c>
      <c r="P691" s="39">
        <v>100</v>
      </c>
      <c r="Q691" s="39">
        <v>6800</v>
      </c>
      <c r="R691" s="22">
        <f t="shared" si="85"/>
        <v>122400</v>
      </c>
      <c r="S691" s="22">
        <v>50</v>
      </c>
      <c r="T691" s="39"/>
      <c r="U691" s="22">
        <f t="shared" si="79"/>
        <v>122400</v>
      </c>
      <c r="V691" s="39">
        <f t="shared" si="80"/>
        <v>122400</v>
      </c>
      <c r="W691" s="22">
        <f t="shared" si="81"/>
        <v>122400</v>
      </c>
      <c r="Y691" s="39">
        <f t="shared" si="82"/>
        <v>122400</v>
      </c>
      <c r="Z691" s="39"/>
    </row>
    <row r="692" spans="1:27" s="94" customFormat="1" x14ac:dyDescent="0.5">
      <c r="A692" s="22"/>
      <c r="B692" s="23"/>
      <c r="C692" s="22"/>
      <c r="D692" s="22"/>
      <c r="E692" s="22"/>
      <c r="F692" s="22"/>
      <c r="G692" s="22"/>
      <c r="H692" s="92">
        <f t="shared" si="77"/>
        <v>0</v>
      </c>
      <c r="I692" s="93"/>
      <c r="J692" s="93">
        <f t="shared" si="78"/>
        <v>0</v>
      </c>
      <c r="L692" s="22"/>
      <c r="M692" s="22" t="s">
        <v>71</v>
      </c>
      <c r="N692" s="22">
        <v>2</v>
      </c>
      <c r="O692" s="22">
        <v>8</v>
      </c>
      <c r="P692" s="39">
        <v>100</v>
      </c>
      <c r="Q692" s="39">
        <v>6800</v>
      </c>
      <c r="R692" s="22">
        <f t="shared" si="85"/>
        <v>54400</v>
      </c>
      <c r="S692" s="22">
        <v>50</v>
      </c>
      <c r="T692" s="39"/>
      <c r="U692" s="22">
        <f t="shared" si="79"/>
        <v>54400</v>
      </c>
      <c r="V692" s="39">
        <f t="shared" si="80"/>
        <v>54400</v>
      </c>
      <c r="W692" s="22">
        <f t="shared" si="81"/>
        <v>54400</v>
      </c>
      <c r="Y692" s="39">
        <f t="shared" si="82"/>
        <v>54400</v>
      </c>
      <c r="Z692" s="39"/>
    </row>
    <row r="693" spans="1:27" s="94" customFormat="1" x14ac:dyDescent="0.5">
      <c r="A693" s="22"/>
      <c r="B693" s="23" t="s">
        <v>62</v>
      </c>
      <c r="C693" s="22">
        <v>17414</v>
      </c>
      <c r="D693" s="22">
        <v>2</v>
      </c>
      <c r="E693" s="22">
        <v>0</v>
      </c>
      <c r="F693" s="22">
        <v>96</v>
      </c>
      <c r="G693" s="22">
        <v>1</v>
      </c>
      <c r="H693" s="92">
        <f t="shared" si="77"/>
        <v>896</v>
      </c>
      <c r="I693" s="93">
        <v>100</v>
      </c>
      <c r="J693" s="93">
        <f t="shared" si="78"/>
        <v>89600</v>
      </c>
      <c r="L693" s="22"/>
      <c r="M693" s="22"/>
      <c r="N693" s="22"/>
      <c r="O693" s="22"/>
      <c r="S693" s="22"/>
      <c r="T693" s="39"/>
      <c r="U693" s="22">
        <f t="shared" si="79"/>
        <v>0</v>
      </c>
      <c r="V693" s="39">
        <f t="shared" si="80"/>
        <v>89600</v>
      </c>
      <c r="W693" s="22">
        <f t="shared" si="81"/>
        <v>0</v>
      </c>
      <c r="Y693" s="39">
        <f t="shared" si="82"/>
        <v>89600</v>
      </c>
      <c r="Z693" s="39"/>
    </row>
    <row r="694" spans="1:27" s="94" customFormat="1" x14ac:dyDescent="0.5">
      <c r="A694" s="22"/>
      <c r="B694" s="23" t="s">
        <v>62</v>
      </c>
      <c r="C694" s="22">
        <v>17415</v>
      </c>
      <c r="D694" s="22">
        <v>2</v>
      </c>
      <c r="E694" s="22">
        <v>0</v>
      </c>
      <c r="F694" s="22">
        <v>11</v>
      </c>
      <c r="G694" s="22">
        <v>1</v>
      </c>
      <c r="H694" s="92">
        <f t="shared" si="77"/>
        <v>811</v>
      </c>
      <c r="I694" s="93">
        <v>100</v>
      </c>
      <c r="J694" s="93">
        <f t="shared" si="78"/>
        <v>81100</v>
      </c>
      <c r="L694" s="22"/>
      <c r="M694" s="22"/>
      <c r="N694" s="22"/>
      <c r="O694" s="22"/>
      <c r="S694" s="22"/>
      <c r="T694" s="39"/>
      <c r="U694" s="22">
        <f t="shared" si="79"/>
        <v>0</v>
      </c>
      <c r="V694" s="39">
        <f t="shared" si="80"/>
        <v>81100</v>
      </c>
      <c r="W694" s="22">
        <f t="shared" si="81"/>
        <v>0</v>
      </c>
      <c r="Y694" s="39">
        <f t="shared" si="82"/>
        <v>81100</v>
      </c>
      <c r="Z694" s="39"/>
    </row>
    <row r="695" spans="1:27" s="94" customFormat="1" x14ac:dyDescent="0.5">
      <c r="A695" s="22"/>
      <c r="B695" s="23" t="s">
        <v>62</v>
      </c>
      <c r="C695" s="22">
        <v>5463</v>
      </c>
      <c r="D695" s="22">
        <v>1</v>
      </c>
      <c r="E695" s="22">
        <v>0</v>
      </c>
      <c r="F695" s="22">
        <v>45</v>
      </c>
      <c r="G695" s="22">
        <v>1</v>
      </c>
      <c r="H695" s="92">
        <f t="shared" si="77"/>
        <v>445</v>
      </c>
      <c r="I695" s="93">
        <v>100</v>
      </c>
      <c r="J695" s="93">
        <f t="shared" si="78"/>
        <v>44500</v>
      </c>
      <c r="L695" s="22"/>
      <c r="M695" s="22"/>
      <c r="N695" s="22"/>
      <c r="O695" s="22"/>
      <c r="S695" s="22"/>
      <c r="T695" s="39"/>
      <c r="U695" s="22">
        <f t="shared" si="79"/>
        <v>0</v>
      </c>
      <c r="V695" s="39">
        <f t="shared" si="80"/>
        <v>44500</v>
      </c>
      <c r="W695" s="22">
        <f t="shared" si="81"/>
        <v>0</v>
      </c>
      <c r="Y695" s="39">
        <f t="shared" si="82"/>
        <v>44500</v>
      </c>
      <c r="Z695" s="39"/>
    </row>
    <row r="696" spans="1:27" s="94" customFormat="1" x14ac:dyDescent="0.5">
      <c r="A696" s="22"/>
      <c r="B696" s="23" t="s">
        <v>62</v>
      </c>
      <c r="C696" s="22">
        <v>5464</v>
      </c>
      <c r="D696" s="22">
        <v>2</v>
      </c>
      <c r="E696" s="22">
        <v>2</v>
      </c>
      <c r="F696" s="22">
        <v>72</v>
      </c>
      <c r="G696" s="22">
        <v>1</v>
      </c>
      <c r="H696" s="92">
        <f t="shared" si="77"/>
        <v>1072</v>
      </c>
      <c r="I696" s="93">
        <v>100</v>
      </c>
      <c r="J696" s="93">
        <f t="shared" si="78"/>
        <v>107200</v>
      </c>
      <c r="L696" s="22"/>
      <c r="M696" s="22"/>
      <c r="N696" s="22"/>
      <c r="O696" s="22"/>
      <c r="S696" s="22"/>
      <c r="T696" s="39"/>
      <c r="U696" s="22">
        <f t="shared" si="79"/>
        <v>0</v>
      </c>
      <c r="V696" s="39">
        <f t="shared" si="80"/>
        <v>107200</v>
      </c>
      <c r="W696" s="22">
        <f t="shared" si="81"/>
        <v>0</v>
      </c>
      <c r="Y696" s="39">
        <f t="shared" si="82"/>
        <v>107200</v>
      </c>
      <c r="Z696" s="39"/>
    </row>
    <row r="697" spans="1:27" s="94" customFormat="1" x14ac:dyDescent="0.5">
      <c r="A697" s="22"/>
      <c r="B697" s="23" t="s">
        <v>62</v>
      </c>
      <c r="C697" s="22">
        <v>5535</v>
      </c>
      <c r="D697" s="22">
        <v>2</v>
      </c>
      <c r="E697" s="22">
        <v>1</v>
      </c>
      <c r="F697" s="22">
        <v>64</v>
      </c>
      <c r="G697" s="22">
        <v>1</v>
      </c>
      <c r="H697" s="92">
        <f t="shared" si="77"/>
        <v>964</v>
      </c>
      <c r="I697" s="93">
        <v>100</v>
      </c>
      <c r="J697" s="93">
        <f t="shared" si="78"/>
        <v>96400</v>
      </c>
      <c r="L697" s="22"/>
      <c r="M697" s="22"/>
      <c r="N697" s="22"/>
      <c r="O697" s="22"/>
      <c r="S697" s="22"/>
      <c r="T697" s="39"/>
      <c r="U697" s="22">
        <f t="shared" si="79"/>
        <v>0</v>
      </c>
      <c r="V697" s="39">
        <f t="shared" si="80"/>
        <v>96400</v>
      </c>
      <c r="W697" s="22">
        <f t="shared" si="81"/>
        <v>0</v>
      </c>
      <c r="Y697" s="39">
        <f t="shared" si="82"/>
        <v>96400</v>
      </c>
      <c r="Z697" s="39"/>
    </row>
    <row r="698" spans="1:27" s="99" customFormat="1" x14ac:dyDescent="0.5">
      <c r="A698" s="96"/>
      <c r="B698" s="97" t="s">
        <v>450</v>
      </c>
      <c r="C698" s="96">
        <v>592</v>
      </c>
      <c r="D698" s="96">
        <v>4</v>
      </c>
      <c r="E698" s="96">
        <v>1</v>
      </c>
      <c r="F698" s="96">
        <v>40</v>
      </c>
      <c r="G698" s="96">
        <v>1</v>
      </c>
      <c r="H698" s="98">
        <f t="shared" si="77"/>
        <v>1740</v>
      </c>
      <c r="I698" s="98">
        <v>100</v>
      </c>
      <c r="J698" s="98">
        <f t="shared" si="78"/>
        <v>174000</v>
      </c>
      <c r="L698" s="96"/>
      <c r="M698" s="96"/>
      <c r="N698" s="96"/>
      <c r="O698" s="96"/>
      <c r="S698" s="96"/>
      <c r="T698" s="96"/>
      <c r="U698" s="96">
        <f t="shared" si="79"/>
        <v>0</v>
      </c>
      <c r="V698" s="96">
        <f t="shared" si="80"/>
        <v>174000</v>
      </c>
      <c r="W698" s="96">
        <f t="shared" si="81"/>
        <v>0</v>
      </c>
      <c r="Y698" s="96">
        <f t="shared" si="82"/>
        <v>174000</v>
      </c>
      <c r="Z698" s="96">
        <v>0.01</v>
      </c>
      <c r="AA698" s="96">
        <f>Y698*Z698/100</f>
        <v>17.399999999999999</v>
      </c>
    </row>
    <row r="699" spans="1:27" s="95" customFormat="1" x14ac:dyDescent="0.5">
      <c r="A699" s="26"/>
      <c r="B699" s="27"/>
      <c r="C699" s="26"/>
      <c r="D699" s="26"/>
      <c r="E699" s="26"/>
      <c r="F699" s="26"/>
      <c r="G699" s="26"/>
      <c r="H699" s="75"/>
      <c r="I699" s="75"/>
      <c r="J699" s="75"/>
      <c r="L699" s="26"/>
      <c r="M699" s="26"/>
      <c r="N699" s="26"/>
      <c r="O699" s="26"/>
      <c r="S699" s="26"/>
      <c r="T699" s="26"/>
      <c r="U699" s="26"/>
      <c r="V699" s="26"/>
      <c r="W699" s="26"/>
      <c r="Y699" s="26"/>
      <c r="Z699" s="26"/>
    </row>
    <row r="700" spans="1:27" s="94" customFormat="1" x14ac:dyDescent="0.5">
      <c r="A700" s="22">
        <v>179</v>
      </c>
      <c r="B700" s="23" t="s">
        <v>62</v>
      </c>
      <c r="C700" s="22">
        <v>18531</v>
      </c>
      <c r="D700" s="22">
        <v>2</v>
      </c>
      <c r="E700" s="22">
        <v>0</v>
      </c>
      <c r="F700" s="22">
        <v>61</v>
      </c>
      <c r="G700" s="22">
        <v>1</v>
      </c>
      <c r="H700" s="92">
        <f t="shared" si="77"/>
        <v>861</v>
      </c>
      <c r="I700" s="93">
        <v>130</v>
      </c>
      <c r="J700" s="93">
        <f t="shared" si="78"/>
        <v>111930</v>
      </c>
      <c r="L700" s="22"/>
      <c r="M700" s="22"/>
      <c r="N700" s="22"/>
      <c r="O700" s="22"/>
      <c r="S700" s="22"/>
      <c r="T700" s="39"/>
      <c r="U700" s="22">
        <f t="shared" si="79"/>
        <v>0</v>
      </c>
      <c r="V700" s="39">
        <f t="shared" si="80"/>
        <v>111930</v>
      </c>
      <c r="W700" s="22">
        <f t="shared" si="81"/>
        <v>0</v>
      </c>
      <c r="Y700" s="39">
        <f t="shared" si="82"/>
        <v>111930</v>
      </c>
      <c r="Z700" s="39"/>
    </row>
    <row r="701" spans="1:27" s="95" customFormat="1" x14ac:dyDescent="0.5">
      <c r="A701" s="26"/>
      <c r="B701" s="27"/>
      <c r="C701" s="26"/>
      <c r="D701" s="26"/>
      <c r="E701" s="26"/>
      <c r="F701" s="26"/>
      <c r="G701" s="26"/>
      <c r="H701" s="75"/>
      <c r="I701" s="75"/>
      <c r="J701" s="75"/>
      <c r="L701" s="26"/>
      <c r="M701" s="26"/>
      <c r="N701" s="26"/>
      <c r="O701" s="26"/>
      <c r="S701" s="26"/>
      <c r="T701" s="26"/>
      <c r="U701" s="26"/>
      <c r="V701" s="26"/>
      <c r="W701" s="26"/>
      <c r="Y701" s="26"/>
      <c r="Z701" s="26"/>
    </row>
    <row r="702" spans="1:27" s="94" customFormat="1" x14ac:dyDescent="0.5">
      <c r="A702" s="22">
        <v>180</v>
      </c>
      <c r="B702" s="23" t="s">
        <v>62</v>
      </c>
      <c r="C702" s="22">
        <v>5848</v>
      </c>
      <c r="D702" s="22">
        <v>0</v>
      </c>
      <c r="E702" s="22">
        <v>1</v>
      </c>
      <c r="F702" s="22">
        <v>59</v>
      </c>
      <c r="G702" s="22">
        <v>2</v>
      </c>
      <c r="H702" s="92">
        <f t="shared" si="77"/>
        <v>159</v>
      </c>
      <c r="I702" s="93">
        <v>150</v>
      </c>
      <c r="J702" s="93">
        <f t="shared" si="78"/>
        <v>23850</v>
      </c>
      <c r="L702" s="22" t="s">
        <v>68</v>
      </c>
      <c r="M702" s="22" t="s">
        <v>69</v>
      </c>
      <c r="N702" s="22">
        <v>2</v>
      </c>
      <c r="O702" s="22">
        <v>300</v>
      </c>
      <c r="P702" s="39">
        <v>100</v>
      </c>
      <c r="Q702" s="39">
        <v>6800</v>
      </c>
      <c r="R702" s="22">
        <f t="shared" ref="R702:R704" si="86">O702*Q702</f>
        <v>2040000</v>
      </c>
      <c r="S702" s="22">
        <v>30</v>
      </c>
      <c r="T702" s="39"/>
      <c r="U702" s="22">
        <f t="shared" si="79"/>
        <v>2040000</v>
      </c>
      <c r="V702" s="39">
        <f t="shared" si="80"/>
        <v>2063850</v>
      </c>
      <c r="W702" s="22">
        <f t="shared" si="81"/>
        <v>2063850</v>
      </c>
      <c r="Y702" s="39">
        <f t="shared" si="82"/>
        <v>2063850</v>
      </c>
      <c r="Z702" s="39"/>
    </row>
    <row r="703" spans="1:27" s="94" customFormat="1" x14ac:dyDescent="0.5">
      <c r="A703" s="22"/>
      <c r="B703" s="23"/>
      <c r="C703" s="22"/>
      <c r="D703" s="22"/>
      <c r="E703" s="22"/>
      <c r="F703" s="22"/>
      <c r="G703" s="22"/>
      <c r="H703" s="92">
        <f t="shared" si="77"/>
        <v>0</v>
      </c>
      <c r="I703" s="93"/>
      <c r="J703" s="93">
        <f t="shared" si="78"/>
        <v>0</v>
      </c>
      <c r="L703" s="22"/>
      <c r="M703" s="22" t="s">
        <v>69</v>
      </c>
      <c r="N703" s="22">
        <v>2</v>
      </c>
      <c r="O703" s="22">
        <v>72</v>
      </c>
      <c r="P703" s="39">
        <v>100</v>
      </c>
      <c r="Q703" s="39">
        <v>6800</v>
      </c>
      <c r="R703" s="22">
        <f t="shared" si="86"/>
        <v>489600</v>
      </c>
      <c r="S703" s="22">
        <v>30</v>
      </c>
      <c r="T703" s="39"/>
      <c r="U703" s="22">
        <f t="shared" si="79"/>
        <v>489600</v>
      </c>
      <c r="V703" s="39">
        <f t="shared" si="80"/>
        <v>489600</v>
      </c>
      <c r="W703" s="22">
        <f t="shared" si="81"/>
        <v>489600</v>
      </c>
      <c r="Y703" s="39">
        <f t="shared" si="82"/>
        <v>489600</v>
      </c>
      <c r="Z703" s="39"/>
    </row>
    <row r="704" spans="1:27" s="94" customFormat="1" x14ac:dyDescent="0.5">
      <c r="A704" s="22"/>
      <c r="B704" s="23"/>
      <c r="C704" s="22"/>
      <c r="D704" s="22"/>
      <c r="E704" s="22"/>
      <c r="F704" s="22"/>
      <c r="G704" s="22"/>
      <c r="H704" s="92">
        <f t="shared" si="77"/>
        <v>0</v>
      </c>
      <c r="I704" s="93"/>
      <c r="J704" s="93">
        <f t="shared" si="78"/>
        <v>0</v>
      </c>
      <c r="L704" s="22"/>
      <c r="M704" s="22" t="s">
        <v>71</v>
      </c>
      <c r="N704" s="22">
        <v>2</v>
      </c>
      <c r="O704" s="22">
        <v>6</v>
      </c>
      <c r="P704" s="39">
        <v>100</v>
      </c>
      <c r="Q704" s="39">
        <v>6800</v>
      </c>
      <c r="R704" s="22">
        <f t="shared" si="86"/>
        <v>40800</v>
      </c>
      <c r="S704" s="22">
        <v>30</v>
      </c>
      <c r="T704" s="39"/>
      <c r="U704" s="22">
        <f t="shared" si="79"/>
        <v>40800</v>
      </c>
      <c r="V704" s="39">
        <f t="shared" si="80"/>
        <v>40800</v>
      </c>
      <c r="W704" s="22">
        <f t="shared" si="81"/>
        <v>40800</v>
      </c>
      <c r="Y704" s="39">
        <f t="shared" si="82"/>
        <v>40800</v>
      </c>
      <c r="Z704" s="39"/>
    </row>
    <row r="705" spans="1:26" s="95" customFormat="1" x14ac:dyDescent="0.5">
      <c r="A705" s="26"/>
      <c r="B705" s="27"/>
      <c r="C705" s="26"/>
      <c r="D705" s="26"/>
      <c r="E705" s="26"/>
      <c r="F705" s="26"/>
      <c r="G705" s="26"/>
      <c r="H705" s="75"/>
      <c r="I705" s="75"/>
      <c r="J705" s="75"/>
      <c r="L705" s="26"/>
      <c r="M705" s="26"/>
      <c r="N705" s="26"/>
      <c r="O705" s="26"/>
      <c r="S705" s="26"/>
      <c r="T705" s="26"/>
      <c r="U705" s="26"/>
      <c r="V705" s="26"/>
      <c r="W705" s="26"/>
      <c r="Y705" s="26"/>
      <c r="Z705" s="26"/>
    </row>
    <row r="706" spans="1:26" s="94" customFormat="1" x14ac:dyDescent="0.5">
      <c r="A706" s="22">
        <v>181</v>
      </c>
      <c r="B706" s="23" t="s">
        <v>62</v>
      </c>
      <c r="C706" s="22">
        <v>14259</v>
      </c>
      <c r="D706" s="22">
        <v>0</v>
      </c>
      <c r="E706" s="22">
        <v>1</v>
      </c>
      <c r="F706" s="22">
        <v>5</v>
      </c>
      <c r="G706" s="22">
        <v>2</v>
      </c>
      <c r="H706" s="92">
        <f t="shared" si="77"/>
        <v>105</v>
      </c>
      <c r="I706" s="93">
        <v>200</v>
      </c>
      <c r="J706" s="93">
        <f t="shared" si="78"/>
        <v>21000</v>
      </c>
      <c r="L706" s="22" t="s">
        <v>68</v>
      </c>
      <c r="M706" s="22" t="s">
        <v>69</v>
      </c>
      <c r="N706" s="22">
        <v>2</v>
      </c>
      <c r="O706" s="22">
        <v>153</v>
      </c>
      <c r="P706" s="39">
        <v>100</v>
      </c>
      <c r="Q706" s="39">
        <v>6800</v>
      </c>
      <c r="R706" s="22">
        <f t="shared" ref="R706:R708" si="87">O706*Q706</f>
        <v>1040400</v>
      </c>
      <c r="S706" s="22">
        <v>40</v>
      </c>
      <c r="T706" s="39"/>
      <c r="U706" s="22">
        <f t="shared" si="79"/>
        <v>1040400</v>
      </c>
      <c r="V706" s="39">
        <f t="shared" si="80"/>
        <v>1061400</v>
      </c>
      <c r="W706" s="22">
        <f t="shared" si="81"/>
        <v>1061400</v>
      </c>
      <c r="Y706" s="39">
        <f t="shared" si="82"/>
        <v>1061400</v>
      </c>
      <c r="Z706" s="39"/>
    </row>
    <row r="707" spans="1:26" s="94" customFormat="1" x14ac:dyDescent="0.5">
      <c r="A707" s="22"/>
      <c r="B707" s="23"/>
      <c r="C707" s="22"/>
      <c r="D707" s="22"/>
      <c r="E707" s="22"/>
      <c r="F707" s="22"/>
      <c r="G707" s="22"/>
      <c r="H707" s="92">
        <f t="shared" si="77"/>
        <v>0</v>
      </c>
      <c r="I707" s="93"/>
      <c r="J707" s="93">
        <f t="shared" si="78"/>
        <v>0</v>
      </c>
      <c r="L707" s="22"/>
      <c r="M707" s="22" t="s">
        <v>69</v>
      </c>
      <c r="N707" s="22">
        <v>2</v>
      </c>
      <c r="O707" s="22">
        <v>18</v>
      </c>
      <c r="P707" s="39">
        <v>100</v>
      </c>
      <c r="Q707" s="39">
        <v>6800</v>
      </c>
      <c r="R707" s="22">
        <f t="shared" si="87"/>
        <v>122400</v>
      </c>
      <c r="S707" s="22">
        <v>40</v>
      </c>
      <c r="T707" s="39"/>
      <c r="U707" s="22">
        <f t="shared" si="79"/>
        <v>122400</v>
      </c>
      <c r="V707" s="39">
        <f t="shared" si="80"/>
        <v>122400</v>
      </c>
      <c r="W707" s="22">
        <f t="shared" si="81"/>
        <v>122400</v>
      </c>
      <c r="Y707" s="39">
        <f t="shared" si="82"/>
        <v>122400</v>
      </c>
      <c r="Z707" s="39"/>
    </row>
    <row r="708" spans="1:26" s="94" customFormat="1" x14ac:dyDescent="0.5">
      <c r="A708" s="22"/>
      <c r="B708" s="23"/>
      <c r="C708" s="22"/>
      <c r="D708" s="22"/>
      <c r="E708" s="22"/>
      <c r="F708" s="22"/>
      <c r="G708" s="22"/>
      <c r="H708" s="92">
        <f t="shared" si="77"/>
        <v>0</v>
      </c>
      <c r="I708" s="93"/>
      <c r="J708" s="93">
        <f t="shared" si="78"/>
        <v>0</v>
      </c>
      <c r="L708" s="22"/>
      <c r="M708" s="22" t="s">
        <v>71</v>
      </c>
      <c r="N708" s="22">
        <v>2</v>
      </c>
      <c r="O708" s="22">
        <v>6</v>
      </c>
      <c r="P708" s="39">
        <v>100</v>
      </c>
      <c r="Q708" s="39">
        <v>6800</v>
      </c>
      <c r="R708" s="22">
        <f t="shared" si="87"/>
        <v>40800</v>
      </c>
      <c r="S708" s="22">
        <v>40</v>
      </c>
      <c r="T708" s="39"/>
      <c r="U708" s="22">
        <f t="shared" si="79"/>
        <v>40800</v>
      </c>
      <c r="V708" s="39">
        <f t="shared" si="80"/>
        <v>40800</v>
      </c>
      <c r="W708" s="22">
        <f t="shared" si="81"/>
        <v>40800</v>
      </c>
      <c r="Y708" s="39">
        <f t="shared" si="82"/>
        <v>40800</v>
      </c>
      <c r="Z708" s="39"/>
    </row>
    <row r="709" spans="1:26" s="94" customFormat="1" x14ac:dyDescent="0.5">
      <c r="A709" s="22"/>
      <c r="B709" s="23" t="s">
        <v>62</v>
      </c>
      <c r="C709" s="22">
        <v>14260</v>
      </c>
      <c r="D709" s="22">
        <v>0</v>
      </c>
      <c r="E709" s="22">
        <v>1</v>
      </c>
      <c r="F709" s="22">
        <v>46</v>
      </c>
      <c r="G709" s="22">
        <v>1</v>
      </c>
      <c r="H709" s="92">
        <f t="shared" si="77"/>
        <v>146</v>
      </c>
      <c r="I709" s="93">
        <v>200</v>
      </c>
      <c r="J709" s="93">
        <f t="shared" si="78"/>
        <v>29200</v>
      </c>
      <c r="L709" s="22"/>
      <c r="M709" s="22"/>
      <c r="N709" s="22"/>
      <c r="O709" s="22"/>
      <c r="S709" s="22"/>
      <c r="T709" s="39"/>
      <c r="U709" s="22">
        <f t="shared" si="79"/>
        <v>0</v>
      </c>
      <c r="V709" s="39">
        <f t="shared" si="80"/>
        <v>29200</v>
      </c>
      <c r="W709" s="22">
        <f t="shared" si="81"/>
        <v>0</v>
      </c>
      <c r="Y709" s="39">
        <f t="shared" si="82"/>
        <v>29200</v>
      </c>
      <c r="Z709" s="39"/>
    </row>
    <row r="710" spans="1:26" s="95" customFormat="1" x14ac:dyDescent="0.5">
      <c r="A710" s="26"/>
      <c r="B710" s="27"/>
      <c r="C710" s="26"/>
      <c r="D710" s="26"/>
      <c r="E710" s="26"/>
      <c r="F710" s="26"/>
      <c r="G710" s="26"/>
      <c r="H710" s="75"/>
      <c r="I710" s="75"/>
      <c r="J710" s="75"/>
      <c r="L710" s="26"/>
      <c r="M710" s="26"/>
      <c r="N710" s="26"/>
      <c r="O710" s="26"/>
      <c r="S710" s="26"/>
      <c r="T710" s="26"/>
      <c r="U710" s="26"/>
      <c r="V710" s="26"/>
      <c r="W710" s="26"/>
      <c r="Y710" s="26"/>
      <c r="Z710" s="26"/>
    </row>
    <row r="711" spans="1:26" s="94" customFormat="1" x14ac:dyDescent="0.5">
      <c r="A711" s="22">
        <v>182</v>
      </c>
      <c r="B711" s="23" t="s">
        <v>62</v>
      </c>
      <c r="C711" s="22">
        <v>16611</v>
      </c>
      <c r="D711" s="22">
        <v>1</v>
      </c>
      <c r="E711" s="22">
        <v>0</v>
      </c>
      <c r="F711" s="22">
        <v>23</v>
      </c>
      <c r="G711" s="22">
        <v>1</v>
      </c>
      <c r="H711" s="92">
        <f t="shared" si="77"/>
        <v>423</v>
      </c>
      <c r="I711" s="93">
        <v>100</v>
      </c>
      <c r="J711" s="93">
        <f t="shared" si="78"/>
        <v>42300</v>
      </c>
      <c r="L711" s="22"/>
      <c r="M711" s="22"/>
      <c r="N711" s="22"/>
      <c r="O711" s="22"/>
      <c r="S711" s="22"/>
      <c r="T711" s="39"/>
      <c r="U711" s="22">
        <f t="shared" si="79"/>
        <v>0</v>
      </c>
      <c r="V711" s="39">
        <f t="shared" si="80"/>
        <v>42300</v>
      </c>
      <c r="W711" s="22">
        <f t="shared" si="81"/>
        <v>0</v>
      </c>
      <c r="Y711" s="39">
        <f t="shared" si="82"/>
        <v>42300</v>
      </c>
      <c r="Z711" s="39"/>
    </row>
    <row r="712" spans="1:26" s="95" customFormat="1" x14ac:dyDescent="0.5">
      <c r="A712" s="26"/>
      <c r="B712" s="27"/>
      <c r="C712" s="26"/>
      <c r="D712" s="26"/>
      <c r="E712" s="26"/>
      <c r="F712" s="26"/>
      <c r="G712" s="26"/>
      <c r="H712" s="75"/>
      <c r="I712" s="75"/>
      <c r="J712" s="75"/>
      <c r="L712" s="26"/>
      <c r="M712" s="26"/>
      <c r="N712" s="26"/>
      <c r="O712" s="26"/>
      <c r="S712" s="26"/>
      <c r="T712" s="26"/>
      <c r="U712" s="26"/>
      <c r="V712" s="26"/>
      <c r="W712" s="26"/>
      <c r="Y712" s="26"/>
      <c r="Z712" s="26"/>
    </row>
    <row r="713" spans="1:26" s="94" customFormat="1" x14ac:dyDescent="0.5">
      <c r="A713" s="22">
        <v>183</v>
      </c>
      <c r="B713" s="23" t="s">
        <v>62</v>
      </c>
      <c r="C713" s="22">
        <v>16657</v>
      </c>
      <c r="D713" s="22">
        <v>2</v>
      </c>
      <c r="E713" s="22">
        <v>1</v>
      </c>
      <c r="F713" s="22">
        <v>97</v>
      </c>
      <c r="G713" s="22">
        <v>1</v>
      </c>
      <c r="H713" s="92">
        <f t="shared" ref="H713:H775" si="88">+(D713*400)+(E713*100)+F713</f>
        <v>997</v>
      </c>
      <c r="I713" s="93">
        <v>130</v>
      </c>
      <c r="J713" s="93">
        <f t="shared" ref="J713:J775" si="89">H713*I713</f>
        <v>129610</v>
      </c>
      <c r="L713" s="22"/>
      <c r="M713" s="22"/>
      <c r="N713" s="22"/>
      <c r="O713" s="22"/>
      <c r="S713" s="22"/>
      <c r="T713" s="39"/>
      <c r="U713" s="22">
        <f t="shared" si="79"/>
        <v>0</v>
      </c>
      <c r="V713" s="39">
        <f t="shared" si="80"/>
        <v>129610</v>
      </c>
      <c r="W713" s="22">
        <f t="shared" si="81"/>
        <v>0</v>
      </c>
      <c r="Y713" s="39">
        <f t="shared" si="82"/>
        <v>129610</v>
      </c>
      <c r="Z713" s="39"/>
    </row>
    <row r="714" spans="1:26" s="95" customFormat="1" x14ac:dyDescent="0.5">
      <c r="A714" s="26"/>
      <c r="B714" s="27"/>
      <c r="C714" s="26"/>
      <c r="D714" s="26"/>
      <c r="E714" s="26"/>
      <c r="F714" s="26"/>
      <c r="G714" s="26"/>
      <c r="H714" s="75"/>
      <c r="I714" s="75"/>
      <c r="J714" s="75"/>
      <c r="L714" s="26"/>
      <c r="M714" s="26"/>
      <c r="N714" s="26"/>
      <c r="O714" s="26"/>
      <c r="S714" s="26"/>
      <c r="T714" s="26"/>
      <c r="U714" s="26"/>
      <c r="V714" s="26"/>
      <c r="W714" s="26"/>
      <c r="Y714" s="26"/>
      <c r="Z714" s="26"/>
    </row>
    <row r="715" spans="1:26" s="94" customFormat="1" x14ac:dyDescent="0.5">
      <c r="A715" s="22">
        <v>184</v>
      </c>
      <c r="B715" s="23" t="s">
        <v>62</v>
      </c>
      <c r="C715" s="22">
        <v>5823</v>
      </c>
      <c r="D715" s="22">
        <v>0</v>
      </c>
      <c r="E715" s="22">
        <v>1</v>
      </c>
      <c r="F715" s="22">
        <v>22</v>
      </c>
      <c r="G715" s="22">
        <v>2</v>
      </c>
      <c r="H715" s="92">
        <f t="shared" si="88"/>
        <v>122</v>
      </c>
      <c r="I715" s="93">
        <v>150</v>
      </c>
      <c r="J715" s="93">
        <f t="shared" si="89"/>
        <v>18300</v>
      </c>
      <c r="L715" s="22" t="s">
        <v>68</v>
      </c>
      <c r="M715" s="22" t="s">
        <v>71</v>
      </c>
      <c r="N715" s="22">
        <v>2</v>
      </c>
      <c r="O715" s="22">
        <v>72</v>
      </c>
      <c r="P715" s="39">
        <v>100</v>
      </c>
      <c r="Q715" s="39">
        <v>6800</v>
      </c>
      <c r="R715" s="22">
        <f t="shared" ref="R715" si="90">O715*Q715</f>
        <v>489600</v>
      </c>
      <c r="S715" s="22">
        <v>20</v>
      </c>
      <c r="T715" s="39"/>
      <c r="U715" s="22">
        <f t="shared" ref="U715:U778" si="91">R715*(100-T715)/100</f>
        <v>489600</v>
      </c>
      <c r="V715" s="39">
        <f t="shared" si="80"/>
        <v>507900</v>
      </c>
      <c r="W715" s="22">
        <f t="shared" si="81"/>
        <v>507900</v>
      </c>
      <c r="Y715" s="39">
        <f t="shared" si="82"/>
        <v>507900</v>
      </c>
      <c r="Z715" s="39"/>
    </row>
    <row r="716" spans="1:26" s="94" customFormat="1" x14ac:dyDescent="0.5">
      <c r="A716" s="22"/>
      <c r="B716" s="23" t="s">
        <v>62</v>
      </c>
      <c r="C716" s="22">
        <v>14957</v>
      </c>
      <c r="D716" s="22">
        <v>4</v>
      </c>
      <c r="E716" s="22">
        <v>0</v>
      </c>
      <c r="F716" s="22">
        <v>19</v>
      </c>
      <c r="G716" s="22">
        <v>1</v>
      </c>
      <c r="H716" s="92">
        <f t="shared" si="88"/>
        <v>1619</v>
      </c>
      <c r="I716" s="93">
        <v>100</v>
      </c>
      <c r="J716" s="93">
        <f t="shared" si="89"/>
        <v>161900</v>
      </c>
      <c r="L716" s="22"/>
      <c r="M716" s="22"/>
      <c r="N716" s="22"/>
      <c r="O716" s="22"/>
      <c r="S716" s="22"/>
      <c r="T716" s="39"/>
      <c r="U716" s="22">
        <f t="shared" si="91"/>
        <v>0</v>
      </c>
      <c r="V716" s="39">
        <f t="shared" ref="V716:V778" si="92">J716+U716</f>
        <v>161900</v>
      </c>
      <c r="W716" s="22">
        <f t="shared" ref="W716:W778" si="93">V716*P716/100</f>
        <v>0</v>
      </c>
      <c r="Y716" s="39">
        <f t="shared" ref="Y716:Y778" si="94">J716+U716</f>
        <v>161900</v>
      </c>
      <c r="Z716" s="39"/>
    </row>
    <row r="717" spans="1:26" s="95" customFormat="1" x14ac:dyDescent="0.5">
      <c r="A717" s="26"/>
      <c r="B717" s="27"/>
      <c r="C717" s="26"/>
      <c r="D717" s="26"/>
      <c r="E717" s="26"/>
      <c r="F717" s="26"/>
      <c r="G717" s="26"/>
      <c r="H717" s="75"/>
      <c r="I717" s="75"/>
      <c r="J717" s="75"/>
      <c r="L717" s="26"/>
      <c r="M717" s="26"/>
      <c r="N717" s="26"/>
      <c r="O717" s="26"/>
      <c r="S717" s="26"/>
      <c r="T717" s="26"/>
      <c r="U717" s="26"/>
      <c r="V717" s="26"/>
      <c r="W717" s="26"/>
      <c r="Y717" s="26"/>
      <c r="Z717" s="26"/>
    </row>
    <row r="718" spans="1:26" s="94" customFormat="1" x14ac:dyDescent="0.5">
      <c r="A718" s="22">
        <v>185</v>
      </c>
      <c r="B718" s="23" t="s">
        <v>62</v>
      </c>
      <c r="C718" s="22">
        <v>16747</v>
      </c>
      <c r="D718" s="22">
        <v>1</v>
      </c>
      <c r="E718" s="22">
        <v>0</v>
      </c>
      <c r="F718" s="22">
        <v>83</v>
      </c>
      <c r="G718" s="22">
        <v>1</v>
      </c>
      <c r="H718" s="92">
        <f t="shared" si="88"/>
        <v>483</v>
      </c>
      <c r="I718" s="93">
        <v>100</v>
      </c>
      <c r="J718" s="93">
        <f t="shared" si="89"/>
        <v>48300</v>
      </c>
      <c r="L718" s="22"/>
      <c r="M718" s="22"/>
      <c r="N718" s="22"/>
      <c r="O718" s="22"/>
      <c r="S718" s="22"/>
      <c r="T718" s="39"/>
      <c r="U718" s="22">
        <f t="shared" si="91"/>
        <v>0</v>
      </c>
      <c r="V718" s="39">
        <f t="shared" si="92"/>
        <v>48300</v>
      </c>
      <c r="W718" s="22">
        <f t="shared" si="93"/>
        <v>0</v>
      </c>
      <c r="Y718" s="39">
        <f t="shared" si="94"/>
        <v>48300</v>
      </c>
      <c r="Z718" s="39"/>
    </row>
    <row r="719" spans="1:26" s="94" customFormat="1" x14ac:dyDescent="0.5">
      <c r="A719" s="22"/>
      <c r="B719" s="23" t="s">
        <v>62</v>
      </c>
      <c r="C719" s="22">
        <v>16746</v>
      </c>
      <c r="D719" s="22">
        <v>0</v>
      </c>
      <c r="E719" s="22">
        <v>2</v>
      </c>
      <c r="F719" s="22">
        <v>21</v>
      </c>
      <c r="G719" s="22">
        <v>1</v>
      </c>
      <c r="H719" s="92">
        <f t="shared" si="88"/>
        <v>221</v>
      </c>
      <c r="I719" s="93">
        <v>100</v>
      </c>
      <c r="J719" s="93">
        <f t="shared" si="89"/>
        <v>22100</v>
      </c>
      <c r="L719" s="22"/>
      <c r="M719" s="22"/>
      <c r="N719" s="22"/>
      <c r="O719" s="22"/>
      <c r="S719" s="22"/>
      <c r="T719" s="39"/>
      <c r="U719" s="22">
        <f t="shared" si="91"/>
        <v>0</v>
      </c>
      <c r="V719" s="39">
        <f t="shared" si="92"/>
        <v>22100</v>
      </c>
      <c r="W719" s="22">
        <f t="shared" si="93"/>
        <v>0</v>
      </c>
      <c r="Y719" s="39">
        <f t="shared" si="94"/>
        <v>22100</v>
      </c>
      <c r="Z719" s="39"/>
    </row>
    <row r="720" spans="1:26" s="94" customFormat="1" x14ac:dyDescent="0.5">
      <c r="A720" s="22"/>
      <c r="B720" s="23" t="s">
        <v>62</v>
      </c>
      <c r="C720" s="22">
        <v>16217</v>
      </c>
      <c r="D720" s="22">
        <v>1</v>
      </c>
      <c r="E720" s="22">
        <v>2</v>
      </c>
      <c r="F720" s="22">
        <v>90</v>
      </c>
      <c r="G720" s="22">
        <v>1</v>
      </c>
      <c r="H720" s="92">
        <f t="shared" si="88"/>
        <v>690</v>
      </c>
      <c r="I720" s="93">
        <v>100</v>
      </c>
      <c r="J720" s="93">
        <f t="shared" si="89"/>
        <v>69000</v>
      </c>
      <c r="L720" s="22"/>
      <c r="M720" s="22"/>
      <c r="N720" s="22"/>
      <c r="O720" s="22"/>
      <c r="S720" s="22"/>
      <c r="T720" s="39"/>
      <c r="U720" s="22">
        <f t="shared" si="91"/>
        <v>0</v>
      </c>
      <c r="V720" s="39">
        <f t="shared" si="92"/>
        <v>69000</v>
      </c>
      <c r="W720" s="22">
        <f t="shared" si="93"/>
        <v>0</v>
      </c>
      <c r="Y720" s="39">
        <f t="shared" si="94"/>
        <v>69000</v>
      </c>
      <c r="Z720" s="39"/>
    </row>
    <row r="721" spans="1:26" s="94" customFormat="1" x14ac:dyDescent="0.5">
      <c r="A721" s="22"/>
      <c r="B721" s="23" t="s">
        <v>62</v>
      </c>
      <c r="C721" s="22">
        <v>16706</v>
      </c>
      <c r="D721" s="22">
        <v>0</v>
      </c>
      <c r="E721" s="22">
        <v>1</v>
      </c>
      <c r="F721" s="22">
        <v>49</v>
      </c>
      <c r="G721" s="22">
        <v>1</v>
      </c>
      <c r="H721" s="92">
        <f t="shared" si="88"/>
        <v>149</v>
      </c>
      <c r="I721" s="93">
        <v>100</v>
      </c>
      <c r="J721" s="93">
        <f t="shared" si="89"/>
        <v>14900</v>
      </c>
      <c r="L721" s="22"/>
      <c r="M721" s="22"/>
      <c r="N721" s="22"/>
      <c r="O721" s="22"/>
      <c r="S721" s="22"/>
      <c r="T721" s="39"/>
      <c r="U721" s="22">
        <f t="shared" si="91"/>
        <v>0</v>
      </c>
      <c r="V721" s="39">
        <f t="shared" si="92"/>
        <v>14900</v>
      </c>
      <c r="W721" s="22">
        <f t="shared" si="93"/>
        <v>0</v>
      </c>
      <c r="Y721" s="39">
        <f t="shared" si="94"/>
        <v>14900</v>
      </c>
      <c r="Z721" s="39"/>
    </row>
    <row r="722" spans="1:26" s="95" customFormat="1" x14ac:dyDescent="0.5">
      <c r="A722" s="26"/>
      <c r="B722" s="27"/>
      <c r="C722" s="26"/>
      <c r="D722" s="26"/>
      <c r="E722" s="26"/>
      <c r="F722" s="26"/>
      <c r="G722" s="26"/>
      <c r="H722" s="75"/>
      <c r="I722" s="75"/>
      <c r="J722" s="75"/>
      <c r="L722" s="26"/>
      <c r="M722" s="26"/>
      <c r="N722" s="26"/>
      <c r="O722" s="26"/>
      <c r="S722" s="26"/>
      <c r="T722" s="26"/>
      <c r="U722" s="26"/>
      <c r="V722" s="26"/>
      <c r="W722" s="26"/>
      <c r="Y722" s="26"/>
      <c r="Z722" s="26"/>
    </row>
    <row r="723" spans="1:26" s="94" customFormat="1" x14ac:dyDescent="0.5">
      <c r="A723" s="22">
        <v>186</v>
      </c>
      <c r="B723" s="23" t="s">
        <v>62</v>
      </c>
      <c r="C723" s="22">
        <v>5222</v>
      </c>
      <c r="D723" s="22">
        <v>5</v>
      </c>
      <c r="E723" s="22">
        <v>0</v>
      </c>
      <c r="F723" s="22">
        <v>49</v>
      </c>
      <c r="G723" s="22">
        <v>1</v>
      </c>
      <c r="H723" s="92">
        <f t="shared" si="88"/>
        <v>2049</v>
      </c>
      <c r="I723" s="93">
        <v>130</v>
      </c>
      <c r="J723" s="93">
        <f t="shared" si="89"/>
        <v>266370</v>
      </c>
      <c r="L723" s="22"/>
      <c r="M723" s="22"/>
      <c r="N723" s="22"/>
      <c r="O723" s="22"/>
      <c r="S723" s="22"/>
      <c r="T723" s="39"/>
      <c r="U723" s="22">
        <f t="shared" si="91"/>
        <v>0</v>
      </c>
      <c r="V723" s="39">
        <f t="shared" si="92"/>
        <v>266370</v>
      </c>
      <c r="W723" s="22">
        <f t="shared" si="93"/>
        <v>0</v>
      </c>
      <c r="Y723" s="39">
        <f t="shared" si="94"/>
        <v>266370</v>
      </c>
      <c r="Z723" s="39"/>
    </row>
    <row r="724" spans="1:26" s="94" customFormat="1" x14ac:dyDescent="0.5">
      <c r="A724" s="22"/>
      <c r="B724" s="23"/>
      <c r="C724" s="22"/>
      <c r="D724" s="22"/>
      <c r="E724" s="22"/>
      <c r="F724" s="22"/>
      <c r="G724" s="22"/>
      <c r="H724" s="92">
        <f t="shared" si="88"/>
        <v>0</v>
      </c>
      <c r="I724" s="93"/>
      <c r="J724" s="93">
        <f t="shared" si="89"/>
        <v>0</v>
      </c>
      <c r="L724" s="22"/>
      <c r="M724" s="22"/>
      <c r="N724" s="22"/>
      <c r="O724" s="22"/>
      <c r="S724" s="22"/>
      <c r="T724" s="39"/>
      <c r="U724" s="22">
        <f t="shared" si="91"/>
        <v>0</v>
      </c>
      <c r="V724" s="39">
        <f t="shared" si="92"/>
        <v>0</v>
      </c>
      <c r="W724" s="22">
        <f t="shared" si="93"/>
        <v>0</v>
      </c>
      <c r="Y724" s="39">
        <f t="shared" si="94"/>
        <v>0</v>
      </c>
      <c r="Z724" s="39"/>
    </row>
    <row r="725" spans="1:26" s="95" customFormat="1" x14ac:dyDescent="0.5">
      <c r="A725" s="26"/>
      <c r="B725" s="27"/>
      <c r="C725" s="26"/>
      <c r="D725" s="26"/>
      <c r="E725" s="26"/>
      <c r="F725" s="26"/>
      <c r="G725" s="26"/>
      <c r="H725" s="75"/>
      <c r="I725" s="75"/>
      <c r="J725" s="75"/>
      <c r="L725" s="26"/>
      <c r="M725" s="26"/>
      <c r="N725" s="26"/>
      <c r="O725" s="26"/>
      <c r="S725" s="26"/>
      <c r="T725" s="26"/>
      <c r="U725" s="26"/>
      <c r="V725" s="26"/>
      <c r="W725" s="26"/>
      <c r="Y725" s="26"/>
      <c r="Z725" s="26"/>
    </row>
    <row r="726" spans="1:26" s="94" customFormat="1" x14ac:dyDescent="0.5">
      <c r="A726" s="22">
        <v>187</v>
      </c>
      <c r="B726" s="23" t="s">
        <v>62</v>
      </c>
      <c r="C726" s="22">
        <v>5143</v>
      </c>
      <c r="D726" s="22">
        <v>1</v>
      </c>
      <c r="E726" s="22">
        <v>3</v>
      </c>
      <c r="F726" s="22">
        <v>32</v>
      </c>
      <c r="G726" s="22">
        <v>1</v>
      </c>
      <c r="H726" s="92">
        <f t="shared" si="88"/>
        <v>732</v>
      </c>
      <c r="I726" s="93">
        <v>130</v>
      </c>
      <c r="J726" s="93">
        <f t="shared" si="89"/>
        <v>95160</v>
      </c>
      <c r="L726" s="22"/>
      <c r="M726" s="22"/>
      <c r="N726" s="22"/>
      <c r="O726" s="22"/>
      <c r="S726" s="22"/>
      <c r="T726" s="39"/>
      <c r="U726" s="22">
        <f t="shared" si="91"/>
        <v>0</v>
      </c>
      <c r="V726" s="39">
        <f t="shared" si="92"/>
        <v>95160</v>
      </c>
      <c r="W726" s="22">
        <f t="shared" si="93"/>
        <v>0</v>
      </c>
      <c r="Y726" s="39">
        <f t="shared" si="94"/>
        <v>95160</v>
      </c>
      <c r="Z726" s="39"/>
    </row>
    <row r="727" spans="1:26" s="94" customFormat="1" x14ac:dyDescent="0.5">
      <c r="A727" s="22"/>
      <c r="B727" s="23" t="s">
        <v>62</v>
      </c>
      <c r="C727" s="22">
        <v>18582</v>
      </c>
      <c r="D727" s="22">
        <v>0</v>
      </c>
      <c r="E727" s="22">
        <v>3</v>
      </c>
      <c r="F727" s="22">
        <v>22</v>
      </c>
      <c r="G727" s="22">
        <v>1</v>
      </c>
      <c r="H727" s="92">
        <f t="shared" si="88"/>
        <v>322</v>
      </c>
      <c r="I727" s="93">
        <v>100</v>
      </c>
      <c r="J727" s="93">
        <f t="shared" si="89"/>
        <v>32200</v>
      </c>
      <c r="L727" s="22"/>
      <c r="M727" s="22"/>
      <c r="N727" s="22"/>
      <c r="O727" s="22"/>
      <c r="S727" s="22"/>
      <c r="T727" s="39"/>
      <c r="U727" s="22">
        <f t="shared" si="91"/>
        <v>0</v>
      </c>
      <c r="V727" s="39">
        <f t="shared" si="92"/>
        <v>32200</v>
      </c>
      <c r="W727" s="22">
        <f t="shared" si="93"/>
        <v>0</v>
      </c>
      <c r="Y727" s="39">
        <f t="shared" si="94"/>
        <v>32200</v>
      </c>
      <c r="Z727" s="39"/>
    </row>
    <row r="728" spans="1:26" s="95" customFormat="1" x14ac:dyDescent="0.5">
      <c r="A728" s="26"/>
      <c r="B728" s="27"/>
      <c r="C728" s="26"/>
      <c r="D728" s="26"/>
      <c r="E728" s="26"/>
      <c r="F728" s="26"/>
      <c r="G728" s="26"/>
      <c r="H728" s="75"/>
      <c r="I728" s="75"/>
      <c r="J728" s="75"/>
      <c r="L728" s="26"/>
      <c r="M728" s="26"/>
      <c r="N728" s="26"/>
      <c r="O728" s="26"/>
      <c r="S728" s="26"/>
      <c r="T728" s="26"/>
      <c r="U728" s="26"/>
      <c r="V728" s="26"/>
      <c r="W728" s="26"/>
      <c r="Y728" s="26"/>
      <c r="Z728" s="26"/>
    </row>
    <row r="729" spans="1:26" s="94" customFormat="1" x14ac:dyDescent="0.5">
      <c r="A729" s="22">
        <v>188</v>
      </c>
      <c r="B729" s="23" t="s">
        <v>62</v>
      </c>
      <c r="C729" s="22">
        <v>5923</v>
      </c>
      <c r="D729" s="22">
        <v>0</v>
      </c>
      <c r="E729" s="22">
        <v>0</v>
      </c>
      <c r="F729" s="22">
        <v>50</v>
      </c>
      <c r="G729" s="22">
        <v>1</v>
      </c>
      <c r="H729" s="92">
        <f t="shared" si="88"/>
        <v>50</v>
      </c>
      <c r="I729" s="93">
        <v>150</v>
      </c>
      <c r="J729" s="93">
        <f t="shared" si="89"/>
        <v>7500</v>
      </c>
      <c r="L729" s="22"/>
      <c r="M729" s="22"/>
      <c r="N729" s="22"/>
      <c r="O729" s="22"/>
      <c r="S729" s="22"/>
      <c r="T729" s="39"/>
      <c r="U729" s="22">
        <f t="shared" si="91"/>
        <v>0</v>
      </c>
      <c r="V729" s="39">
        <f t="shared" si="92"/>
        <v>7500</v>
      </c>
      <c r="W729" s="22">
        <f t="shared" si="93"/>
        <v>0</v>
      </c>
      <c r="Y729" s="39">
        <f t="shared" si="94"/>
        <v>7500</v>
      </c>
      <c r="Z729" s="39"/>
    </row>
    <row r="730" spans="1:26" s="94" customFormat="1" x14ac:dyDescent="0.5">
      <c r="A730" s="22"/>
      <c r="B730" s="23" t="s">
        <v>62</v>
      </c>
      <c r="C730" s="22">
        <v>15600</v>
      </c>
      <c r="D730" s="22">
        <v>1</v>
      </c>
      <c r="E730" s="22">
        <v>2</v>
      </c>
      <c r="F730" s="22">
        <v>28</v>
      </c>
      <c r="G730" s="22">
        <v>1</v>
      </c>
      <c r="H730" s="92">
        <f t="shared" si="88"/>
        <v>628</v>
      </c>
      <c r="I730" s="93">
        <v>100</v>
      </c>
      <c r="J730" s="93">
        <f t="shared" si="89"/>
        <v>62800</v>
      </c>
      <c r="L730" s="22"/>
      <c r="M730" s="22"/>
      <c r="N730" s="22"/>
      <c r="O730" s="22"/>
      <c r="S730" s="22"/>
      <c r="T730" s="39"/>
      <c r="U730" s="22">
        <f t="shared" si="91"/>
        <v>0</v>
      </c>
      <c r="V730" s="39">
        <f t="shared" si="92"/>
        <v>62800</v>
      </c>
      <c r="W730" s="22">
        <f t="shared" si="93"/>
        <v>0</v>
      </c>
      <c r="Y730" s="39">
        <f t="shared" si="94"/>
        <v>62800</v>
      </c>
      <c r="Z730" s="39"/>
    </row>
    <row r="731" spans="1:26" s="94" customFormat="1" x14ac:dyDescent="0.5">
      <c r="A731" s="22"/>
      <c r="B731" s="23" t="s">
        <v>62</v>
      </c>
      <c r="C731" s="22">
        <v>11730</v>
      </c>
      <c r="D731" s="22">
        <v>1</v>
      </c>
      <c r="E731" s="22">
        <v>1</v>
      </c>
      <c r="F731" s="22">
        <v>16</v>
      </c>
      <c r="G731" s="22">
        <v>1</v>
      </c>
      <c r="H731" s="92">
        <f t="shared" si="88"/>
        <v>516</v>
      </c>
      <c r="I731" s="93">
        <v>100</v>
      </c>
      <c r="J731" s="93">
        <f t="shared" si="89"/>
        <v>51600</v>
      </c>
      <c r="L731" s="22"/>
      <c r="M731" s="22"/>
      <c r="N731" s="22"/>
      <c r="O731" s="22"/>
      <c r="S731" s="22"/>
      <c r="T731" s="39"/>
      <c r="U731" s="22">
        <f t="shared" si="91"/>
        <v>0</v>
      </c>
      <c r="V731" s="39">
        <f t="shared" si="92"/>
        <v>51600</v>
      </c>
      <c r="W731" s="22">
        <f t="shared" si="93"/>
        <v>0</v>
      </c>
      <c r="Y731" s="39">
        <f t="shared" si="94"/>
        <v>51600</v>
      </c>
      <c r="Z731" s="39"/>
    </row>
    <row r="732" spans="1:26" s="94" customFormat="1" x14ac:dyDescent="0.5">
      <c r="A732" s="22"/>
      <c r="B732" s="23" t="s">
        <v>62</v>
      </c>
      <c r="C732" s="22">
        <v>5244</v>
      </c>
      <c r="D732" s="22">
        <v>0</v>
      </c>
      <c r="E732" s="22">
        <v>1</v>
      </c>
      <c r="F732" s="22">
        <v>53</v>
      </c>
      <c r="G732" s="22">
        <v>1</v>
      </c>
      <c r="H732" s="92">
        <f t="shared" si="88"/>
        <v>153</v>
      </c>
      <c r="I732" s="93">
        <v>130</v>
      </c>
      <c r="J732" s="93">
        <f t="shared" si="89"/>
        <v>19890</v>
      </c>
      <c r="L732" s="22"/>
      <c r="M732" s="22"/>
      <c r="N732" s="22"/>
      <c r="O732" s="22"/>
      <c r="S732" s="22"/>
      <c r="T732" s="39"/>
      <c r="U732" s="22">
        <f t="shared" si="91"/>
        <v>0</v>
      </c>
      <c r="V732" s="39">
        <f t="shared" si="92"/>
        <v>19890</v>
      </c>
      <c r="W732" s="22">
        <f t="shared" si="93"/>
        <v>0</v>
      </c>
      <c r="Y732" s="39">
        <f t="shared" si="94"/>
        <v>19890</v>
      </c>
      <c r="Z732" s="39"/>
    </row>
    <row r="733" spans="1:26" s="94" customFormat="1" x14ac:dyDescent="0.5">
      <c r="A733" s="22"/>
      <c r="B733" s="23" t="s">
        <v>62</v>
      </c>
      <c r="C733" s="22">
        <v>5241</v>
      </c>
      <c r="D733" s="22">
        <v>3</v>
      </c>
      <c r="E733" s="22">
        <v>1</v>
      </c>
      <c r="F733" s="22">
        <v>37</v>
      </c>
      <c r="G733" s="22">
        <v>1</v>
      </c>
      <c r="H733" s="92">
        <f t="shared" si="88"/>
        <v>1337</v>
      </c>
      <c r="I733" s="93">
        <v>130</v>
      </c>
      <c r="J733" s="93">
        <f t="shared" si="89"/>
        <v>173810</v>
      </c>
      <c r="L733" s="22"/>
      <c r="M733" s="22"/>
      <c r="N733" s="22"/>
      <c r="O733" s="22"/>
      <c r="S733" s="22"/>
      <c r="T733" s="39"/>
      <c r="U733" s="22">
        <f t="shared" si="91"/>
        <v>0</v>
      </c>
      <c r="V733" s="39">
        <f t="shared" si="92"/>
        <v>173810</v>
      </c>
      <c r="W733" s="22">
        <f t="shared" si="93"/>
        <v>0</v>
      </c>
      <c r="Y733" s="39">
        <f t="shared" si="94"/>
        <v>173810</v>
      </c>
      <c r="Z733" s="39"/>
    </row>
    <row r="734" spans="1:26" s="94" customFormat="1" x14ac:dyDescent="0.5">
      <c r="A734" s="22"/>
      <c r="B734" s="23" t="s">
        <v>62</v>
      </c>
      <c r="C734" s="22">
        <v>15601</v>
      </c>
      <c r="D734" s="22">
        <v>1</v>
      </c>
      <c r="E734" s="22">
        <v>2</v>
      </c>
      <c r="F734" s="22">
        <v>21</v>
      </c>
      <c r="G734" s="22">
        <v>1</v>
      </c>
      <c r="H734" s="92">
        <f t="shared" si="88"/>
        <v>621</v>
      </c>
      <c r="I734" s="93">
        <v>100</v>
      </c>
      <c r="J734" s="93">
        <f t="shared" si="89"/>
        <v>62100</v>
      </c>
      <c r="L734" s="22"/>
      <c r="M734" s="22"/>
      <c r="N734" s="22"/>
      <c r="O734" s="22"/>
      <c r="S734" s="22"/>
      <c r="T734" s="39"/>
      <c r="U734" s="22">
        <f t="shared" si="91"/>
        <v>0</v>
      </c>
      <c r="V734" s="39">
        <f t="shared" si="92"/>
        <v>62100</v>
      </c>
      <c r="W734" s="22">
        <f t="shared" si="93"/>
        <v>0</v>
      </c>
      <c r="Y734" s="39">
        <f t="shared" si="94"/>
        <v>62100</v>
      </c>
      <c r="Z734" s="39"/>
    </row>
    <row r="735" spans="1:26" s="95" customFormat="1" x14ac:dyDescent="0.5">
      <c r="A735" s="26"/>
      <c r="B735" s="27"/>
      <c r="C735" s="26"/>
      <c r="D735" s="26"/>
      <c r="E735" s="26"/>
      <c r="F735" s="26"/>
      <c r="G735" s="26"/>
      <c r="H735" s="75"/>
      <c r="I735" s="75"/>
      <c r="J735" s="75"/>
      <c r="L735" s="26"/>
      <c r="M735" s="26"/>
      <c r="N735" s="26"/>
      <c r="O735" s="26"/>
      <c r="S735" s="26"/>
      <c r="T735" s="26"/>
      <c r="U735" s="26"/>
      <c r="V735" s="26"/>
      <c r="W735" s="26"/>
      <c r="Y735" s="26"/>
      <c r="Z735" s="26"/>
    </row>
    <row r="736" spans="1:26" s="94" customFormat="1" x14ac:dyDescent="0.5">
      <c r="A736" s="22">
        <v>189</v>
      </c>
      <c r="B736" s="23" t="s">
        <v>62</v>
      </c>
      <c r="C736" s="22">
        <v>11742</v>
      </c>
      <c r="D736" s="22">
        <v>1</v>
      </c>
      <c r="E736" s="22">
        <v>0</v>
      </c>
      <c r="F736" s="22">
        <v>95</v>
      </c>
      <c r="G736" s="22">
        <v>1</v>
      </c>
      <c r="H736" s="92">
        <f t="shared" si="88"/>
        <v>495</v>
      </c>
      <c r="I736" s="93">
        <v>100</v>
      </c>
      <c r="J736" s="93">
        <f t="shared" si="89"/>
        <v>49500</v>
      </c>
      <c r="L736" s="22"/>
      <c r="M736" s="22"/>
      <c r="N736" s="22"/>
      <c r="O736" s="22"/>
      <c r="S736" s="22"/>
      <c r="T736" s="39"/>
      <c r="U736" s="22">
        <f t="shared" si="91"/>
        <v>0</v>
      </c>
      <c r="V736" s="39">
        <f t="shared" si="92"/>
        <v>49500</v>
      </c>
      <c r="W736" s="22">
        <f t="shared" si="93"/>
        <v>0</v>
      </c>
      <c r="Y736" s="39">
        <f t="shared" si="94"/>
        <v>49500</v>
      </c>
      <c r="Z736" s="39"/>
    </row>
    <row r="737" spans="1:26" s="94" customFormat="1" x14ac:dyDescent="0.5">
      <c r="A737" s="22"/>
      <c r="B737" s="23" t="s">
        <v>62</v>
      </c>
      <c r="C737" s="22">
        <v>11743</v>
      </c>
      <c r="D737" s="22">
        <v>3</v>
      </c>
      <c r="E737" s="22">
        <v>1</v>
      </c>
      <c r="F737" s="22">
        <v>38</v>
      </c>
      <c r="G737" s="22">
        <v>1</v>
      </c>
      <c r="H737" s="92">
        <f t="shared" si="88"/>
        <v>1338</v>
      </c>
      <c r="I737" s="93">
        <v>100</v>
      </c>
      <c r="J737" s="93">
        <f t="shared" si="89"/>
        <v>133800</v>
      </c>
      <c r="L737" s="22"/>
      <c r="M737" s="22"/>
      <c r="N737" s="22"/>
      <c r="O737" s="22"/>
      <c r="S737" s="22"/>
      <c r="T737" s="39"/>
      <c r="U737" s="22">
        <f t="shared" si="91"/>
        <v>0</v>
      </c>
      <c r="V737" s="39">
        <f t="shared" si="92"/>
        <v>133800</v>
      </c>
      <c r="W737" s="22">
        <f t="shared" si="93"/>
        <v>0</v>
      </c>
      <c r="Y737" s="39">
        <f t="shared" si="94"/>
        <v>133800</v>
      </c>
      <c r="Z737" s="39"/>
    </row>
    <row r="738" spans="1:26" s="95" customFormat="1" x14ac:dyDescent="0.5">
      <c r="A738" s="26"/>
      <c r="B738" s="27"/>
      <c r="C738" s="26"/>
      <c r="D738" s="26"/>
      <c r="E738" s="26"/>
      <c r="F738" s="26"/>
      <c r="G738" s="26"/>
      <c r="H738" s="75"/>
      <c r="I738" s="75"/>
      <c r="J738" s="75"/>
      <c r="L738" s="26"/>
      <c r="M738" s="26"/>
      <c r="N738" s="26"/>
      <c r="O738" s="26"/>
      <c r="S738" s="26"/>
      <c r="T738" s="26"/>
      <c r="U738" s="26"/>
      <c r="V738" s="26"/>
      <c r="W738" s="26"/>
      <c r="Y738" s="26"/>
      <c r="Z738" s="26"/>
    </row>
    <row r="739" spans="1:26" s="94" customFormat="1" x14ac:dyDescent="0.5">
      <c r="A739" s="22">
        <v>190</v>
      </c>
      <c r="B739" s="23" t="s">
        <v>62</v>
      </c>
      <c r="C739" s="22">
        <v>18383</v>
      </c>
      <c r="D739" s="22">
        <v>1</v>
      </c>
      <c r="E739" s="22">
        <v>3</v>
      </c>
      <c r="F739" s="22">
        <v>10</v>
      </c>
      <c r="G739" s="22">
        <v>1</v>
      </c>
      <c r="H739" s="92">
        <f t="shared" si="88"/>
        <v>710</v>
      </c>
      <c r="I739" s="93">
        <v>100</v>
      </c>
      <c r="J739" s="93">
        <f t="shared" si="89"/>
        <v>71000</v>
      </c>
      <c r="L739" s="22"/>
      <c r="M739" s="22"/>
      <c r="N739" s="22"/>
      <c r="O739" s="22"/>
      <c r="S739" s="22"/>
      <c r="T739" s="39"/>
      <c r="U739" s="22">
        <f t="shared" si="91"/>
        <v>0</v>
      </c>
      <c r="V739" s="39">
        <f t="shared" si="92"/>
        <v>71000</v>
      </c>
      <c r="W739" s="22">
        <f t="shared" si="93"/>
        <v>0</v>
      </c>
      <c r="Y739" s="39">
        <f t="shared" si="94"/>
        <v>71000</v>
      </c>
      <c r="Z739" s="39"/>
    </row>
    <row r="740" spans="1:26" s="95" customFormat="1" x14ac:dyDescent="0.5">
      <c r="A740" s="26"/>
      <c r="B740" s="27"/>
      <c r="C740" s="26"/>
      <c r="D740" s="26"/>
      <c r="E740" s="26"/>
      <c r="F740" s="26"/>
      <c r="G740" s="26"/>
      <c r="H740" s="75"/>
      <c r="I740" s="75"/>
      <c r="J740" s="75"/>
      <c r="L740" s="26"/>
      <c r="M740" s="26"/>
      <c r="N740" s="26"/>
      <c r="O740" s="26"/>
      <c r="S740" s="26"/>
      <c r="T740" s="26"/>
      <c r="U740" s="26"/>
      <c r="V740" s="26"/>
      <c r="W740" s="26"/>
      <c r="Y740" s="26"/>
      <c r="Z740" s="26"/>
    </row>
    <row r="741" spans="1:26" s="94" customFormat="1" x14ac:dyDescent="0.5">
      <c r="A741" s="22">
        <v>191</v>
      </c>
      <c r="B741" s="23" t="s">
        <v>62</v>
      </c>
      <c r="C741" s="22">
        <v>5839</v>
      </c>
      <c r="D741" s="22">
        <v>0</v>
      </c>
      <c r="E741" s="22">
        <v>2</v>
      </c>
      <c r="F741" s="22">
        <v>16</v>
      </c>
      <c r="G741" s="22">
        <v>2</v>
      </c>
      <c r="H741" s="92">
        <f t="shared" si="88"/>
        <v>216</v>
      </c>
      <c r="I741" s="93">
        <v>200</v>
      </c>
      <c r="J741" s="93">
        <f t="shared" si="89"/>
        <v>43200</v>
      </c>
      <c r="L741" s="22" t="s">
        <v>209</v>
      </c>
      <c r="M741" s="22" t="s">
        <v>69</v>
      </c>
      <c r="N741" s="22">
        <v>2</v>
      </c>
      <c r="O741" s="22">
        <v>195</v>
      </c>
      <c r="P741" s="39">
        <v>100</v>
      </c>
      <c r="Q741" s="39">
        <v>6800</v>
      </c>
      <c r="R741" s="22">
        <f t="shared" ref="R741:R743" si="95">O741*Q741</f>
        <v>1326000</v>
      </c>
      <c r="S741" s="22">
        <v>40</v>
      </c>
      <c r="T741" s="39"/>
      <c r="U741" s="22">
        <f t="shared" si="91"/>
        <v>1326000</v>
      </c>
      <c r="V741" s="39">
        <f t="shared" si="92"/>
        <v>1369200</v>
      </c>
      <c r="W741" s="22">
        <f t="shared" si="93"/>
        <v>1369200</v>
      </c>
      <c r="Y741" s="39">
        <f t="shared" si="94"/>
        <v>1369200</v>
      </c>
      <c r="Z741" s="39"/>
    </row>
    <row r="742" spans="1:26" s="94" customFormat="1" x14ac:dyDescent="0.5">
      <c r="A742" s="22"/>
      <c r="B742" s="23"/>
      <c r="C742" s="22"/>
      <c r="D742" s="22"/>
      <c r="E742" s="22"/>
      <c r="F742" s="22"/>
      <c r="G742" s="22"/>
      <c r="H742" s="92">
        <f t="shared" si="88"/>
        <v>0</v>
      </c>
      <c r="I742" s="93"/>
      <c r="J742" s="93">
        <f t="shared" si="89"/>
        <v>0</v>
      </c>
      <c r="L742" s="22"/>
      <c r="M742" s="22" t="s">
        <v>69</v>
      </c>
      <c r="N742" s="22">
        <v>2</v>
      </c>
      <c r="O742" s="22">
        <v>195</v>
      </c>
      <c r="P742" s="39">
        <v>100</v>
      </c>
      <c r="Q742" s="39">
        <v>6800</v>
      </c>
      <c r="R742" s="22">
        <f t="shared" si="95"/>
        <v>1326000</v>
      </c>
      <c r="S742" s="22">
        <v>40</v>
      </c>
      <c r="T742" s="39"/>
      <c r="U742" s="22">
        <f t="shared" si="91"/>
        <v>1326000</v>
      </c>
      <c r="V742" s="39">
        <f t="shared" si="92"/>
        <v>1326000</v>
      </c>
      <c r="W742" s="22">
        <f t="shared" si="93"/>
        <v>1326000</v>
      </c>
      <c r="Y742" s="39">
        <f t="shared" si="94"/>
        <v>1326000</v>
      </c>
      <c r="Z742" s="39"/>
    </row>
    <row r="743" spans="1:26" s="94" customFormat="1" x14ac:dyDescent="0.5">
      <c r="A743" s="22"/>
      <c r="B743" s="23"/>
      <c r="C743" s="22"/>
      <c r="D743" s="22"/>
      <c r="E743" s="22"/>
      <c r="F743" s="22"/>
      <c r="G743" s="22"/>
      <c r="H743" s="92">
        <f t="shared" si="88"/>
        <v>0</v>
      </c>
      <c r="I743" s="93"/>
      <c r="J743" s="93">
        <f t="shared" si="89"/>
        <v>0</v>
      </c>
      <c r="L743" s="22"/>
      <c r="M743" s="22" t="s">
        <v>71</v>
      </c>
      <c r="N743" s="22">
        <v>2</v>
      </c>
      <c r="O743" s="22">
        <v>8</v>
      </c>
      <c r="P743" s="39">
        <v>100</v>
      </c>
      <c r="Q743" s="39">
        <v>6800</v>
      </c>
      <c r="R743" s="22">
        <f t="shared" si="95"/>
        <v>54400</v>
      </c>
      <c r="S743" s="22">
        <v>40</v>
      </c>
      <c r="T743" s="39"/>
      <c r="U743" s="22">
        <f t="shared" si="91"/>
        <v>54400</v>
      </c>
      <c r="V743" s="39">
        <f t="shared" si="92"/>
        <v>54400</v>
      </c>
      <c r="W743" s="22">
        <f t="shared" si="93"/>
        <v>54400</v>
      </c>
      <c r="Y743" s="39">
        <f t="shared" si="94"/>
        <v>54400</v>
      </c>
      <c r="Z743" s="39"/>
    </row>
    <row r="744" spans="1:26" s="95" customFormat="1" x14ac:dyDescent="0.5">
      <c r="A744" s="26"/>
      <c r="B744" s="27"/>
      <c r="C744" s="26"/>
      <c r="D744" s="26"/>
      <c r="E744" s="26"/>
      <c r="F744" s="26"/>
      <c r="G744" s="26"/>
      <c r="H744" s="75"/>
      <c r="I744" s="75"/>
      <c r="J744" s="75"/>
      <c r="L744" s="26"/>
      <c r="M744" s="26"/>
      <c r="N744" s="26"/>
      <c r="O744" s="26"/>
      <c r="S744" s="26"/>
      <c r="T744" s="26"/>
      <c r="U744" s="26"/>
      <c r="V744" s="26"/>
      <c r="W744" s="26"/>
      <c r="Y744" s="26"/>
      <c r="Z744" s="26"/>
    </row>
    <row r="745" spans="1:26" s="94" customFormat="1" x14ac:dyDescent="0.5">
      <c r="A745" s="22">
        <v>192</v>
      </c>
      <c r="B745" s="23" t="s">
        <v>62</v>
      </c>
      <c r="C745" s="22">
        <v>5433</v>
      </c>
      <c r="D745" s="22">
        <v>7</v>
      </c>
      <c r="E745" s="22">
        <v>3</v>
      </c>
      <c r="F745" s="22">
        <v>90</v>
      </c>
      <c r="G745" s="22">
        <v>1</v>
      </c>
      <c r="H745" s="92">
        <f t="shared" si="88"/>
        <v>3190</v>
      </c>
      <c r="I745" s="93">
        <v>100</v>
      </c>
      <c r="J745" s="93">
        <f t="shared" si="89"/>
        <v>319000</v>
      </c>
      <c r="L745" s="22"/>
      <c r="M745" s="22"/>
      <c r="N745" s="22"/>
      <c r="O745" s="22"/>
      <c r="S745" s="22"/>
      <c r="T745" s="39"/>
      <c r="U745" s="22">
        <f t="shared" si="91"/>
        <v>0</v>
      </c>
      <c r="V745" s="39">
        <f t="shared" si="92"/>
        <v>319000</v>
      </c>
      <c r="W745" s="22">
        <f t="shared" si="93"/>
        <v>0</v>
      </c>
      <c r="Y745" s="39">
        <f t="shared" si="94"/>
        <v>319000</v>
      </c>
      <c r="Z745" s="39"/>
    </row>
    <row r="746" spans="1:26" s="95" customFormat="1" x14ac:dyDescent="0.5">
      <c r="A746" s="26"/>
      <c r="B746" s="27"/>
      <c r="C746" s="26"/>
      <c r="D746" s="26"/>
      <c r="E746" s="26"/>
      <c r="F746" s="26"/>
      <c r="G746" s="26"/>
      <c r="H746" s="75"/>
      <c r="I746" s="75"/>
      <c r="J746" s="75"/>
      <c r="L746" s="26"/>
      <c r="M746" s="26"/>
      <c r="N746" s="26"/>
      <c r="O746" s="26"/>
      <c r="S746" s="26"/>
      <c r="T746" s="26"/>
      <c r="U746" s="26"/>
      <c r="V746" s="26"/>
      <c r="W746" s="26"/>
      <c r="Y746" s="26"/>
      <c r="Z746" s="26"/>
    </row>
    <row r="747" spans="1:26" s="94" customFormat="1" x14ac:dyDescent="0.5">
      <c r="A747" s="22">
        <v>193</v>
      </c>
      <c r="B747" s="23" t="s">
        <v>62</v>
      </c>
      <c r="C747" s="22">
        <v>5465</v>
      </c>
      <c r="D747" s="22">
        <v>2</v>
      </c>
      <c r="E747" s="22">
        <v>3</v>
      </c>
      <c r="F747" s="22">
        <v>70</v>
      </c>
      <c r="G747" s="22">
        <v>1</v>
      </c>
      <c r="H747" s="92">
        <f t="shared" si="88"/>
        <v>1170</v>
      </c>
      <c r="I747" s="93">
        <v>100</v>
      </c>
      <c r="J747" s="93">
        <f t="shared" si="89"/>
        <v>117000</v>
      </c>
      <c r="L747" s="22"/>
      <c r="M747" s="22"/>
      <c r="N747" s="22"/>
      <c r="O747" s="22"/>
      <c r="S747" s="22"/>
      <c r="T747" s="39"/>
      <c r="U747" s="22">
        <f t="shared" si="91"/>
        <v>0</v>
      </c>
      <c r="V747" s="39">
        <f t="shared" si="92"/>
        <v>117000</v>
      </c>
      <c r="W747" s="22">
        <f t="shared" si="93"/>
        <v>0</v>
      </c>
      <c r="Y747" s="39">
        <f t="shared" si="94"/>
        <v>117000</v>
      </c>
      <c r="Z747" s="39"/>
    </row>
    <row r="748" spans="1:26" s="95" customFormat="1" x14ac:dyDescent="0.5">
      <c r="A748" s="26"/>
      <c r="B748" s="27"/>
      <c r="C748" s="26"/>
      <c r="D748" s="26"/>
      <c r="E748" s="26"/>
      <c r="F748" s="26"/>
      <c r="G748" s="26"/>
      <c r="H748" s="75"/>
      <c r="I748" s="75"/>
      <c r="J748" s="75"/>
      <c r="L748" s="26"/>
      <c r="M748" s="26"/>
      <c r="N748" s="26"/>
      <c r="O748" s="26"/>
      <c r="S748" s="26"/>
      <c r="T748" s="26"/>
      <c r="U748" s="26"/>
      <c r="V748" s="26"/>
      <c r="W748" s="26"/>
      <c r="Y748" s="26"/>
      <c r="Z748" s="26"/>
    </row>
    <row r="749" spans="1:26" s="94" customFormat="1" x14ac:dyDescent="0.5">
      <c r="A749" s="22">
        <v>194</v>
      </c>
      <c r="B749" s="23" t="s">
        <v>62</v>
      </c>
      <c r="C749" s="22">
        <v>5562</v>
      </c>
      <c r="D749" s="22">
        <v>2</v>
      </c>
      <c r="E749" s="22">
        <v>0</v>
      </c>
      <c r="F749" s="22">
        <v>18</v>
      </c>
      <c r="G749" s="22">
        <v>1</v>
      </c>
      <c r="H749" s="92">
        <f t="shared" si="88"/>
        <v>818</v>
      </c>
      <c r="I749" s="93">
        <v>100</v>
      </c>
      <c r="J749" s="93">
        <f t="shared" si="89"/>
        <v>81800</v>
      </c>
      <c r="L749" s="22"/>
      <c r="M749" s="22"/>
      <c r="N749" s="22"/>
      <c r="O749" s="22"/>
      <c r="S749" s="22"/>
      <c r="T749" s="39"/>
      <c r="U749" s="22">
        <f t="shared" si="91"/>
        <v>0</v>
      </c>
      <c r="V749" s="39">
        <f t="shared" si="92"/>
        <v>81800</v>
      </c>
      <c r="W749" s="22">
        <f t="shared" si="93"/>
        <v>0</v>
      </c>
      <c r="Y749" s="39">
        <f t="shared" si="94"/>
        <v>81800</v>
      </c>
      <c r="Z749" s="39"/>
    </row>
    <row r="750" spans="1:26" s="95" customFormat="1" x14ac:dyDescent="0.5">
      <c r="A750" s="26"/>
      <c r="B750" s="27"/>
      <c r="C750" s="26"/>
      <c r="D750" s="26"/>
      <c r="E750" s="26"/>
      <c r="F750" s="26"/>
      <c r="G750" s="26"/>
      <c r="H750" s="75"/>
      <c r="I750" s="75"/>
      <c r="J750" s="75"/>
      <c r="L750" s="26"/>
      <c r="M750" s="26"/>
      <c r="N750" s="26"/>
      <c r="O750" s="26"/>
      <c r="S750" s="26"/>
      <c r="T750" s="26"/>
      <c r="U750" s="26"/>
      <c r="V750" s="26"/>
      <c r="W750" s="26"/>
      <c r="Y750" s="26"/>
      <c r="Z750" s="26"/>
    </row>
    <row r="751" spans="1:26" s="94" customFormat="1" x14ac:dyDescent="0.5">
      <c r="A751" s="22">
        <v>195</v>
      </c>
      <c r="B751" s="23" t="s">
        <v>62</v>
      </c>
      <c r="C751" s="22">
        <v>5936</v>
      </c>
      <c r="D751" s="22">
        <v>0</v>
      </c>
      <c r="E751" s="22">
        <v>0</v>
      </c>
      <c r="F751" s="22">
        <v>67</v>
      </c>
      <c r="G751" s="22">
        <v>2</v>
      </c>
      <c r="H751" s="92">
        <f t="shared" si="88"/>
        <v>67</v>
      </c>
      <c r="I751" s="93">
        <v>150</v>
      </c>
      <c r="J751" s="93">
        <f t="shared" si="89"/>
        <v>10050</v>
      </c>
      <c r="L751" s="22" t="s">
        <v>68</v>
      </c>
      <c r="M751" s="22" t="s">
        <v>69</v>
      </c>
      <c r="N751" s="22">
        <v>2</v>
      </c>
      <c r="O751" s="22">
        <v>144</v>
      </c>
      <c r="P751" s="39">
        <v>100</v>
      </c>
      <c r="Q751" s="39">
        <v>6800</v>
      </c>
      <c r="R751" s="22">
        <f t="shared" ref="R751:R753" si="96">O751*Q751</f>
        <v>979200</v>
      </c>
      <c r="S751" s="22">
        <v>20</v>
      </c>
      <c r="T751" s="39"/>
      <c r="U751" s="22">
        <f t="shared" si="91"/>
        <v>979200</v>
      </c>
      <c r="V751" s="39">
        <f t="shared" si="92"/>
        <v>989250</v>
      </c>
      <c r="W751" s="22">
        <f t="shared" si="93"/>
        <v>989250</v>
      </c>
      <c r="Y751" s="39">
        <f t="shared" si="94"/>
        <v>989250</v>
      </c>
      <c r="Z751" s="39"/>
    </row>
    <row r="752" spans="1:26" s="94" customFormat="1" x14ac:dyDescent="0.5">
      <c r="A752" s="22"/>
      <c r="B752" s="23"/>
      <c r="C752" s="22"/>
      <c r="D752" s="22"/>
      <c r="E752" s="22"/>
      <c r="F752" s="22"/>
      <c r="G752" s="22"/>
      <c r="H752" s="92">
        <f t="shared" si="88"/>
        <v>0</v>
      </c>
      <c r="I752" s="93"/>
      <c r="J752" s="93">
        <f t="shared" si="89"/>
        <v>0</v>
      </c>
      <c r="L752" s="22"/>
      <c r="M752" s="22" t="s">
        <v>69</v>
      </c>
      <c r="N752" s="22">
        <v>2</v>
      </c>
      <c r="O752" s="22">
        <v>9</v>
      </c>
      <c r="P752" s="39">
        <v>100</v>
      </c>
      <c r="Q752" s="39">
        <v>6800</v>
      </c>
      <c r="R752" s="22">
        <f t="shared" si="96"/>
        <v>61200</v>
      </c>
      <c r="S752" s="22">
        <v>20</v>
      </c>
      <c r="T752" s="39"/>
      <c r="U752" s="22">
        <f t="shared" si="91"/>
        <v>61200</v>
      </c>
      <c r="V752" s="39">
        <f t="shared" si="92"/>
        <v>61200</v>
      </c>
      <c r="W752" s="22">
        <f t="shared" si="93"/>
        <v>61200</v>
      </c>
      <c r="Y752" s="39">
        <f t="shared" si="94"/>
        <v>61200</v>
      </c>
      <c r="Z752" s="39"/>
    </row>
    <row r="753" spans="1:26" s="94" customFormat="1" x14ac:dyDescent="0.5">
      <c r="A753" s="22"/>
      <c r="B753" s="23"/>
      <c r="C753" s="22"/>
      <c r="D753" s="22"/>
      <c r="E753" s="22"/>
      <c r="F753" s="22"/>
      <c r="G753" s="22"/>
      <c r="H753" s="92">
        <f t="shared" si="88"/>
        <v>0</v>
      </c>
      <c r="I753" s="93"/>
      <c r="J753" s="93">
        <f t="shared" si="89"/>
        <v>0</v>
      </c>
      <c r="L753" s="22"/>
      <c r="M753" s="22" t="s">
        <v>71</v>
      </c>
      <c r="N753" s="22">
        <v>2</v>
      </c>
      <c r="O753" s="22">
        <v>9</v>
      </c>
      <c r="P753" s="39">
        <v>100</v>
      </c>
      <c r="Q753" s="39">
        <v>6800</v>
      </c>
      <c r="R753" s="22">
        <f t="shared" si="96"/>
        <v>61200</v>
      </c>
      <c r="S753" s="22">
        <v>20</v>
      </c>
      <c r="T753" s="39"/>
      <c r="U753" s="22">
        <f t="shared" si="91"/>
        <v>61200</v>
      </c>
      <c r="V753" s="39">
        <f t="shared" si="92"/>
        <v>61200</v>
      </c>
      <c r="W753" s="22">
        <f t="shared" si="93"/>
        <v>61200</v>
      </c>
      <c r="Y753" s="39">
        <f t="shared" si="94"/>
        <v>61200</v>
      </c>
      <c r="Z753" s="39"/>
    </row>
    <row r="754" spans="1:26" s="94" customFormat="1" x14ac:dyDescent="0.5">
      <c r="A754" s="22"/>
      <c r="B754" s="23" t="s">
        <v>62</v>
      </c>
      <c r="C754" s="22">
        <v>5574</v>
      </c>
      <c r="D754" s="22">
        <v>1</v>
      </c>
      <c r="E754" s="22">
        <v>2</v>
      </c>
      <c r="F754" s="22">
        <v>4</v>
      </c>
      <c r="G754" s="22">
        <v>1</v>
      </c>
      <c r="H754" s="92">
        <f t="shared" si="88"/>
        <v>604</v>
      </c>
      <c r="I754" s="93">
        <v>100</v>
      </c>
      <c r="J754" s="93">
        <f t="shared" si="89"/>
        <v>60400</v>
      </c>
      <c r="L754" s="22"/>
      <c r="M754" s="22"/>
      <c r="N754" s="22"/>
      <c r="O754" s="22"/>
      <c r="S754" s="22"/>
      <c r="T754" s="39"/>
      <c r="U754" s="22">
        <f t="shared" si="91"/>
        <v>0</v>
      </c>
      <c r="V754" s="39">
        <f t="shared" si="92"/>
        <v>60400</v>
      </c>
      <c r="W754" s="22">
        <f t="shared" si="93"/>
        <v>0</v>
      </c>
      <c r="Y754" s="39">
        <f t="shared" si="94"/>
        <v>60400</v>
      </c>
      <c r="Z754" s="39"/>
    </row>
    <row r="755" spans="1:26" s="94" customFormat="1" x14ac:dyDescent="0.5">
      <c r="A755" s="22"/>
      <c r="B755" s="23" t="s">
        <v>62</v>
      </c>
      <c r="C755" s="22">
        <v>18551</v>
      </c>
      <c r="D755" s="22">
        <v>0</v>
      </c>
      <c r="E755" s="22">
        <v>1</v>
      </c>
      <c r="F755" s="22">
        <v>42</v>
      </c>
      <c r="G755" s="22">
        <v>1</v>
      </c>
      <c r="H755" s="92">
        <f t="shared" si="88"/>
        <v>142</v>
      </c>
      <c r="I755" s="93">
        <v>100</v>
      </c>
      <c r="J755" s="93">
        <f t="shared" si="89"/>
        <v>14200</v>
      </c>
      <c r="L755" s="22"/>
      <c r="M755" s="22"/>
      <c r="N755" s="22"/>
      <c r="O755" s="22"/>
      <c r="S755" s="22"/>
      <c r="T755" s="39"/>
      <c r="U755" s="22">
        <f t="shared" si="91"/>
        <v>0</v>
      </c>
      <c r="V755" s="39">
        <f t="shared" si="92"/>
        <v>14200</v>
      </c>
      <c r="W755" s="22">
        <f t="shared" si="93"/>
        <v>0</v>
      </c>
      <c r="Y755" s="39">
        <f t="shared" si="94"/>
        <v>14200</v>
      </c>
      <c r="Z755" s="39"/>
    </row>
    <row r="756" spans="1:26" s="94" customFormat="1" x14ac:dyDescent="0.5">
      <c r="A756" s="22"/>
      <c r="B756" s="23" t="s">
        <v>62</v>
      </c>
      <c r="C756" s="22">
        <v>18555</v>
      </c>
      <c r="D756" s="22">
        <v>2</v>
      </c>
      <c r="E756" s="22">
        <v>3</v>
      </c>
      <c r="F756" s="22">
        <v>64</v>
      </c>
      <c r="G756" s="22">
        <v>1</v>
      </c>
      <c r="H756" s="92">
        <f t="shared" si="88"/>
        <v>1164</v>
      </c>
      <c r="I756" s="93">
        <v>100</v>
      </c>
      <c r="J756" s="93">
        <f t="shared" si="89"/>
        <v>116400</v>
      </c>
      <c r="L756" s="22"/>
      <c r="M756" s="22"/>
      <c r="N756" s="22"/>
      <c r="O756" s="22"/>
      <c r="S756" s="22"/>
      <c r="T756" s="39"/>
      <c r="U756" s="22">
        <f t="shared" si="91"/>
        <v>0</v>
      </c>
      <c r="V756" s="39">
        <f t="shared" si="92"/>
        <v>116400</v>
      </c>
      <c r="W756" s="22">
        <f t="shared" si="93"/>
        <v>0</v>
      </c>
      <c r="Y756" s="39">
        <f t="shared" si="94"/>
        <v>116400</v>
      </c>
      <c r="Z756" s="39"/>
    </row>
    <row r="757" spans="1:26" s="94" customFormat="1" x14ac:dyDescent="0.5">
      <c r="A757" s="22"/>
      <c r="B757" s="23" t="s">
        <v>471</v>
      </c>
      <c r="C757" s="22">
        <v>8</v>
      </c>
      <c r="D757" s="22">
        <v>2</v>
      </c>
      <c r="E757" s="22">
        <v>0</v>
      </c>
      <c r="F757" s="22">
        <v>25</v>
      </c>
      <c r="G757" s="22">
        <v>1</v>
      </c>
      <c r="H757" s="92">
        <f t="shared" si="88"/>
        <v>825</v>
      </c>
      <c r="I757" s="93">
        <v>100</v>
      </c>
      <c r="J757" s="93">
        <f t="shared" si="89"/>
        <v>82500</v>
      </c>
      <c r="L757" s="22"/>
      <c r="M757" s="22"/>
      <c r="N757" s="22"/>
      <c r="O757" s="22"/>
      <c r="S757" s="22"/>
      <c r="T757" s="39"/>
      <c r="U757" s="22">
        <f t="shared" si="91"/>
        <v>0</v>
      </c>
      <c r="V757" s="39">
        <f t="shared" si="92"/>
        <v>82500</v>
      </c>
      <c r="W757" s="22">
        <f t="shared" si="93"/>
        <v>0</v>
      </c>
      <c r="Y757" s="39">
        <f t="shared" si="94"/>
        <v>82500</v>
      </c>
      <c r="Z757" s="39"/>
    </row>
    <row r="758" spans="1:26" s="95" customFormat="1" x14ac:dyDescent="0.5">
      <c r="A758" s="26"/>
      <c r="B758" s="27"/>
      <c r="C758" s="26"/>
      <c r="D758" s="26"/>
      <c r="E758" s="26"/>
      <c r="F758" s="26"/>
      <c r="G758" s="26"/>
      <c r="H758" s="75"/>
      <c r="I758" s="75"/>
      <c r="J758" s="75"/>
      <c r="L758" s="26"/>
      <c r="M758" s="26"/>
      <c r="N758" s="26"/>
      <c r="O758" s="26"/>
      <c r="S758" s="26"/>
      <c r="T758" s="26"/>
      <c r="U758" s="26"/>
      <c r="V758" s="26"/>
      <c r="W758" s="26"/>
      <c r="Y758" s="26"/>
      <c r="Z758" s="26"/>
    </row>
    <row r="759" spans="1:26" s="94" customFormat="1" x14ac:dyDescent="0.5">
      <c r="A759" s="22">
        <v>196</v>
      </c>
      <c r="B759" s="23" t="s">
        <v>62</v>
      </c>
      <c r="C759" s="22">
        <v>5899</v>
      </c>
      <c r="D759" s="22">
        <v>0</v>
      </c>
      <c r="E759" s="22">
        <v>0</v>
      </c>
      <c r="F759" s="22">
        <v>75</v>
      </c>
      <c r="G759" s="22">
        <v>2</v>
      </c>
      <c r="H759" s="92">
        <f t="shared" si="88"/>
        <v>75</v>
      </c>
      <c r="I759" s="93">
        <v>150</v>
      </c>
      <c r="J759" s="93">
        <f t="shared" si="89"/>
        <v>11250</v>
      </c>
      <c r="L759" s="22" t="s">
        <v>209</v>
      </c>
      <c r="M759" s="22" t="s">
        <v>69</v>
      </c>
      <c r="N759" s="22">
        <v>2</v>
      </c>
      <c r="O759" s="22">
        <v>240</v>
      </c>
      <c r="P759" s="39">
        <v>100</v>
      </c>
      <c r="Q759" s="39">
        <v>6800</v>
      </c>
      <c r="R759" s="22">
        <f>O759*Q759</f>
        <v>1632000</v>
      </c>
      <c r="S759" s="22">
        <v>35</v>
      </c>
      <c r="T759" s="39"/>
      <c r="U759" s="22">
        <f t="shared" si="91"/>
        <v>1632000</v>
      </c>
      <c r="V759" s="39">
        <f t="shared" si="92"/>
        <v>1643250</v>
      </c>
      <c r="W759" s="22">
        <f t="shared" si="93"/>
        <v>1643250</v>
      </c>
      <c r="Y759" s="39">
        <f t="shared" si="94"/>
        <v>1643250</v>
      </c>
      <c r="Z759" s="39"/>
    </row>
    <row r="760" spans="1:26" s="94" customFormat="1" x14ac:dyDescent="0.5">
      <c r="A760" s="22"/>
      <c r="B760" s="23"/>
      <c r="C760" s="22"/>
      <c r="D760" s="22"/>
      <c r="E760" s="22"/>
      <c r="F760" s="22"/>
      <c r="G760" s="22"/>
      <c r="H760" s="92">
        <f t="shared" si="88"/>
        <v>0</v>
      </c>
      <c r="I760" s="93"/>
      <c r="J760" s="93">
        <f t="shared" si="89"/>
        <v>0</v>
      </c>
      <c r="L760" s="22"/>
      <c r="M760" s="22" t="s">
        <v>71</v>
      </c>
      <c r="N760" s="22">
        <v>2</v>
      </c>
      <c r="O760" s="22">
        <v>8</v>
      </c>
      <c r="P760" s="39">
        <v>100</v>
      </c>
      <c r="Q760" s="39">
        <v>6800</v>
      </c>
      <c r="R760" s="22">
        <f>O760*Q760</f>
        <v>54400</v>
      </c>
      <c r="S760" s="22">
        <v>34</v>
      </c>
      <c r="T760" s="39"/>
      <c r="U760" s="22">
        <f t="shared" si="91"/>
        <v>54400</v>
      </c>
      <c r="V760" s="39">
        <f t="shared" si="92"/>
        <v>54400</v>
      </c>
      <c r="W760" s="22">
        <f t="shared" si="93"/>
        <v>54400</v>
      </c>
      <c r="Y760" s="39">
        <f t="shared" si="94"/>
        <v>54400</v>
      </c>
      <c r="Z760" s="39"/>
    </row>
    <row r="761" spans="1:26" s="94" customFormat="1" x14ac:dyDescent="0.5">
      <c r="A761" s="22"/>
      <c r="B761" s="23" t="s">
        <v>62</v>
      </c>
      <c r="C761" s="22">
        <v>14943</v>
      </c>
      <c r="D761" s="22">
        <v>3</v>
      </c>
      <c r="E761" s="22">
        <v>2</v>
      </c>
      <c r="F761" s="22">
        <v>0</v>
      </c>
      <c r="G761" s="22">
        <v>1</v>
      </c>
      <c r="H761" s="92">
        <f t="shared" si="88"/>
        <v>1400</v>
      </c>
      <c r="I761" s="93">
        <v>100</v>
      </c>
      <c r="J761" s="93">
        <f t="shared" si="89"/>
        <v>140000</v>
      </c>
      <c r="L761" s="22"/>
      <c r="M761" s="22"/>
      <c r="N761" s="22"/>
      <c r="O761" s="22"/>
      <c r="S761" s="22"/>
      <c r="T761" s="39"/>
      <c r="U761" s="22">
        <f t="shared" si="91"/>
        <v>0</v>
      </c>
      <c r="V761" s="39">
        <f t="shared" si="92"/>
        <v>140000</v>
      </c>
      <c r="W761" s="22">
        <f t="shared" si="93"/>
        <v>0</v>
      </c>
      <c r="Y761" s="39">
        <f t="shared" si="94"/>
        <v>140000</v>
      </c>
      <c r="Z761" s="39"/>
    </row>
    <row r="762" spans="1:26" s="95" customFormat="1" x14ac:dyDescent="0.5">
      <c r="A762" s="26"/>
      <c r="B762" s="27"/>
      <c r="C762" s="26"/>
      <c r="D762" s="26"/>
      <c r="E762" s="26"/>
      <c r="F762" s="26"/>
      <c r="G762" s="26"/>
      <c r="H762" s="75"/>
      <c r="I762" s="75"/>
      <c r="J762" s="75"/>
      <c r="L762" s="26"/>
      <c r="M762" s="26"/>
      <c r="N762" s="26"/>
      <c r="O762" s="26"/>
      <c r="S762" s="26"/>
      <c r="T762" s="26"/>
      <c r="U762" s="26"/>
      <c r="V762" s="26"/>
      <c r="W762" s="26"/>
      <c r="Y762" s="26"/>
      <c r="Z762" s="26"/>
    </row>
    <row r="763" spans="1:26" s="94" customFormat="1" x14ac:dyDescent="0.5">
      <c r="A763" s="22">
        <v>197</v>
      </c>
      <c r="B763" s="23" t="s">
        <v>62</v>
      </c>
      <c r="C763" s="22">
        <v>17419</v>
      </c>
      <c r="D763" s="22">
        <v>0</v>
      </c>
      <c r="E763" s="22">
        <v>2</v>
      </c>
      <c r="F763" s="22">
        <v>6</v>
      </c>
      <c r="G763" s="22">
        <v>1</v>
      </c>
      <c r="H763" s="92">
        <f t="shared" si="88"/>
        <v>206</v>
      </c>
      <c r="I763" s="93">
        <v>100</v>
      </c>
      <c r="J763" s="93">
        <f t="shared" si="89"/>
        <v>20600</v>
      </c>
      <c r="L763" s="22"/>
      <c r="M763" s="22"/>
      <c r="N763" s="22"/>
      <c r="O763" s="22"/>
      <c r="S763" s="22"/>
      <c r="T763" s="39"/>
      <c r="U763" s="22">
        <f t="shared" si="91"/>
        <v>0</v>
      </c>
      <c r="V763" s="39">
        <f t="shared" si="92"/>
        <v>20600</v>
      </c>
      <c r="W763" s="22">
        <f t="shared" si="93"/>
        <v>0</v>
      </c>
      <c r="Y763" s="39">
        <f t="shared" si="94"/>
        <v>20600</v>
      </c>
      <c r="Z763" s="39"/>
    </row>
    <row r="764" spans="1:26" s="94" customFormat="1" x14ac:dyDescent="0.5">
      <c r="A764" s="22"/>
      <c r="B764" s="23" t="s">
        <v>62</v>
      </c>
      <c r="C764" s="22">
        <v>5202</v>
      </c>
      <c r="D764" s="22">
        <v>3</v>
      </c>
      <c r="E764" s="22">
        <v>0</v>
      </c>
      <c r="F764" s="22">
        <v>65</v>
      </c>
      <c r="G764" s="22">
        <v>1</v>
      </c>
      <c r="H764" s="92">
        <f t="shared" si="88"/>
        <v>1265</v>
      </c>
      <c r="I764" s="93">
        <v>130</v>
      </c>
      <c r="J764" s="93">
        <f t="shared" si="89"/>
        <v>164450</v>
      </c>
      <c r="L764" s="22"/>
      <c r="M764" s="22"/>
      <c r="N764" s="22"/>
      <c r="O764" s="22"/>
      <c r="S764" s="22"/>
      <c r="T764" s="39"/>
      <c r="U764" s="22">
        <f t="shared" si="91"/>
        <v>0</v>
      </c>
      <c r="V764" s="39">
        <f t="shared" si="92"/>
        <v>164450</v>
      </c>
      <c r="W764" s="22">
        <f t="shared" si="93"/>
        <v>0</v>
      </c>
      <c r="Y764" s="39">
        <f t="shared" si="94"/>
        <v>164450</v>
      </c>
      <c r="Z764" s="39"/>
    </row>
    <row r="765" spans="1:26" s="95" customFormat="1" x14ac:dyDescent="0.5">
      <c r="A765" s="26"/>
      <c r="B765" s="27"/>
      <c r="C765" s="26"/>
      <c r="D765" s="26"/>
      <c r="E765" s="26"/>
      <c r="F765" s="26"/>
      <c r="G765" s="26"/>
      <c r="H765" s="75"/>
      <c r="I765" s="75"/>
      <c r="J765" s="75"/>
      <c r="L765" s="26"/>
      <c r="M765" s="26"/>
      <c r="N765" s="26"/>
      <c r="O765" s="26"/>
      <c r="S765" s="26"/>
      <c r="T765" s="26"/>
      <c r="U765" s="26"/>
      <c r="V765" s="26"/>
      <c r="W765" s="26"/>
      <c r="Y765" s="26"/>
      <c r="Z765" s="26"/>
    </row>
    <row r="766" spans="1:26" s="94" customFormat="1" x14ac:dyDescent="0.5">
      <c r="A766" s="22">
        <v>198</v>
      </c>
      <c r="B766" s="23" t="s">
        <v>62</v>
      </c>
      <c r="C766" s="22">
        <v>5951</v>
      </c>
      <c r="D766" s="22">
        <v>0</v>
      </c>
      <c r="E766" s="22">
        <v>1</v>
      </c>
      <c r="F766" s="22">
        <v>35</v>
      </c>
      <c r="G766" s="22">
        <v>2</v>
      </c>
      <c r="H766" s="92">
        <f t="shared" si="88"/>
        <v>135</v>
      </c>
      <c r="I766" s="93">
        <v>150</v>
      </c>
      <c r="J766" s="93">
        <f t="shared" si="89"/>
        <v>20250</v>
      </c>
      <c r="L766" s="22" t="s">
        <v>68</v>
      </c>
      <c r="M766" s="22" t="s">
        <v>477</v>
      </c>
      <c r="N766" s="22">
        <v>2</v>
      </c>
      <c r="O766" s="22">
        <v>60</v>
      </c>
      <c r="P766" s="39">
        <v>100</v>
      </c>
      <c r="Q766" s="39">
        <v>6800</v>
      </c>
      <c r="R766" s="22">
        <f>O766*Q766</f>
        <v>408000</v>
      </c>
      <c r="S766" s="22">
        <v>25</v>
      </c>
      <c r="T766" s="39"/>
      <c r="U766" s="22">
        <f t="shared" si="91"/>
        <v>408000</v>
      </c>
      <c r="V766" s="39">
        <f t="shared" si="92"/>
        <v>428250</v>
      </c>
      <c r="W766" s="22">
        <f t="shared" si="93"/>
        <v>428250</v>
      </c>
      <c r="Y766" s="39">
        <f t="shared" si="94"/>
        <v>428250</v>
      </c>
      <c r="Z766" s="39"/>
    </row>
    <row r="767" spans="1:26" s="94" customFormat="1" x14ac:dyDescent="0.5">
      <c r="A767" s="22"/>
      <c r="B767" s="23"/>
      <c r="C767" s="22"/>
      <c r="D767" s="22"/>
      <c r="E767" s="22"/>
      <c r="F767" s="22"/>
      <c r="G767" s="22"/>
      <c r="H767" s="92">
        <f t="shared" si="88"/>
        <v>0</v>
      </c>
      <c r="I767" s="93"/>
      <c r="J767" s="93">
        <f t="shared" si="89"/>
        <v>0</v>
      </c>
      <c r="L767" s="22"/>
      <c r="M767" s="22" t="s">
        <v>71</v>
      </c>
      <c r="N767" s="22">
        <v>2</v>
      </c>
      <c r="O767" s="22">
        <v>6</v>
      </c>
      <c r="P767" s="39">
        <v>100</v>
      </c>
      <c r="Q767" s="39">
        <v>6800</v>
      </c>
      <c r="R767" s="22">
        <f>O767*Q767</f>
        <v>40800</v>
      </c>
      <c r="S767" s="22">
        <v>40</v>
      </c>
      <c r="T767" s="39"/>
      <c r="U767" s="22">
        <f t="shared" si="91"/>
        <v>40800</v>
      </c>
      <c r="V767" s="39">
        <f t="shared" si="92"/>
        <v>40800</v>
      </c>
      <c r="W767" s="22">
        <f t="shared" si="93"/>
        <v>40800</v>
      </c>
      <c r="Y767" s="39">
        <f t="shared" si="94"/>
        <v>40800</v>
      </c>
      <c r="Z767" s="39"/>
    </row>
    <row r="768" spans="1:26" s="95" customFormat="1" x14ac:dyDescent="0.5">
      <c r="A768" s="26"/>
      <c r="B768" s="27"/>
      <c r="C768" s="26"/>
      <c r="D768" s="26"/>
      <c r="E768" s="26"/>
      <c r="F768" s="26"/>
      <c r="G768" s="26"/>
      <c r="H768" s="75"/>
      <c r="I768" s="75"/>
      <c r="J768" s="75"/>
      <c r="L768" s="26"/>
      <c r="M768" s="26"/>
      <c r="N768" s="26"/>
      <c r="O768" s="26"/>
      <c r="S768" s="26"/>
      <c r="T768" s="26"/>
      <c r="U768" s="26"/>
      <c r="V768" s="26"/>
      <c r="W768" s="26"/>
      <c r="Y768" s="26"/>
      <c r="Z768" s="26"/>
    </row>
    <row r="769" spans="1:27" s="94" customFormat="1" x14ac:dyDescent="0.5">
      <c r="A769" s="22">
        <v>199</v>
      </c>
      <c r="B769" s="23" t="s">
        <v>62</v>
      </c>
      <c r="C769" s="22">
        <v>5871</v>
      </c>
      <c r="D769" s="22">
        <v>0</v>
      </c>
      <c r="E769" s="22">
        <v>3</v>
      </c>
      <c r="F769" s="22">
        <v>14</v>
      </c>
      <c r="G769" s="22">
        <v>1</v>
      </c>
      <c r="H769" s="92">
        <f t="shared" si="88"/>
        <v>314</v>
      </c>
      <c r="I769" s="93">
        <v>180</v>
      </c>
      <c r="J769" s="93">
        <f t="shared" si="89"/>
        <v>56520</v>
      </c>
      <c r="L769" s="22" t="s">
        <v>68</v>
      </c>
      <c r="M769" s="22" t="s">
        <v>69</v>
      </c>
      <c r="N769" s="22">
        <v>2</v>
      </c>
      <c r="O769" s="22">
        <v>171</v>
      </c>
      <c r="P769" s="39">
        <v>100</v>
      </c>
      <c r="Q769" s="39">
        <v>6800</v>
      </c>
      <c r="R769" s="22">
        <f t="shared" ref="R769:R771" si="97">O769*Q769</f>
        <v>1162800</v>
      </c>
      <c r="S769" s="22">
        <v>50</v>
      </c>
      <c r="T769" s="39"/>
      <c r="U769" s="22">
        <f t="shared" si="91"/>
        <v>1162800</v>
      </c>
      <c r="V769" s="39">
        <f t="shared" si="92"/>
        <v>1219320</v>
      </c>
      <c r="W769" s="22">
        <f t="shared" si="93"/>
        <v>1219320</v>
      </c>
      <c r="Y769" s="39">
        <f t="shared" si="94"/>
        <v>1219320</v>
      </c>
      <c r="Z769" s="39"/>
    </row>
    <row r="770" spans="1:27" s="94" customFormat="1" x14ac:dyDescent="0.5">
      <c r="A770" s="22"/>
      <c r="B770" s="23"/>
      <c r="C770" s="22"/>
      <c r="D770" s="22"/>
      <c r="E770" s="22"/>
      <c r="F770" s="22"/>
      <c r="G770" s="22"/>
      <c r="H770" s="92">
        <f t="shared" si="88"/>
        <v>0</v>
      </c>
      <c r="I770" s="93"/>
      <c r="J770" s="93">
        <f t="shared" si="89"/>
        <v>0</v>
      </c>
      <c r="L770" s="22"/>
      <c r="M770" s="22" t="s">
        <v>69</v>
      </c>
      <c r="N770" s="22">
        <v>2</v>
      </c>
      <c r="O770" s="22">
        <v>72</v>
      </c>
      <c r="P770" s="39">
        <v>100</v>
      </c>
      <c r="Q770" s="39">
        <v>6800</v>
      </c>
      <c r="R770" s="22">
        <f t="shared" si="97"/>
        <v>489600</v>
      </c>
      <c r="S770" s="22">
        <v>50</v>
      </c>
      <c r="T770" s="39"/>
      <c r="U770" s="22">
        <f t="shared" si="91"/>
        <v>489600</v>
      </c>
      <c r="V770" s="39">
        <f t="shared" si="92"/>
        <v>489600</v>
      </c>
      <c r="W770" s="22">
        <f t="shared" si="93"/>
        <v>489600</v>
      </c>
      <c r="Y770" s="39">
        <f t="shared" si="94"/>
        <v>489600</v>
      </c>
      <c r="Z770" s="39"/>
    </row>
    <row r="771" spans="1:27" s="94" customFormat="1" x14ac:dyDescent="0.5">
      <c r="A771" s="22"/>
      <c r="B771" s="23"/>
      <c r="C771" s="22"/>
      <c r="D771" s="22"/>
      <c r="E771" s="22"/>
      <c r="F771" s="22"/>
      <c r="G771" s="22"/>
      <c r="H771" s="92">
        <f t="shared" si="88"/>
        <v>0</v>
      </c>
      <c r="I771" s="93"/>
      <c r="J771" s="93">
        <f t="shared" si="89"/>
        <v>0</v>
      </c>
      <c r="L771" s="22"/>
      <c r="M771" s="22" t="s">
        <v>71</v>
      </c>
      <c r="N771" s="22">
        <v>2</v>
      </c>
      <c r="O771" s="22">
        <v>12</v>
      </c>
      <c r="P771" s="39">
        <v>100</v>
      </c>
      <c r="Q771" s="39">
        <v>6800</v>
      </c>
      <c r="R771" s="22">
        <f t="shared" si="97"/>
        <v>81600</v>
      </c>
      <c r="S771" s="22">
        <v>50</v>
      </c>
      <c r="T771" s="39"/>
      <c r="U771" s="22">
        <f t="shared" si="91"/>
        <v>81600</v>
      </c>
      <c r="V771" s="39">
        <f t="shared" si="92"/>
        <v>81600</v>
      </c>
      <c r="W771" s="22">
        <f t="shared" si="93"/>
        <v>81600</v>
      </c>
      <c r="Y771" s="39">
        <f t="shared" si="94"/>
        <v>81600</v>
      </c>
      <c r="Z771" s="39"/>
    </row>
    <row r="772" spans="1:27" s="94" customFormat="1" x14ac:dyDescent="0.5">
      <c r="A772" s="22"/>
      <c r="B772" s="23" t="s">
        <v>62</v>
      </c>
      <c r="C772" s="22">
        <v>15582</v>
      </c>
      <c r="D772" s="22">
        <v>1</v>
      </c>
      <c r="E772" s="22">
        <v>2</v>
      </c>
      <c r="F772" s="22">
        <v>60</v>
      </c>
      <c r="G772" s="22">
        <v>1</v>
      </c>
      <c r="H772" s="92">
        <f t="shared" si="88"/>
        <v>660</v>
      </c>
      <c r="I772" s="93">
        <v>100</v>
      </c>
      <c r="J772" s="93">
        <f t="shared" si="89"/>
        <v>66000</v>
      </c>
      <c r="L772" s="22"/>
      <c r="M772" s="22"/>
      <c r="N772" s="22"/>
      <c r="O772" s="22"/>
      <c r="S772" s="22"/>
      <c r="T772" s="39"/>
      <c r="U772" s="22">
        <f t="shared" si="91"/>
        <v>0</v>
      </c>
      <c r="V772" s="39">
        <f t="shared" si="92"/>
        <v>66000</v>
      </c>
      <c r="W772" s="22">
        <f t="shared" si="93"/>
        <v>0</v>
      </c>
      <c r="Y772" s="39">
        <f t="shared" si="94"/>
        <v>66000</v>
      </c>
      <c r="Z772" s="39"/>
    </row>
    <row r="773" spans="1:27" s="94" customFormat="1" x14ac:dyDescent="0.5">
      <c r="A773" s="22"/>
      <c r="B773" s="23" t="s">
        <v>62</v>
      </c>
      <c r="C773" s="22">
        <v>14234</v>
      </c>
      <c r="D773" s="22">
        <v>1</v>
      </c>
      <c r="E773" s="22">
        <v>0</v>
      </c>
      <c r="F773" s="22">
        <v>71</v>
      </c>
      <c r="G773" s="22">
        <v>1</v>
      </c>
      <c r="H773" s="92">
        <f t="shared" si="88"/>
        <v>471</v>
      </c>
      <c r="I773" s="93">
        <v>100</v>
      </c>
      <c r="J773" s="93">
        <f t="shared" si="89"/>
        <v>47100</v>
      </c>
      <c r="L773" s="22"/>
      <c r="M773" s="22"/>
      <c r="N773" s="22"/>
      <c r="O773" s="22"/>
      <c r="S773" s="22"/>
      <c r="T773" s="39"/>
      <c r="U773" s="22">
        <f t="shared" si="91"/>
        <v>0</v>
      </c>
      <c r="V773" s="39">
        <f t="shared" si="92"/>
        <v>47100</v>
      </c>
      <c r="W773" s="22">
        <f t="shared" si="93"/>
        <v>0</v>
      </c>
      <c r="Y773" s="39">
        <f t="shared" si="94"/>
        <v>47100</v>
      </c>
      <c r="Z773" s="39"/>
    </row>
    <row r="774" spans="1:27" s="94" customFormat="1" x14ac:dyDescent="0.5">
      <c r="A774" s="22"/>
      <c r="B774" s="23" t="s">
        <v>62</v>
      </c>
      <c r="C774" s="22">
        <v>18489</v>
      </c>
      <c r="D774" s="22">
        <v>2</v>
      </c>
      <c r="E774" s="22">
        <v>0</v>
      </c>
      <c r="F774" s="22">
        <v>54</v>
      </c>
      <c r="G774" s="22">
        <v>1</v>
      </c>
      <c r="H774" s="92">
        <f t="shared" si="88"/>
        <v>854</v>
      </c>
      <c r="I774" s="93">
        <v>130</v>
      </c>
      <c r="J774" s="93">
        <f t="shared" si="89"/>
        <v>111020</v>
      </c>
      <c r="L774" s="22"/>
      <c r="M774" s="22"/>
      <c r="N774" s="22"/>
      <c r="O774" s="22"/>
      <c r="S774" s="22"/>
      <c r="T774" s="39"/>
      <c r="U774" s="22">
        <f t="shared" si="91"/>
        <v>0</v>
      </c>
      <c r="V774" s="39">
        <f t="shared" si="92"/>
        <v>111020</v>
      </c>
      <c r="W774" s="22">
        <f t="shared" si="93"/>
        <v>0</v>
      </c>
      <c r="Y774" s="39">
        <f t="shared" si="94"/>
        <v>111020</v>
      </c>
      <c r="Z774" s="39"/>
    </row>
    <row r="775" spans="1:27" s="99" customFormat="1" x14ac:dyDescent="0.5">
      <c r="A775" s="96"/>
      <c r="B775" s="97" t="s">
        <v>305</v>
      </c>
      <c r="C775" s="96">
        <v>97</v>
      </c>
      <c r="D775" s="96">
        <v>3</v>
      </c>
      <c r="E775" s="96">
        <v>0</v>
      </c>
      <c r="F775" s="96">
        <v>0</v>
      </c>
      <c r="G775" s="96">
        <v>1</v>
      </c>
      <c r="H775" s="98">
        <f t="shared" si="88"/>
        <v>1200</v>
      </c>
      <c r="I775" s="98">
        <v>100</v>
      </c>
      <c r="J775" s="98">
        <f t="shared" si="89"/>
        <v>120000</v>
      </c>
      <c r="L775" s="96"/>
      <c r="M775" s="96"/>
      <c r="N775" s="96"/>
      <c r="O775" s="96"/>
      <c r="S775" s="96"/>
      <c r="T775" s="96"/>
      <c r="U775" s="96">
        <f t="shared" si="91"/>
        <v>0</v>
      </c>
      <c r="V775" s="96">
        <f t="shared" si="92"/>
        <v>120000</v>
      </c>
      <c r="W775" s="96">
        <f t="shared" si="93"/>
        <v>0</v>
      </c>
      <c r="Y775" s="96">
        <f t="shared" si="94"/>
        <v>120000</v>
      </c>
      <c r="Z775" s="96">
        <v>0.01</v>
      </c>
      <c r="AA775" s="96">
        <f>Y775*Z775/100</f>
        <v>12</v>
      </c>
    </row>
    <row r="776" spans="1:27" s="95" customFormat="1" x14ac:dyDescent="0.5">
      <c r="A776" s="26"/>
      <c r="B776" s="27"/>
      <c r="C776" s="26"/>
      <c r="D776" s="26"/>
      <c r="E776" s="26"/>
      <c r="F776" s="26"/>
      <c r="G776" s="26"/>
      <c r="H776" s="75"/>
      <c r="I776" s="75"/>
      <c r="J776" s="75"/>
      <c r="L776" s="26"/>
      <c r="M776" s="26"/>
      <c r="N776" s="26"/>
      <c r="O776" s="26"/>
      <c r="S776" s="26"/>
      <c r="T776" s="26"/>
      <c r="U776" s="26"/>
      <c r="V776" s="26"/>
      <c r="W776" s="26"/>
      <c r="Y776" s="26"/>
      <c r="Z776" s="26"/>
    </row>
    <row r="777" spans="1:27" s="94" customFormat="1" x14ac:dyDescent="0.5">
      <c r="A777" s="40">
        <v>200</v>
      </c>
      <c r="B777" s="23" t="s">
        <v>62</v>
      </c>
      <c r="C777" s="22">
        <v>14940</v>
      </c>
      <c r="D777" s="22">
        <v>0</v>
      </c>
      <c r="E777" s="22">
        <v>3</v>
      </c>
      <c r="F777" s="22">
        <v>95</v>
      </c>
      <c r="G777" s="22">
        <v>1</v>
      </c>
      <c r="H777" s="92">
        <f t="shared" ref="H777:H839" si="98">+(D777*400)+(E777*100)+F777</f>
        <v>395</v>
      </c>
      <c r="I777" s="93">
        <v>100</v>
      </c>
      <c r="J777" s="93">
        <f t="shared" ref="J777:J839" si="99">H777*I777</f>
        <v>39500</v>
      </c>
      <c r="L777" s="22"/>
      <c r="M777" s="22"/>
      <c r="N777" s="22"/>
      <c r="O777" s="22"/>
      <c r="S777" s="22"/>
      <c r="T777" s="39"/>
      <c r="U777" s="22">
        <f t="shared" si="91"/>
        <v>0</v>
      </c>
      <c r="V777" s="39">
        <f t="shared" si="92"/>
        <v>39500</v>
      </c>
      <c r="W777" s="22">
        <f t="shared" si="93"/>
        <v>0</v>
      </c>
      <c r="Y777" s="39">
        <f t="shared" si="94"/>
        <v>39500</v>
      </c>
      <c r="Z777" s="39"/>
    </row>
    <row r="778" spans="1:27" s="94" customFormat="1" x14ac:dyDescent="0.5">
      <c r="A778" s="40"/>
      <c r="B778" s="23" t="s">
        <v>62</v>
      </c>
      <c r="C778" s="22">
        <v>14939</v>
      </c>
      <c r="D778" s="22">
        <v>4</v>
      </c>
      <c r="E778" s="22">
        <v>1</v>
      </c>
      <c r="F778" s="22">
        <v>93</v>
      </c>
      <c r="G778" s="22">
        <v>1</v>
      </c>
      <c r="H778" s="92">
        <f t="shared" si="98"/>
        <v>1793</v>
      </c>
      <c r="I778" s="93">
        <v>100</v>
      </c>
      <c r="J778" s="93">
        <f t="shared" si="99"/>
        <v>179300</v>
      </c>
      <c r="L778" s="22"/>
      <c r="M778" s="22"/>
      <c r="N778" s="22"/>
      <c r="O778" s="22"/>
      <c r="S778" s="22"/>
      <c r="T778" s="39"/>
      <c r="U778" s="22">
        <f t="shared" si="91"/>
        <v>0</v>
      </c>
      <c r="V778" s="39">
        <f t="shared" si="92"/>
        <v>179300</v>
      </c>
      <c r="W778" s="22">
        <f t="shared" si="93"/>
        <v>0</v>
      </c>
      <c r="Y778" s="39">
        <f t="shared" si="94"/>
        <v>179300</v>
      </c>
      <c r="Z778" s="39"/>
    </row>
    <row r="779" spans="1:27" s="95" customFormat="1" x14ac:dyDescent="0.5">
      <c r="A779" s="28"/>
      <c r="B779" s="27"/>
      <c r="C779" s="26"/>
      <c r="D779" s="26"/>
      <c r="E779" s="26"/>
      <c r="F779" s="26"/>
      <c r="G779" s="26"/>
      <c r="H779" s="75"/>
      <c r="I779" s="75"/>
      <c r="J779" s="75"/>
      <c r="L779" s="26"/>
      <c r="M779" s="26"/>
      <c r="N779" s="26"/>
      <c r="O779" s="26"/>
      <c r="S779" s="26"/>
      <c r="T779" s="26"/>
      <c r="U779" s="26"/>
      <c r="V779" s="26"/>
      <c r="W779" s="26"/>
      <c r="Y779" s="26"/>
      <c r="Z779" s="26"/>
    </row>
    <row r="780" spans="1:27" s="94" customFormat="1" x14ac:dyDescent="0.5">
      <c r="A780" s="39">
        <v>201</v>
      </c>
      <c r="B780" s="42" t="s">
        <v>62</v>
      </c>
      <c r="C780" s="39">
        <v>14252</v>
      </c>
      <c r="D780" s="39">
        <v>0</v>
      </c>
      <c r="E780" s="39">
        <v>1</v>
      </c>
      <c r="F780" s="39">
        <v>20</v>
      </c>
      <c r="G780" s="39">
        <v>1</v>
      </c>
      <c r="H780" s="92">
        <f t="shared" si="98"/>
        <v>120</v>
      </c>
      <c r="I780" s="93">
        <v>150</v>
      </c>
      <c r="J780" s="93">
        <f t="shared" si="99"/>
        <v>18000</v>
      </c>
      <c r="L780" s="39"/>
      <c r="M780" s="39"/>
      <c r="N780" s="39"/>
      <c r="O780" s="39"/>
      <c r="S780" s="39"/>
      <c r="T780" s="39"/>
      <c r="U780" s="22">
        <f t="shared" ref="U780:U842" si="100">R780*(100-T780)/100</f>
        <v>0</v>
      </c>
      <c r="V780" s="39">
        <f t="shared" ref="V780:V842" si="101">J780+U780</f>
        <v>18000</v>
      </c>
      <c r="W780" s="22">
        <f t="shared" ref="W780:W842" si="102">V780*P780/100</f>
        <v>0</v>
      </c>
      <c r="Y780" s="39">
        <f t="shared" ref="Y780:Y842" si="103">J780+U780</f>
        <v>18000</v>
      </c>
      <c r="Z780" s="39"/>
    </row>
    <row r="781" spans="1:27" s="95" customFormat="1" x14ac:dyDescent="0.5">
      <c r="A781" s="26"/>
      <c r="B781" s="45"/>
      <c r="C781" s="26"/>
      <c r="D781" s="26"/>
      <c r="E781" s="26"/>
      <c r="F781" s="26"/>
      <c r="G781" s="26"/>
      <c r="H781" s="75"/>
      <c r="I781" s="75"/>
      <c r="J781" s="75"/>
      <c r="L781" s="26"/>
      <c r="M781" s="26"/>
      <c r="N781" s="26"/>
      <c r="O781" s="26"/>
      <c r="S781" s="26"/>
      <c r="T781" s="26"/>
      <c r="U781" s="26"/>
      <c r="V781" s="26"/>
      <c r="W781" s="26"/>
      <c r="Y781" s="26"/>
      <c r="Z781" s="26"/>
    </row>
    <row r="782" spans="1:27" s="94" customFormat="1" x14ac:dyDescent="0.5">
      <c r="A782" s="22">
        <v>202</v>
      </c>
      <c r="B782" s="23" t="s">
        <v>62</v>
      </c>
      <c r="C782" s="22">
        <v>5886</v>
      </c>
      <c r="D782" s="22">
        <v>0</v>
      </c>
      <c r="E782" s="22">
        <v>1</v>
      </c>
      <c r="F782" s="22">
        <v>66</v>
      </c>
      <c r="G782" s="22">
        <v>2</v>
      </c>
      <c r="H782" s="92">
        <f t="shared" si="98"/>
        <v>166</v>
      </c>
      <c r="I782" s="93">
        <v>150</v>
      </c>
      <c r="J782" s="93">
        <f t="shared" si="99"/>
        <v>24900</v>
      </c>
      <c r="L782" s="22" t="s">
        <v>68</v>
      </c>
      <c r="M782" s="22" t="s">
        <v>69</v>
      </c>
      <c r="N782" s="22">
        <v>2</v>
      </c>
      <c r="O782" s="22">
        <v>198</v>
      </c>
      <c r="P782" s="39">
        <v>100</v>
      </c>
      <c r="Q782" s="39">
        <v>6800</v>
      </c>
      <c r="R782" s="22">
        <f>O782*Q782</f>
        <v>1346400</v>
      </c>
      <c r="S782" s="22">
        <v>41</v>
      </c>
      <c r="T782" s="39"/>
      <c r="U782" s="22">
        <f t="shared" si="100"/>
        <v>1346400</v>
      </c>
      <c r="V782" s="39">
        <f t="shared" si="101"/>
        <v>1371300</v>
      </c>
      <c r="W782" s="22">
        <f t="shared" si="102"/>
        <v>1371300</v>
      </c>
      <c r="Y782" s="39">
        <f t="shared" si="103"/>
        <v>1371300</v>
      </c>
      <c r="Z782" s="39"/>
    </row>
    <row r="783" spans="1:27" s="94" customFormat="1" x14ac:dyDescent="0.5">
      <c r="A783" s="22"/>
      <c r="B783" s="23"/>
      <c r="C783" s="22"/>
      <c r="D783" s="22"/>
      <c r="E783" s="22"/>
      <c r="F783" s="22"/>
      <c r="G783" s="22"/>
      <c r="H783" s="92">
        <f t="shared" si="98"/>
        <v>0</v>
      </c>
      <c r="I783" s="93"/>
      <c r="J783" s="93">
        <f t="shared" si="99"/>
        <v>0</v>
      </c>
      <c r="L783" s="22"/>
      <c r="M783" s="22" t="s">
        <v>71</v>
      </c>
      <c r="N783" s="22">
        <v>2</v>
      </c>
      <c r="O783" s="22">
        <v>6</v>
      </c>
      <c r="P783" s="39">
        <v>100</v>
      </c>
      <c r="Q783" s="39">
        <v>6800</v>
      </c>
      <c r="R783" s="22">
        <f>O783*Q783</f>
        <v>40800</v>
      </c>
      <c r="S783" s="22">
        <v>41</v>
      </c>
      <c r="T783" s="39"/>
      <c r="U783" s="22">
        <f t="shared" si="100"/>
        <v>40800</v>
      </c>
      <c r="V783" s="39">
        <f t="shared" si="101"/>
        <v>40800</v>
      </c>
      <c r="W783" s="22">
        <f t="shared" si="102"/>
        <v>40800</v>
      </c>
      <c r="Y783" s="39">
        <f t="shared" si="103"/>
        <v>40800</v>
      </c>
      <c r="Z783" s="39"/>
    </row>
    <row r="784" spans="1:27" s="94" customFormat="1" x14ac:dyDescent="0.5">
      <c r="A784" s="22"/>
      <c r="B784" s="23" t="s">
        <v>62</v>
      </c>
      <c r="C784" s="22">
        <v>16700</v>
      </c>
      <c r="D784" s="22">
        <v>0</v>
      </c>
      <c r="E784" s="22">
        <v>3</v>
      </c>
      <c r="F784" s="22">
        <v>13</v>
      </c>
      <c r="G784" s="22">
        <v>1</v>
      </c>
      <c r="H784" s="92">
        <f t="shared" si="98"/>
        <v>313</v>
      </c>
      <c r="I784" s="93">
        <v>100</v>
      </c>
      <c r="J784" s="93">
        <f t="shared" si="99"/>
        <v>31300</v>
      </c>
      <c r="L784" s="22"/>
      <c r="M784" s="22"/>
      <c r="N784" s="22"/>
      <c r="O784" s="22"/>
      <c r="S784" s="22"/>
      <c r="T784" s="39"/>
      <c r="U784" s="22">
        <f t="shared" si="100"/>
        <v>0</v>
      </c>
      <c r="V784" s="39">
        <f t="shared" si="101"/>
        <v>31300</v>
      </c>
      <c r="W784" s="22">
        <f t="shared" si="102"/>
        <v>0</v>
      </c>
      <c r="Y784" s="39">
        <f t="shared" si="103"/>
        <v>31300</v>
      </c>
      <c r="Z784" s="39"/>
    </row>
    <row r="785" spans="1:26" s="95" customFormat="1" x14ac:dyDescent="0.5">
      <c r="A785" s="26"/>
      <c r="B785" s="27"/>
      <c r="C785" s="26"/>
      <c r="D785" s="26"/>
      <c r="E785" s="26"/>
      <c r="F785" s="26"/>
      <c r="G785" s="26"/>
      <c r="H785" s="75"/>
      <c r="I785" s="75"/>
      <c r="J785" s="75"/>
      <c r="L785" s="26"/>
      <c r="M785" s="26"/>
      <c r="N785" s="26"/>
      <c r="O785" s="26"/>
      <c r="S785" s="26"/>
      <c r="T785" s="26"/>
      <c r="U785" s="26"/>
      <c r="V785" s="26"/>
      <c r="W785" s="26"/>
      <c r="Y785" s="26"/>
      <c r="Z785" s="26"/>
    </row>
    <row r="786" spans="1:26" s="94" customFormat="1" x14ac:dyDescent="0.5">
      <c r="A786" s="22">
        <v>203</v>
      </c>
      <c r="B786" s="23" t="s">
        <v>62</v>
      </c>
      <c r="C786" s="22">
        <v>5828</v>
      </c>
      <c r="D786" s="22">
        <v>0</v>
      </c>
      <c r="E786" s="22">
        <v>2</v>
      </c>
      <c r="F786" s="22">
        <v>4</v>
      </c>
      <c r="G786" s="22">
        <v>2</v>
      </c>
      <c r="H786" s="92">
        <f t="shared" si="98"/>
        <v>204</v>
      </c>
      <c r="I786" s="93">
        <v>150</v>
      </c>
      <c r="J786" s="93">
        <f t="shared" si="99"/>
        <v>30600</v>
      </c>
      <c r="L786" s="22" t="s">
        <v>68</v>
      </c>
      <c r="M786" s="22" t="s">
        <v>69</v>
      </c>
      <c r="N786" s="22">
        <v>2</v>
      </c>
      <c r="O786" s="22">
        <v>54</v>
      </c>
      <c r="P786" s="39">
        <v>100</v>
      </c>
      <c r="Q786" s="39">
        <v>6800</v>
      </c>
      <c r="R786" s="22">
        <f t="shared" ref="R786:R788" si="104">O786*Q786</f>
        <v>367200</v>
      </c>
      <c r="S786" s="22">
        <v>35</v>
      </c>
      <c r="T786" s="39"/>
      <c r="U786" s="22">
        <f t="shared" si="100"/>
        <v>367200</v>
      </c>
      <c r="V786" s="39">
        <f t="shared" si="101"/>
        <v>397800</v>
      </c>
      <c r="W786" s="22">
        <f t="shared" si="102"/>
        <v>397800</v>
      </c>
      <c r="Y786" s="39">
        <f t="shared" si="103"/>
        <v>397800</v>
      </c>
      <c r="Z786" s="39"/>
    </row>
    <row r="787" spans="1:26" s="94" customFormat="1" x14ac:dyDescent="0.5">
      <c r="A787" s="22"/>
      <c r="B787" s="23"/>
      <c r="C787" s="22"/>
      <c r="D787" s="22"/>
      <c r="E787" s="22"/>
      <c r="F787" s="22"/>
      <c r="G787" s="22"/>
      <c r="H787" s="92">
        <f t="shared" si="98"/>
        <v>0</v>
      </c>
      <c r="I787" s="93"/>
      <c r="J787" s="93">
        <f t="shared" si="99"/>
        <v>0</v>
      </c>
      <c r="L787" s="22"/>
      <c r="M787" s="22" t="s">
        <v>69</v>
      </c>
      <c r="N787" s="22">
        <v>2</v>
      </c>
      <c r="O787" s="22">
        <v>18</v>
      </c>
      <c r="P787" s="39">
        <v>100</v>
      </c>
      <c r="Q787" s="39">
        <v>6800</v>
      </c>
      <c r="R787" s="22">
        <f t="shared" si="104"/>
        <v>122400</v>
      </c>
      <c r="S787" s="22">
        <v>35</v>
      </c>
      <c r="T787" s="39"/>
      <c r="U787" s="22">
        <f t="shared" si="100"/>
        <v>122400</v>
      </c>
      <c r="V787" s="39">
        <f t="shared" si="101"/>
        <v>122400</v>
      </c>
      <c r="W787" s="22">
        <f t="shared" si="102"/>
        <v>122400</v>
      </c>
      <c r="Y787" s="39">
        <f t="shared" si="103"/>
        <v>122400</v>
      </c>
      <c r="Z787" s="39"/>
    </row>
    <row r="788" spans="1:26" s="94" customFormat="1" x14ac:dyDescent="0.5">
      <c r="A788" s="22"/>
      <c r="B788" s="23"/>
      <c r="C788" s="22"/>
      <c r="D788" s="22"/>
      <c r="E788" s="22"/>
      <c r="F788" s="22"/>
      <c r="G788" s="22"/>
      <c r="H788" s="92">
        <f t="shared" si="98"/>
        <v>0</v>
      </c>
      <c r="I788" s="93"/>
      <c r="J788" s="93">
        <f t="shared" si="99"/>
        <v>0</v>
      </c>
      <c r="L788" s="22"/>
      <c r="M788" s="22" t="s">
        <v>71</v>
      </c>
      <c r="N788" s="22">
        <v>2</v>
      </c>
      <c r="O788" s="22">
        <v>8</v>
      </c>
      <c r="P788" s="39">
        <v>100</v>
      </c>
      <c r="Q788" s="39">
        <v>6800</v>
      </c>
      <c r="R788" s="22">
        <f t="shared" si="104"/>
        <v>54400</v>
      </c>
      <c r="S788" s="22">
        <v>35</v>
      </c>
      <c r="T788" s="39"/>
      <c r="U788" s="22">
        <f t="shared" si="100"/>
        <v>54400</v>
      </c>
      <c r="V788" s="39">
        <f t="shared" si="101"/>
        <v>54400</v>
      </c>
      <c r="W788" s="22">
        <f t="shared" si="102"/>
        <v>54400</v>
      </c>
      <c r="Y788" s="39">
        <f t="shared" si="103"/>
        <v>54400</v>
      </c>
      <c r="Z788" s="39"/>
    </row>
    <row r="789" spans="1:26" s="94" customFormat="1" x14ac:dyDescent="0.5">
      <c r="A789" s="22"/>
      <c r="B789" s="23" t="s">
        <v>62</v>
      </c>
      <c r="C789" s="22">
        <v>16662</v>
      </c>
      <c r="D789" s="22">
        <v>4</v>
      </c>
      <c r="E789" s="22">
        <v>0</v>
      </c>
      <c r="F789" s="22">
        <v>82</v>
      </c>
      <c r="G789" s="22">
        <v>1</v>
      </c>
      <c r="H789" s="92">
        <f t="shared" si="98"/>
        <v>1682</v>
      </c>
      <c r="I789" s="93">
        <v>130</v>
      </c>
      <c r="J789" s="93">
        <f t="shared" si="99"/>
        <v>218660</v>
      </c>
      <c r="L789" s="22"/>
      <c r="M789" s="22"/>
      <c r="N789" s="22"/>
      <c r="O789" s="22"/>
      <c r="S789" s="22"/>
      <c r="T789" s="39"/>
      <c r="U789" s="22">
        <f t="shared" si="100"/>
        <v>0</v>
      </c>
      <c r="V789" s="39">
        <f t="shared" si="101"/>
        <v>218660</v>
      </c>
      <c r="W789" s="22">
        <f t="shared" si="102"/>
        <v>0</v>
      </c>
      <c r="Y789" s="39">
        <f t="shared" si="103"/>
        <v>218660</v>
      </c>
      <c r="Z789" s="39"/>
    </row>
    <row r="790" spans="1:26" s="94" customFormat="1" x14ac:dyDescent="0.5">
      <c r="A790" s="22"/>
      <c r="B790" s="23" t="s">
        <v>62</v>
      </c>
      <c r="C790" s="22">
        <v>11748</v>
      </c>
      <c r="D790" s="22">
        <v>3</v>
      </c>
      <c r="E790" s="22">
        <v>3</v>
      </c>
      <c r="F790" s="22">
        <v>40</v>
      </c>
      <c r="G790" s="22">
        <v>1</v>
      </c>
      <c r="H790" s="92">
        <f t="shared" si="98"/>
        <v>1540</v>
      </c>
      <c r="I790" s="93">
        <v>100</v>
      </c>
      <c r="J790" s="93">
        <f t="shared" si="99"/>
        <v>154000</v>
      </c>
      <c r="L790" s="22"/>
      <c r="M790" s="22"/>
      <c r="N790" s="22"/>
      <c r="O790" s="22"/>
      <c r="S790" s="22"/>
      <c r="T790" s="39"/>
      <c r="U790" s="22">
        <f t="shared" si="100"/>
        <v>0</v>
      </c>
      <c r="V790" s="39">
        <f t="shared" si="101"/>
        <v>154000</v>
      </c>
      <c r="W790" s="22">
        <f t="shared" si="102"/>
        <v>0</v>
      </c>
      <c r="Y790" s="39">
        <f t="shared" si="103"/>
        <v>154000</v>
      </c>
      <c r="Z790" s="39"/>
    </row>
    <row r="791" spans="1:26" s="94" customFormat="1" x14ac:dyDescent="0.5">
      <c r="A791" s="22"/>
      <c r="B791" s="23" t="s">
        <v>62</v>
      </c>
      <c r="C791" s="22">
        <v>5855</v>
      </c>
      <c r="D791" s="22">
        <v>0</v>
      </c>
      <c r="E791" s="22">
        <v>1</v>
      </c>
      <c r="F791" s="22">
        <v>5</v>
      </c>
      <c r="G791" s="22">
        <v>1</v>
      </c>
      <c r="H791" s="92">
        <f t="shared" si="98"/>
        <v>105</v>
      </c>
      <c r="I791" s="93">
        <v>150</v>
      </c>
      <c r="J791" s="93">
        <f t="shared" si="99"/>
        <v>15750</v>
      </c>
      <c r="L791" s="22"/>
      <c r="M791" s="22"/>
      <c r="N791" s="22"/>
      <c r="O791" s="22"/>
      <c r="S791" s="22"/>
      <c r="T791" s="39"/>
      <c r="U791" s="22">
        <f t="shared" si="100"/>
        <v>0</v>
      </c>
      <c r="V791" s="39">
        <f t="shared" si="101"/>
        <v>15750</v>
      </c>
      <c r="W791" s="22">
        <f t="shared" si="102"/>
        <v>0</v>
      </c>
      <c r="Y791" s="39">
        <f t="shared" si="103"/>
        <v>15750</v>
      </c>
      <c r="Z791" s="39"/>
    </row>
    <row r="792" spans="1:26" s="94" customFormat="1" x14ac:dyDescent="0.5">
      <c r="A792" s="22"/>
      <c r="B792" s="23" t="s">
        <v>62</v>
      </c>
      <c r="C792" s="22">
        <v>18560</v>
      </c>
      <c r="D792" s="22">
        <v>1</v>
      </c>
      <c r="E792" s="22">
        <v>0</v>
      </c>
      <c r="F792" s="22">
        <v>56</v>
      </c>
      <c r="G792" s="22">
        <v>1</v>
      </c>
      <c r="H792" s="92">
        <f t="shared" si="98"/>
        <v>456</v>
      </c>
      <c r="I792" s="93">
        <v>130</v>
      </c>
      <c r="J792" s="93">
        <f t="shared" si="99"/>
        <v>59280</v>
      </c>
      <c r="L792" s="22"/>
      <c r="M792" s="22"/>
      <c r="N792" s="22"/>
      <c r="O792" s="22"/>
      <c r="S792" s="22"/>
      <c r="T792" s="39"/>
      <c r="U792" s="22">
        <f t="shared" si="100"/>
        <v>0</v>
      </c>
      <c r="V792" s="39">
        <f t="shared" si="101"/>
        <v>59280</v>
      </c>
      <c r="W792" s="22">
        <f t="shared" si="102"/>
        <v>0</v>
      </c>
      <c r="Y792" s="39">
        <f t="shared" si="103"/>
        <v>59280</v>
      </c>
      <c r="Z792" s="39"/>
    </row>
    <row r="793" spans="1:26" s="95" customFormat="1" x14ac:dyDescent="0.5">
      <c r="A793" s="26"/>
      <c r="B793" s="27"/>
      <c r="C793" s="26"/>
      <c r="D793" s="26"/>
      <c r="E793" s="26"/>
      <c r="F793" s="26"/>
      <c r="G793" s="26"/>
      <c r="H793" s="75"/>
      <c r="I793" s="75"/>
      <c r="J793" s="75"/>
      <c r="L793" s="26"/>
      <c r="M793" s="26"/>
      <c r="N793" s="26"/>
      <c r="O793" s="26"/>
      <c r="S793" s="26"/>
      <c r="T793" s="26"/>
      <c r="U793" s="26"/>
      <c r="V793" s="26"/>
      <c r="W793" s="26"/>
      <c r="Y793" s="26"/>
      <c r="Z793" s="26"/>
    </row>
    <row r="794" spans="1:26" s="94" customFormat="1" x14ac:dyDescent="0.5">
      <c r="A794" s="22">
        <v>204</v>
      </c>
      <c r="B794" s="22" t="s">
        <v>62</v>
      </c>
      <c r="C794" s="22">
        <v>5831</v>
      </c>
      <c r="D794" s="22">
        <v>0</v>
      </c>
      <c r="E794" s="22">
        <v>1</v>
      </c>
      <c r="F794" s="22">
        <v>83</v>
      </c>
      <c r="G794" s="22">
        <v>2</v>
      </c>
      <c r="H794" s="92">
        <f t="shared" si="98"/>
        <v>183</v>
      </c>
      <c r="I794" s="93">
        <v>150</v>
      </c>
      <c r="J794" s="93">
        <f t="shared" si="99"/>
        <v>27450</v>
      </c>
      <c r="L794" s="22" t="s">
        <v>68</v>
      </c>
      <c r="M794" s="22" t="s">
        <v>69</v>
      </c>
      <c r="N794" s="22">
        <v>2</v>
      </c>
      <c r="O794" s="22">
        <v>108</v>
      </c>
      <c r="P794" s="39">
        <v>100</v>
      </c>
      <c r="Q794" s="39">
        <v>6800</v>
      </c>
      <c r="R794" s="22">
        <f>O794*Q794</f>
        <v>734400</v>
      </c>
      <c r="S794" s="22">
        <v>20</v>
      </c>
      <c r="T794" s="39"/>
      <c r="U794" s="22">
        <f t="shared" si="100"/>
        <v>734400</v>
      </c>
      <c r="V794" s="39">
        <f t="shared" si="101"/>
        <v>761850</v>
      </c>
      <c r="W794" s="22">
        <f t="shared" si="102"/>
        <v>761850</v>
      </c>
      <c r="Y794" s="39">
        <f t="shared" si="103"/>
        <v>761850</v>
      </c>
      <c r="Z794" s="39"/>
    </row>
    <row r="795" spans="1:26" s="94" customFormat="1" x14ac:dyDescent="0.5">
      <c r="A795" s="39"/>
      <c r="B795" s="39"/>
      <c r="C795" s="39"/>
      <c r="D795" s="39"/>
      <c r="E795" s="39"/>
      <c r="F795" s="39"/>
      <c r="G795" s="39"/>
      <c r="H795" s="92">
        <f t="shared" si="98"/>
        <v>0</v>
      </c>
      <c r="I795" s="93"/>
      <c r="J795" s="93">
        <f t="shared" si="99"/>
        <v>0</v>
      </c>
      <c r="L795" s="39"/>
      <c r="M795" s="39" t="s">
        <v>71</v>
      </c>
      <c r="N795" s="39">
        <v>2</v>
      </c>
      <c r="O795" s="39">
        <v>6</v>
      </c>
      <c r="P795" s="39">
        <v>100</v>
      </c>
      <c r="Q795" s="39">
        <v>6800</v>
      </c>
      <c r="R795" s="22">
        <f>O795*Q795</f>
        <v>40800</v>
      </c>
      <c r="S795" s="39">
        <v>20</v>
      </c>
      <c r="T795" s="39"/>
      <c r="U795" s="22">
        <f t="shared" si="100"/>
        <v>40800</v>
      </c>
      <c r="V795" s="39">
        <f t="shared" si="101"/>
        <v>40800</v>
      </c>
      <c r="W795" s="22">
        <f t="shared" si="102"/>
        <v>40800</v>
      </c>
      <c r="Y795" s="39">
        <f t="shared" si="103"/>
        <v>40800</v>
      </c>
      <c r="Z795" s="39"/>
    </row>
    <row r="796" spans="1:26" s="95" customFormat="1" x14ac:dyDescent="0.5">
      <c r="A796" s="26"/>
      <c r="B796" s="27"/>
      <c r="C796" s="26"/>
      <c r="D796" s="26"/>
      <c r="E796" s="26"/>
      <c r="F796" s="26"/>
      <c r="G796" s="26"/>
      <c r="H796" s="75"/>
      <c r="I796" s="75"/>
      <c r="J796" s="75"/>
      <c r="L796" s="26"/>
      <c r="M796" s="26"/>
      <c r="N796" s="26"/>
      <c r="O796" s="26"/>
      <c r="S796" s="26"/>
      <c r="T796" s="26"/>
      <c r="U796" s="26"/>
      <c r="V796" s="26"/>
      <c r="W796" s="26"/>
      <c r="Y796" s="26"/>
      <c r="Z796" s="26"/>
    </row>
    <row r="797" spans="1:26" s="94" customFormat="1" x14ac:dyDescent="0.5">
      <c r="A797" s="22">
        <v>205</v>
      </c>
      <c r="B797" s="23" t="s">
        <v>62</v>
      </c>
      <c r="C797" s="22">
        <v>5852</v>
      </c>
      <c r="D797" s="22">
        <v>0</v>
      </c>
      <c r="E797" s="22">
        <v>2</v>
      </c>
      <c r="F797" s="22">
        <v>17</v>
      </c>
      <c r="G797" s="22">
        <v>2</v>
      </c>
      <c r="H797" s="92">
        <f t="shared" si="98"/>
        <v>217</v>
      </c>
      <c r="I797" s="93">
        <v>150</v>
      </c>
      <c r="J797" s="93">
        <f t="shared" si="99"/>
        <v>32550</v>
      </c>
      <c r="L797" s="22" t="s">
        <v>68</v>
      </c>
      <c r="M797" s="22" t="s">
        <v>71</v>
      </c>
      <c r="N797" s="22">
        <v>2</v>
      </c>
      <c r="O797" s="22">
        <v>234</v>
      </c>
      <c r="P797" s="39">
        <v>100</v>
      </c>
      <c r="Q797" s="39">
        <v>6800</v>
      </c>
      <c r="R797" s="22">
        <f>O797*Q797</f>
        <v>1591200</v>
      </c>
      <c r="S797" s="22">
        <v>50</v>
      </c>
      <c r="T797" s="39"/>
      <c r="U797" s="22">
        <f t="shared" si="100"/>
        <v>1591200</v>
      </c>
      <c r="V797" s="39">
        <f t="shared" si="101"/>
        <v>1623750</v>
      </c>
      <c r="W797" s="22">
        <f t="shared" si="102"/>
        <v>1623750</v>
      </c>
      <c r="Y797" s="39">
        <f t="shared" si="103"/>
        <v>1623750</v>
      </c>
      <c r="Z797" s="39"/>
    </row>
    <row r="798" spans="1:26" s="94" customFormat="1" x14ac:dyDescent="0.5">
      <c r="A798" s="22"/>
      <c r="B798" s="23"/>
      <c r="C798" s="22"/>
      <c r="D798" s="22"/>
      <c r="E798" s="22"/>
      <c r="F798" s="22"/>
      <c r="G798" s="22"/>
      <c r="H798" s="92">
        <f t="shared" si="98"/>
        <v>0</v>
      </c>
      <c r="I798" s="93"/>
      <c r="J798" s="93">
        <f t="shared" si="99"/>
        <v>0</v>
      </c>
      <c r="L798" s="22"/>
      <c r="M798" s="22" t="s">
        <v>71</v>
      </c>
      <c r="N798" s="22">
        <v>2</v>
      </c>
      <c r="O798" s="22">
        <v>6</v>
      </c>
      <c r="P798" s="39">
        <v>100</v>
      </c>
      <c r="Q798" s="39">
        <v>6800</v>
      </c>
      <c r="R798" s="22">
        <f>O798*Q798</f>
        <v>40800</v>
      </c>
      <c r="S798" s="22">
        <v>50</v>
      </c>
      <c r="T798" s="39"/>
      <c r="U798" s="22">
        <f t="shared" si="100"/>
        <v>40800</v>
      </c>
      <c r="V798" s="39">
        <f t="shared" si="101"/>
        <v>40800</v>
      </c>
      <c r="W798" s="22">
        <f t="shared" si="102"/>
        <v>40800</v>
      </c>
      <c r="Y798" s="39">
        <f t="shared" si="103"/>
        <v>40800</v>
      </c>
      <c r="Z798" s="39"/>
    </row>
    <row r="799" spans="1:26" s="94" customFormat="1" x14ac:dyDescent="0.5">
      <c r="A799" s="22"/>
      <c r="B799" s="23" t="s">
        <v>62</v>
      </c>
      <c r="C799" s="22">
        <v>16242</v>
      </c>
      <c r="D799" s="22">
        <v>1</v>
      </c>
      <c r="E799" s="22">
        <v>0</v>
      </c>
      <c r="F799" s="22">
        <v>28</v>
      </c>
      <c r="G799" s="22">
        <v>1</v>
      </c>
      <c r="H799" s="92">
        <f t="shared" si="98"/>
        <v>428</v>
      </c>
      <c r="I799" s="93">
        <v>100</v>
      </c>
      <c r="J799" s="93">
        <f t="shared" si="99"/>
        <v>42800</v>
      </c>
      <c r="L799" s="22"/>
      <c r="M799" s="22"/>
      <c r="N799" s="22"/>
      <c r="O799" s="22"/>
      <c r="S799" s="22"/>
      <c r="T799" s="39"/>
      <c r="U799" s="22">
        <f t="shared" si="100"/>
        <v>0</v>
      </c>
      <c r="V799" s="39">
        <f t="shared" si="101"/>
        <v>42800</v>
      </c>
      <c r="W799" s="22">
        <f t="shared" si="102"/>
        <v>0</v>
      </c>
      <c r="Y799" s="39">
        <f t="shared" si="103"/>
        <v>42800</v>
      </c>
      <c r="Z799" s="39"/>
    </row>
    <row r="800" spans="1:26" s="94" customFormat="1" x14ac:dyDescent="0.5">
      <c r="A800" s="22"/>
      <c r="B800" s="23" t="s">
        <v>62</v>
      </c>
      <c r="C800" s="22">
        <v>18542</v>
      </c>
      <c r="D800" s="22">
        <v>5</v>
      </c>
      <c r="E800" s="22">
        <v>0</v>
      </c>
      <c r="F800" s="22">
        <v>87</v>
      </c>
      <c r="G800" s="39">
        <v>1</v>
      </c>
      <c r="H800" s="92">
        <f t="shared" si="98"/>
        <v>2087</v>
      </c>
      <c r="I800" s="93">
        <v>100</v>
      </c>
      <c r="J800" s="93">
        <f t="shared" si="99"/>
        <v>208700</v>
      </c>
      <c r="L800" s="22"/>
      <c r="M800" s="22"/>
      <c r="N800" s="22"/>
      <c r="O800" s="22"/>
      <c r="S800" s="22"/>
      <c r="T800" s="39"/>
      <c r="U800" s="22">
        <f t="shared" si="100"/>
        <v>0</v>
      </c>
      <c r="V800" s="39">
        <f t="shared" si="101"/>
        <v>208700</v>
      </c>
      <c r="W800" s="22">
        <f t="shared" si="102"/>
        <v>0</v>
      </c>
      <c r="Y800" s="39">
        <f t="shared" si="103"/>
        <v>208700</v>
      </c>
      <c r="Z800" s="39"/>
    </row>
    <row r="801" spans="1:26" s="94" customFormat="1" x14ac:dyDescent="0.5">
      <c r="A801" s="22"/>
      <c r="B801" s="23" t="s">
        <v>62</v>
      </c>
      <c r="C801" s="22">
        <v>15618</v>
      </c>
      <c r="D801" s="22">
        <v>1</v>
      </c>
      <c r="E801" s="22">
        <v>0</v>
      </c>
      <c r="F801" s="22">
        <v>61</v>
      </c>
      <c r="G801" s="22">
        <v>1</v>
      </c>
      <c r="H801" s="92">
        <f t="shared" si="98"/>
        <v>461</v>
      </c>
      <c r="I801" s="93">
        <v>100</v>
      </c>
      <c r="J801" s="93">
        <f t="shared" si="99"/>
        <v>46100</v>
      </c>
      <c r="L801" s="22"/>
      <c r="M801" s="22"/>
      <c r="N801" s="22"/>
      <c r="O801" s="22"/>
      <c r="S801" s="22"/>
      <c r="T801" s="39"/>
      <c r="U801" s="22">
        <f t="shared" si="100"/>
        <v>0</v>
      </c>
      <c r="V801" s="39">
        <f t="shared" si="101"/>
        <v>46100</v>
      </c>
      <c r="W801" s="22">
        <f t="shared" si="102"/>
        <v>0</v>
      </c>
      <c r="Y801" s="39">
        <f t="shared" si="103"/>
        <v>46100</v>
      </c>
      <c r="Z801" s="39"/>
    </row>
    <row r="802" spans="1:26" s="94" customFormat="1" x14ac:dyDescent="0.5">
      <c r="A802" s="22"/>
      <c r="B802" s="23" t="s">
        <v>62</v>
      </c>
      <c r="C802" s="22">
        <v>18536</v>
      </c>
      <c r="D802" s="22">
        <v>0</v>
      </c>
      <c r="E802" s="22">
        <v>1</v>
      </c>
      <c r="F802" s="22">
        <v>63</v>
      </c>
      <c r="G802" s="22">
        <v>1</v>
      </c>
      <c r="H802" s="92">
        <f t="shared" si="98"/>
        <v>163</v>
      </c>
      <c r="I802" s="93">
        <v>130</v>
      </c>
      <c r="J802" s="93">
        <f t="shared" si="99"/>
        <v>21190</v>
      </c>
      <c r="L802" s="22"/>
      <c r="M802" s="22"/>
      <c r="N802" s="22"/>
      <c r="O802" s="22"/>
      <c r="S802" s="22"/>
      <c r="T802" s="39"/>
      <c r="U802" s="22">
        <f t="shared" si="100"/>
        <v>0</v>
      </c>
      <c r="V802" s="39">
        <f t="shared" si="101"/>
        <v>21190</v>
      </c>
      <c r="W802" s="22">
        <f t="shared" si="102"/>
        <v>0</v>
      </c>
      <c r="Y802" s="39">
        <f t="shared" si="103"/>
        <v>21190</v>
      </c>
      <c r="Z802" s="39"/>
    </row>
    <row r="803" spans="1:26" s="95" customFormat="1" x14ac:dyDescent="0.5">
      <c r="A803" s="26"/>
      <c r="B803" s="27"/>
      <c r="C803" s="26"/>
      <c r="D803" s="26"/>
      <c r="E803" s="26"/>
      <c r="F803" s="26"/>
      <c r="G803" s="26"/>
      <c r="H803" s="75"/>
      <c r="I803" s="75"/>
      <c r="J803" s="75"/>
      <c r="L803" s="26"/>
      <c r="M803" s="26"/>
      <c r="N803" s="26"/>
      <c r="O803" s="26"/>
      <c r="S803" s="26"/>
      <c r="T803" s="26"/>
      <c r="U803" s="26"/>
      <c r="V803" s="26"/>
      <c r="W803" s="26"/>
      <c r="Y803" s="26"/>
      <c r="Z803" s="26"/>
    </row>
    <row r="804" spans="1:26" s="94" customFormat="1" x14ac:dyDescent="0.5">
      <c r="A804" s="22">
        <v>206</v>
      </c>
      <c r="B804" s="23" t="s">
        <v>62</v>
      </c>
      <c r="C804" s="22">
        <v>16691</v>
      </c>
      <c r="D804" s="22">
        <v>0</v>
      </c>
      <c r="E804" s="22">
        <v>1</v>
      </c>
      <c r="F804" s="22">
        <v>6</v>
      </c>
      <c r="G804" s="22">
        <v>2</v>
      </c>
      <c r="H804" s="92">
        <f t="shared" si="98"/>
        <v>106</v>
      </c>
      <c r="I804" s="93">
        <v>150</v>
      </c>
      <c r="J804" s="93">
        <f t="shared" si="99"/>
        <v>15900</v>
      </c>
      <c r="L804" s="22" t="s">
        <v>68</v>
      </c>
      <c r="M804" s="22" t="s">
        <v>71</v>
      </c>
      <c r="N804" s="22">
        <v>2</v>
      </c>
      <c r="O804" s="22">
        <v>96</v>
      </c>
      <c r="P804" s="39">
        <v>100</v>
      </c>
      <c r="Q804" s="39">
        <v>6800</v>
      </c>
      <c r="R804" s="22">
        <f t="shared" ref="R804" si="105">O804*Q804</f>
        <v>652800</v>
      </c>
      <c r="S804" s="22">
        <v>20</v>
      </c>
      <c r="T804" s="39"/>
      <c r="U804" s="22">
        <f t="shared" si="100"/>
        <v>652800</v>
      </c>
      <c r="V804" s="39">
        <f t="shared" si="101"/>
        <v>668700</v>
      </c>
      <c r="W804" s="22">
        <f t="shared" si="102"/>
        <v>668700</v>
      </c>
      <c r="Y804" s="39">
        <f t="shared" si="103"/>
        <v>668700</v>
      </c>
      <c r="Z804" s="39"/>
    </row>
    <row r="805" spans="1:26" s="95" customFormat="1" x14ac:dyDescent="0.5">
      <c r="A805" s="26"/>
      <c r="B805" s="27"/>
      <c r="C805" s="26"/>
      <c r="D805" s="26"/>
      <c r="E805" s="26"/>
      <c r="F805" s="26"/>
      <c r="G805" s="26"/>
      <c r="H805" s="75"/>
      <c r="I805" s="75"/>
      <c r="J805" s="75"/>
      <c r="L805" s="26"/>
      <c r="M805" s="26"/>
      <c r="N805" s="26"/>
      <c r="O805" s="26"/>
      <c r="S805" s="26"/>
      <c r="T805" s="26"/>
      <c r="U805" s="26"/>
      <c r="V805" s="26"/>
      <c r="W805" s="26"/>
      <c r="Y805" s="26"/>
      <c r="Z805" s="26"/>
    </row>
    <row r="806" spans="1:26" s="94" customFormat="1" x14ac:dyDescent="0.5">
      <c r="A806" s="22">
        <v>207</v>
      </c>
      <c r="B806" s="23" t="s">
        <v>62</v>
      </c>
      <c r="C806" s="22">
        <v>5950</v>
      </c>
      <c r="D806" s="22">
        <v>0</v>
      </c>
      <c r="E806" s="22">
        <v>1</v>
      </c>
      <c r="F806" s="22">
        <v>7</v>
      </c>
      <c r="G806" s="22">
        <v>2</v>
      </c>
      <c r="H806" s="92">
        <f t="shared" si="98"/>
        <v>107</v>
      </c>
      <c r="I806" s="93">
        <v>100</v>
      </c>
      <c r="J806" s="93">
        <f t="shared" si="99"/>
        <v>10700</v>
      </c>
      <c r="L806" s="22" t="s">
        <v>68</v>
      </c>
      <c r="M806" s="22" t="s">
        <v>95</v>
      </c>
      <c r="N806" s="22">
        <v>2</v>
      </c>
      <c r="O806" s="22">
        <v>60</v>
      </c>
      <c r="P806" s="39">
        <v>100</v>
      </c>
      <c r="Q806" s="39">
        <v>6800</v>
      </c>
      <c r="R806" s="22">
        <f t="shared" ref="R806" si="106">O806*Q806</f>
        <v>408000</v>
      </c>
      <c r="S806" s="22">
        <v>25</v>
      </c>
      <c r="T806" s="39"/>
      <c r="U806" s="22">
        <f t="shared" si="100"/>
        <v>408000</v>
      </c>
      <c r="V806" s="39">
        <f t="shared" si="101"/>
        <v>418700</v>
      </c>
      <c r="W806" s="22">
        <f t="shared" si="102"/>
        <v>418700</v>
      </c>
      <c r="Y806" s="39">
        <f t="shared" si="103"/>
        <v>418700</v>
      </c>
      <c r="Z806" s="39"/>
    </row>
    <row r="807" spans="1:26" s="94" customFormat="1" x14ac:dyDescent="0.5">
      <c r="A807" s="22"/>
      <c r="B807" s="23" t="s">
        <v>62</v>
      </c>
      <c r="C807" s="22">
        <v>16545</v>
      </c>
      <c r="D807" s="22">
        <v>0</v>
      </c>
      <c r="E807" s="22">
        <v>3</v>
      </c>
      <c r="F807" s="22">
        <v>53</v>
      </c>
      <c r="G807" s="22">
        <v>1</v>
      </c>
      <c r="H807" s="92">
        <f t="shared" si="98"/>
        <v>353</v>
      </c>
      <c r="I807" s="93">
        <v>100</v>
      </c>
      <c r="J807" s="93">
        <f t="shared" si="99"/>
        <v>35300</v>
      </c>
      <c r="L807" s="22"/>
      <c r="M807" s="22"/>
      <c r="N807" s="22"/>
      <c r="O807" s="22"/>
      <c r="S807" s="22"/>
      <c r="T807" s="39"/>
      <c r="U807" s="22">
        <f t="shared" si="100"/>
        <v>0</v>
      </c>
      <c r="V807" s="39">
        <f t="shared" si="101"/>
        <v>35300</v>
      </c>
      <c r="W807" s="22">
        <f t="shared" si="102"/>
        <v>0</v>
      </c>
      <c r="Y807" s="39">
        <f t="shared" si="103"/>
        <v>35300</v>
      </c>
      <c r="Z807" s="39"/>
    </row>
    <row r="808" spans="1:26" s="95" customFormat="1" x14ac:dyDescent="0.5">
      <c r="A808" s="26"/>
      <c r="B808" s="27"/>
      <c r="C808" s="26"/>
      <c r="D808" s="26"/>
      <c r="E808" s="26"/>
      <c r="F808" s="26"/>
      <c r="G808" s="26"/>
      <c r="H808" s="75"/>
      <c r="I808" s="75"/>
      <c r="J808" s="75"/>
      <c r="L808" s="26"/>
      <c r="M808" s="26"/>
      <c r="N808" s="26"/>
      <c r="O808" s="26"/>
      <c r="S808" s="26"/>
      <c r="T808" s="26"/>
      <c r="U808" s="26"/>
      <c r="V808" s="26"/>
      <c r="W808" s="26"/>
      <c r="Y808" s="26"/>
      <c r="Z808" s="26"/>
    </row>
    <row r="809" spans="1:26" s="94" customFormat="1" x14ac:dyDescent="0.5">
      <c r="A809" s="22">
        <v>208</v>
      </c>
      <c r="B809" s="23" t="s">
        <v>62</v>
      </c>
      <c r="C809" s="22">
        <v>11214</v>
      </c>
      <c r="D809" s="22">
        <v>0</v>
      </c>
      <c r="E809" s="22">
        <v>1</v>
      </c>
      <c r="F809" s="22">
        <v>67</v>
      </c>
      <c r="G809" s="22">
        <v>2</v>
      </c>
      <c r="H809" s="92">
        <f t="shared" si="98"/>
        <v>167</v>
      </c>
      <c r="I809" s="93">
        <v>150</v>
      </c>
      <c r="J809" s="93">
        <f t="shared" si="99"/>
        <v>25050</v>
      </c>
      <c r="L809" s="22" t="s">
        <v>209</v>
      </c>
      <c r="M809" s="22" t="s">
        <v>69</v>
      </c>
      <c r="N809" s="22">
        <v>2</v>
      </c>
      <c r="O809" s="22">
        <v>96</v>
      </c>
      <c r="P809" s="39">
        <v>100</v>
      </c>
      <c r="Q809" s="39">
        <v>6800</v>
      </c>
      <c r="R809" s="22">
        <f>O809*Q809</f>
        <v>652800</v>
      </c>
      <c r="S809" s="22">
        <v>55</v>
      </c>
      <c r="T809" s="39"/>
      <c r="U809" s="22">
        <f t="shared" si="100"/>
        <v>652800</v>
      </c>
      <c r="V809" s="39">
        <f t="shared" si="101"/>
        <v>677850</v>
      </c>
      <c r="W809" s="22">
        <f t="shared" si="102"/>
        <v>677850</v>
      </c>
      <c r="Y809" s="39">
        <f t="shared" si="103"/>
        <v>677850</v>
      </c>
      <c r="Z809" s="39"/>
    </row>
    <row r="810" spans="1:26" s="94" customFormat="1" x14ac:dyDescent="0.5">
      <c r="A810" s="22"/>
      <c r="B810" s="23"/>
      <c r="C810" s="22"/>
      <c r="D810" s="22"/>
      <c r="E810" s="22"/>
      <c r="F810" s="22"/>
      <c r="G810" s="22"/>
      <c r="H810" s="92">
        <f t="shared" si="98"/>
        <v>0</v>
      </c>
      <c r="I810" s="93"/>
      <c r="J810" s="93">
        <f t="shared" si="99"/>
        <v>0</v>
      </c>
      <c r="L810" s="22"/>
      <c r="M810" s="22" t="s">
        <v>71</v>
      </c>
      <c r="N810" s="22">
        <v>2</v>
      </c>
      <c r="O810" s="22">
        <v>15</v>
      </c>
      <c r="P810" s="39">
        <v>100</v>
      </c>
      <c r="Q810" s="39">
        <v>6800</v>
      </c>
      <c r="R810" s="22">
        <f>O810*Q810</f>
        <v>102000</v>
      </c>
      <c r="S810" s="22">
        <v>55</v>
      </c>
      <c r="T810" s="39"/>
      <c r="U810" s="22">
        <f t="shared" si="100"/>
        <v>102000</v>
      </c>
      <c r="V810" s="39">
        <f t="shared" si="101"/>
        <v>102000</v>
      </c>
      <c r="W810" s="22">
        <f t="shared" si="102"/>
        <v>102000</v>
      </c>
      <c r="Y810" s="39">
        <f t="shared" si="103"/>
        <v>102000</v>
      </c>
      <c r="Z810" s="39"/>
    </row>
    <row r="811" spans="1:26" s="94" customFormat="1" x14ac:dyDescent="0.5">
      <c r="A811" s="22"/>
      <c r="B811" s="23" t="s">
        <v>62</v>
      </c>
      <c r="C811" s="22">
        <v>5553</v>
      </c>
      <c r="D811" s="22">
        <v>2</v>
      </c>
      <c r="E811" s="22">
        <v>0</v>
      </c>
      <c r="F811" s="22">
        <v>3</v>
      </c>
      <c r="G811" s="22">
        <v>1</v>
      </c>
      <c r="H811" s="92">
        <f t="shared" si="98"/>
        <v>803</v>
      </c>
      <c r="I811" s="93">
        <v>100</v>
      </c>
      <c r="J811" s="93">
        <f t="shared" si="99"/>
        <v>80300</v>
      </c>
      <c r="L811" s="22"/>
      <c r="M811" s="22"/>
      <c r="N811" s="22"/>
      <c r="O811" s="22"/>
      <c r="S811" s="22"/>
      <c r="T811" s="39"/>
      <c r="U811" s="22">
        <f t="shared" si="100"/>
        <v>0</v>
      </c>
      <c r="V811" s="39">
        <f t="shared" si="101"/>
        <v>80300</v>
      </c>
      <c r="W811" s="22">
        <f t="shared" si="102"/>
        <v>0</v>
      </c>
      <c r="Y811" s="39">
        <f t="shared" si="103"/>
        <v>80300</v>
      </c>
      <c r="Z811" s="39"/>
    </row>
    <row r="812" spans="1:26" s="94" customFormat="1" x14ac:dyDescent="0.5">
      <c r="A812" s="22"/>
      <c r="B812" s="23" t="s">
        <v>62</v>
      </c>
      <c r="C812" s="22">
        <v>17289</v>
      </c>
      <c r="D812" s="22">
        <v>0</v>
      </c>
      <c r="E812" s="22">
        <v>0</v>
      </c>
      <c r="F812" s="22">
        <v>46</v>
      </c>
      <c r="G812" s="22">
        <v>1</v>
      </c>
      <c r="H812" s="92">
        <f t="shared" si="98"/>
        <v>46</v>
      </c>
      <c r="I812" s="93">
        <v>100</v>
      </c>
      <c r="J812" s="93">
        <f t="shared" si="99"/>
        <v>4600</v>
      </c>
      <c r="L812" s="22"/>
      <c r="M812" s="22"/>
      <c r="N812" s="22"/>
      <c r="O812" s="22"/>
      <c r="S812" s="22"/>
      <c r="T812" s="39"/>
      <c r="U812" s="22">
        <f t="shared" si="100"/>
        <v>0</v>
      </c>
      <c r="V812" s="39">
        <f t="shared" si="101"/>
        <v>4600</v>
      </c>
      <c r="W812" s="22">
        <f t="shared" si="102"/>
        <v>0</v>
      </c>
      <c r="Y812" s="39">
        <f t="shared" si="103"/>
        <v>4600</v>
      </c>
      <c r="Z812" s="39"/>
    </row>
    <row r="813" spans="1:26" s="94" customFormat="1" x14ac:dyDescent="0.5">
      <c r="A813" s="22"/>
      <c r="B813" s="23" t="s">
        <v>62</v>
      </c>
      <c r="C813" s="22">
        <v>16208</v>
      </c>
      <c r="D813" s="22">
        <v>1</v>
      </c>
      <c r="E813" s="22">
        <v>2</v>
      </c>
      <c r="F813" s="22">
        <v>70</v>
      </c>
      <c r="G813" s="22">
        <v>1</v>
      </c>
      <c r="H813" s="92">
        <f t="shared" si="98"/>
        <v>670</v>
      </c>
      <c r="I813" s="93">
        <v>100</v>
      </c>
      <c r="J813" s="93">
        <f t="shared" si="99"/>
        <v>67000</v>
      </c>
      <c r="L813" s="22"/>
      <c r="M813" s="22"/>
      <c r="N813" s="22"/>
      <c r="O813" s="22"/>
      <c r="S813" s="22"/>
      <c r="T813" s="39"/>
      <c r="U813" s="22">
        <f t="shared" si="100"/>
        <v>0</v>
      </c>
      <c r="V813" s="39">
        <f t="shared" si="101"/>
        <v>67000</v>
      </c>
      <c r="W813" s="22">
        <f t="shared" si="102"/>
        <v>0</v>
      </c>
      <c r="Y813" s="39">
        <f t="shared" si="103"/>
        <v>67000</v>
      </c>
      <c r="Z813" s="39"/>
    </row>
    <row r="814" spans="1:26" s="95" customFormat="1" x14ac:dyDescent="0.5">
      <c r="A814" s="26"/>
      <c r="B814" s="27"/>
      <c r="C814" s="26"/>
      <c r="D814" s="26"/>
      <c r="E814" s="26"/>
      <c r="F814" s="26"/>
      <c r="G814" s="26"/>
      <c r="H814" s="75"/>
      <c r="I814" s="75"/>
      <c r="J814" s="75"/>
      <c r="L814" s="26"/>
      <c r="M814" s="26"/>
      <c r="N814" s="26"/>
      <c r="O814" s="26"/>
      <c r="S814" s="26"/>
      <c r="T814" s="26"/>
      <c r="U814" s="26"/>
      <c r="V814" s="26"/>
      <c r="W814" s="26"/>
      <c r="Y814" s="26"/>
      <c r="Z814" s="26"/>
    </row>
    <row r="815" spans="1:26" s="94" customFormat="1" x14ac:dyDescent="0.5">
      <c r="A815" s="22">
        <v>209</v>
      </c>
      <c r="B815" s="23" t="s">
        <v>62</v>
      </c>
      <c r="C815" s="22">
        <v>5889</v>
      </c>
      <c r="D815" s="22">
        <v>0</v>
      </c>
      <c r="E815" s="22">
        <v>0</v>
      </c>
      <c r="F815" s="22">
        <v>64</v>
      </c>
      <c r="G815" s="22">
        <v>2</v>
      </c>
      <c r="H815" s="92">
        <f t="shared" si="98"/>
        <v>64</v>
      </c>
      <c r="I815" s="93">
        <v>200</v>
      </c>
      <c r="J815" s="93">
        <f t="shared" si="99"/>
        <v>12800</v>
      </c>
      <c r="L815" s="22" t="s">
        <v>68</v>
      </c>
      <c r="M815" s="22" t="s">
        <v>173</v>
      </c>
      <c r="N815" s="22">
        <v>2</v>
      </c>
      <c r="O815" s="22">
        <v>168</v>
      </c>
      <c r="P815" s="39">
        <v>100</v>
      </c>
      <c r="Q815" s="39">
        <v>6800</v>
      </c>
      <c r="R815" s="22">
        <f t="shared" ref="R815" si="107">O815*Q815</f>
        <v>1142400</v>
      </c>
      <c r="S815" s="22">
        <v>30</v>
      </c>
      <c r="T815" s="39"/>
      <c r="U815" s="22">
        <f t="shared" si="100"/>
        <v>1142400</v>
      </c>
      <c r="V815" s="39">
        <f t="shared" si="101"/>
        <v>1155200</v>
      </c>
      <c r="W815" s="22">
        <f t="shared" si="102"/>
        <v>1155200</v>
      </c>
      <c r="Y815" s="39">
        <f t="shared" si="103"/>
        <v>1155200</v>
      </c>
      <c r="Z815" s="39"/>
    </row>
    <row r="816" spans="1:26" s="95" customFormat="1" x14ac:dyDescent="0.5">
      <c r="A816" s="26"/>
      <c r="B816" s="27"/>
      <c r="C816" s="26"/>
      <c r="D816" s="26"/>
      <c r="E816" s="26"/>
      <c r="F816" s="26"/>
      <c r="G816" s="26"/>
      <c r="H816" s="75"/>
      <c r="I816" s="75"/>
      <c r="J816" s="75"/>
      <c r="L816" s="26"/>
      <c r="M816" s="26"/>
      <c r="N816" s="26"/>
      <c r="O816" s="26"/>
      <c r="S816" s="26"/>
      <c r="T816" s="26"/>
      <c r="U816" s="26"/>
      <c r="V816" s="26"/>
      <c r="W816" s="26"/>
      <c r="Y816" s="26"/>
      <c r="Z816" s="26"/>
    </row>
    <row r="817" spans="1:26" s="94" customFormat="1" x14ac:dyDescent="0.5">
      <c r="A817" s="22">
        <v>210</v>
      </c>
      <c r="B817" s="23" t="s">
        <v>62</v>
      </c>
      <c r="C817" s="22">
        <v>15606</v>
      </c>
      <c r="D817" s="22">
        <v>0</v>
      </c>
      <c r="E817" s="22">
        <v>2</v>
      </c>
      <c r="F817" s="22">
        <v>83</v>
      </c>
      <c r="G817" s="22">
        <v>1</v>
      </c>
      <c r="H817" s="92">
        <f t="shared" si="98"/>
        <v>283</v>
      </c>
      <c r="I817" s="93">
        <v>100</v>
      </c>
      <c r="J817" s="93">
        <f t="shared" si="99"/>
        <v>28300</v>
      </c>
      <c r="L817" s="22"/>
      <c r="M817" s="22"/>
      <c r="N817" s="22"/>
      <c r="O817" s="22"/>
      <c r="S817" s="22"/>
      <c r="T817" s="39"/>
      <c r="U817" s="22">
        <f t="shared" si="100"/>
        <v>0</v>
      </c>
      <c r="V817" s="39">
        <f t="shared" si="101"/>
        <v>28300</v>
      </c>
      <c r="W817" s="22">
        <f t="shared" si="102"/>
        <v>0</v>
      </c>
      <c r="Y817" s="39">
        <f t="shared" si="103"/>
        <v>28300</v>
      </c>
      <c r="Z817" s="39"/>
    </row>
    <row r="818" spans="1:26" s="94" customFormat="1" x14ac:dyDescent="0.5">
      <c r="A818" s="22"/>
      <c r="B818" s="23" t="s">
        <v>62</v>
      </c>
      <c r="C818" s="22">
        <v>15720</v>
      </c>
      <c r="D818" s="22">
        <v>1</v>
      </c>
      <c r="E818" s="22">
        <v>2</v>
      </c>
      <c r="F818" s="22">
        <v>85</v>
      </c>
      <c r="G818" s="22">
        <v>1</v>
      </c>
      <c r="H818" s="92">
        <f t="shared" si="98"/>
        <v>685</v>
      </c>
      <c r="I818" s="93">
        <v>100</v>
      </c>
      <c r="J818" s="93">
        <f t="shared" si="99"/>
        <v>68500</v>
      </c>
      <c r="L818" s="22"/>
      <c r="M818" s="22"/>
      <c r="N818" s="22"/>
      <c r="O818" s="22"/>
      <c r="S818" s="22"/>
      <c r="T818" s="39"/>
      <c r="U818" s="22">
        <f t="shared" si="100"/>
        <v>0</v>
      </c>
      <c r="V818" s="39">
        <f t="shared" si="101"/>
        <v>68500</v>
      </c>
      <c r="W818" s="22">
        <f t="shared" si="102"/>
        <v>0</v>
      </c>
      <c r="Y818" s="39">
        <f t="shared" si="103"/>
        <v>68500</v>
      </c>
      <c r="Z818" s="39"/>
    </row>
    <row r="819" spans="1:26" s="95" customFormat="1" x14ac:dyDescent="0.5">
      <c r="A819" s="26"/>
      <c r="B819" s="27"/>
      <c r="C819" s="26"/>
      <c r="D819" s="26"/>
      <c r="E819" s="26"/>
      <c r="F819" s="26"/>
      <c r="G819" s="26"/>
      <c r="H819" s="75"/>
      <c r="I819" s="75"/>
      <c r="J819" s="75"/>
      <c r="L819" s="26"/>
      <c r="M819" s="26"/>
      <c r="N819" s="26"/>
      <c r="O819" s="26"/>
      <c r="S819" s="26"/>
      <c r="T819" s="26"/>
      <c r="U819" s="26"/>
      <c r="V819" s="26"/>
      <c r="W819" s="26"/>
      <c r="Y819" s="26"/>
      <c r="Z819" s="26"/>
    </row>
    <row r="820" spans="1:26" s="94" customFormat="1" x14ac:dyDescent="0.5">
      <c r="A820" s="22">
        <v>211</v>
      </c>
      <c r="B820" s="23" t="s">
        <v>62</v>
      </c>
      <c r="C820" s="22">
        <v>18654</v>
      </c>
      <c r="D820" s="22">
        <v>6</v>
      </c>
      <c r="E820" s="22">
        <v>0</v>
      </c>
      <c r="F820" s="22">
        <v>79</v>
      </c>
      <c r="G820" s="22">
        <v>1</v>
      </c>
      <c r="H820" s="92">
        <f t="shared" si="98"/>
        <v>2479</v>
      </c>
      <c r="I820" s="93">
        <v>130</v>
      </c>
      <c r="J820" s="93">
        <f t="shared" si="99"/>
        <v>322270</v>
      </c>
      <c r="L820" s="22"/>
      <c r="M820" s="22"/>
      <c r="N820" s="22"/>
      <c r="O820" s="22"/>
      <c r="S820" s="22"/>
      <c r="T820" s="39"/>
      <c r="U820" s="22">
        <f t="shared" si="100"/>
        <v>0</v>
      </c>
      <c r="V820" s="39">
        <f t="shared" si="101"/>
        <v>322270</v>
      </c>
      <c r="W820" s="22">
        <f t="shared" si="102"/>
        <v>0</v>
      </c>
      <c r="Y820" s="39">
        <f t="shared" si="103"/>
        <v>322270</v>
      </c>
      <c r="Z820" s="39"/>
    </row>
    <row r="821" spans="1:26" s="94" customFormat="1" x14ac:dyDescent="0.5">
      <c r="A821" s="22"/>
      <c r="B821" s="23" t="s">
        <v>62</v>
      </c>
      <c r="C821" s="22">
        <v>18561</v>
      </c>
      <c r="D821" s="22">
        <v>0</v>
      </c>
      <c r="E821" s="22">
        <v>3</v>
      </c>
      <c r="F821" s="22">
        <v>45</v>
      </c>
      <c r="G821" s="22">
        <v>1</v>
      </c>
      <c r="H821" s="92">
        <f t="shared" si="98"/>
        <v>345</v>
      </c>
      <c r="I821" s="93">
        <v>130</v>
      </c>
      <c r="J821" s="93">
        <f t="shared" si="99"/>
        <v>44850</v>
      </c>
      <c r="L821" s="22"/>
      <c r="M821" s="22"/>
      <c r="N821" s="22"/>
      <c r="O821" s="22"/>
      <c r="S821" s="22"/>
      <c r="T821" s="39"/>
      <c r="U821" s="22">
        <f t="shared" si="100"/>
        <v>0</v>
      </c>
      <c r="V821" s="39">
        <f t="shared" si="101"/>
        <v>44850</v>
      </c>
      <c r="W821" s="22">
        <f t="shared" si="102"/>
        <v>0</v>
      </c>
      <c r="Y821" s="39">
        <f t="shared" si="103"/>
        <v>44850</v>
      </c>
      <c r="Z821" s="39"/>
    </row>
    <row r="822" spans="1:26" s="94" customFormat="1" x14ac:dyDescent="0.5">
      <c r="A822" s="22"/>
      <c r="B822" s="23" t="s">
        <v>62</v>
      </c>
      <c r="C822" s="22">
        <v>18562</v>
      </c>
      <c r="D822" s="22">
        <v>2</v>
      </c>
      <c r="E822" s="22">
        <v>0</v>
      </c>
      <c r="F822" s="22">
        <v>35</v>
      </c>
      <c r="G822" s="22">
        <v>1</v>
      </c>
      <c r="H822" s="92">
        <f t="shared" si="98"/>
        <v>835</v>
      </c>
      <c r="I822" s="93">
        <v>130</v>
      </c>
      <c r="J822" s="93">
        <f t="shared" si="99"/>
        <v>108550</v>
      </c>
      <c r="L822" s="22"/>
      <c r="M822" s="22"/>
      <c r="N822" s="22"/>
      <c r="O822" s="22"/>
      <c r="S822" s="22"/>
      <c r="T822" s="39"/>
      <c r="U822" s="22">
        <f t="shared" si="100"/>
        <v>0</v>
      </c>
      <c r="V822" s="39">
        <f t="shared" si="101"/>
        <v>108550</v>
      </c>
      <c r="W822" s="22">
        <f t="shared" si="102"/>
        <v>0</v>
      </c>
      <c r="Y822" s="39">
        <f t="shared" si="103"/>
        <v>108550</v>
      </c>
      <c r="Z822" s="39"/>
    </row>
    <row r="823" spans="1:26" s="95" customFormat="1" x14ac:dyDescent="0.5">
      <c r="A823" s="26"/>
      <c r="B823" s="27"/>
      <c r="C823" s="26"/>
      <c r="D823" s="26"/>
      <c r="E823" s="26"/>
      <c r="F823" s="26"/>
      <c r="G823" s="26"/>
      <c r="H823" s="75"/>
      <c r="I823" s="75"/>
      <c r="J823" s="75"/>
      <c r="L823" s="26"/>
      <c r="M823" s="26"/>
      <c r="N823" s="26"/>
      <c r="O823" s="26"/>
      <c r="S823" s="26"/>
      <c r="T823" s="26"/>
      <c r="U823" s="26"/>
      <c r="V823" s="26"/>
      <c r="W823" s="26"/>
      <c r="Y823" s="26"/>
      <c r="Z823" s="26"/>
    </row>
    <row r="824" spans="1:26" s="94" customFormat="1" x14ac:dyDescent="0.5">
      <c r="A824" s="22">
        <v>212</v>
      </c>
      <c r="B824" s="23" t="s">
        <v>62</v>
      </c>
      <c r="C824" s="22">
        <v>5869</v>
      </c>
      <c r="D824" s="22">
        <v>0</v>
      </c>
      <c r="E824" s="22">
        <v>1</v>
      </c>
      <c r="F824" s="22">
        <v>35</v>
      </c>
      <c r="G824" s="22">
        <v>2</v>
      </c>
      <c r="H824" s="92">
        <f t="shared" si="98"/>
        <v>135</v>
      </c>
      <c r="I824" s="93">
        <v>200</v>
      </c>
      <c r="J824" s="93">
        <f t="shared" si="99"/>
        <v>27000</v>
      </c>
      <c r="L824" s="22" t="s">
        <v>68</v>
      </c>
      <c r="M824" s="22" t="s">
        <v>95</v>
      </c>
      <c r="N824" s="22">
        <v>2</v>
      </c>
      <c r="O824" s="22">
        <v>81</v>
      </c>
      <c r="P824" s="39">
        <v>100</v>
      </c>
      <c r="Q824" s="39">
        <v>6800</v>
      </c>
      <c r="R824" s="22">
        <f t="shared" ref="R824" si="108">O824*Q824</f>
        <v>550800</v>
      </c>
      <c r="S824" s="22">
        <v>20</v>
      </c>
      <c r="T824" s="39"/>
      <c r="U824" s="22">
        <f t="shared" si="100"/>
        <v>550800</v>
      </c>
      <c r="V824" s="39">
        <f t="shared" si="101"/>
        <v>577800</v>
      </c>
      <c r="W824" s="22">
        <f t="shared" si="102"/>
        <v>577800</v>
      </c>
      <c r="Y824" s="39">
        <f t="shared" si="103"/>
        <v>577800</v>
      </c>
      <c r="Z824" s="39"/>
    </row>
    <row r="825" spans="1:26" s="94" customFormat="1" x14ac:dyDescent="0.5">
      <c r="A825" s="22"/>
      <c r="B825" s="23" t="s">
        <v>62</v>
      </c>
      <c r="C825" s="22">
        <v>16222</v>
      </c>
      <c r="D825" s="22">
        <v>0</v>
      </c>
      <c r="E825" s="22">
        <v>3</v>
      </c>
      <c r="F825" s="22">
        <v>25</v>
      </c>
      <c r="G825" s="22">
        <v>1</v>
      </c>
      <c r="H825" s="92">
        <f t="shared" si="98"/>
        <v>325</v>
      </c>
      <c r="I825" s="93">
        <v>100</v>
      </c>
      <c r="J825" s="93">
        <f t="shared" si="99"/>
        <v>32500</v>
      </c>
      <c r="L825" s="22"/>
      <c r="M825" s="22"/>
      <c r="N825" s="22"/>
      <c r="O825" s="22"/>
      <c r="S825" s="22"/>
      <c r="T825" s="39"/>
      <c r="U825" s="22">
        <f t="shared" si="100"/>
        <v>0</v>
      </c>
      <c r="V825" s="39">
        <f t="shared" si="101"/>
        <v>32500</v>
      </c>
      <c r="W825" s="22">
        <f t="shared" si="102"/>
        <v>0</v>
      </c>
      <c r="Y825" s="39">
        <f t="shared" si="103"/>
        <v>32500</v>
      </c>
      <c r="Z825" s="39"/>
    </row>
    <row r="826" spans="1:26" s="94" customFormat="1" x14ac:dyDescent="0.5">
      <c r="A826" s="22"/>
      <c r="B826" s="23" t="s">
        <v>62</v>
      </c>
      <c r="C826" s="22">
        <v>18523</v>
      </c>
      <c r="D826" s="22">
        <v>1</v>
      </c>
      <c r="E826" s="22">
        <v>1</v>
      </c>
      <c r="F826" s="22">
        <v>66</v>
      </c>
      <c r="G826" s="22">
        <v>1</v>
      </c>
      <c r="H826" s="92">
        <f t="shared" si="98"/>
        <v>566</v>
      </c>
      <c r="I826" s="93">
        <v>130</v>
      </c>
      <c r="J826" s="93">
        <f t="shared" si="99"/>
        <v>73580</v>
      </c>
      <c r="L826" s="22"/>
      <c r="M826" s="22"/>
      <c r="N826" s="22"/>
      <c r="O826" s="22"/>
      <c r="S826" s="22"/>
      <c r="T826" s="39"/>
      <c r="U826" s="22">
        <f t="shared" si="100"/>
        <v>0</v>
      </c>
      <c r="V826" s="39">
        <f t="shared" si="101"/>
        <v>73580</v>
      </c>
      <c r="W826" s="22">
        <f t="shared" si="102"/>
        <v>0</v>
      </c>
      <c r="Y826" s="39">
        <f t="shared" si="103"/>
        <v>73580</v>
      </c>
      <c r="Z826" s="39"/>
    </row>
    <row r="827" spans="1:26" s="95" customFormat="1" x14ac:dyDescent="0.5">
      <c r="A827" s="26"/>
      <c r="B827" s="27"/>
      <c r="C827" s="26"/>
      <c r="D827" s="26"/>
      <c r="E827" s="26"/>
      <c r="F827" s="26"/>
      <c r="G827" s="26"/>
      <c r="H827" s="75"/>
      <c r="I827" s="75"/>
      <c r="J827" s="75"/>
      <c r="L827" s="26"/>
      <c r="M827" s="26"/>
      <c r="N827" s="26"/>
      <c r="O827" s="26"/>
      <c r="S827" s="26"/>
      <c r="T827" s="26"/>
      <c r="U827" s="26"/>
      <c r="V827" s="26"/>
      <c r="W827" s="26"/>
      <c r="Y827" s="26"/>
      <c r="Z827" s="26"/>
    </row>
    <row r="828" spans="1:26" s="94" customFormat="1" x14ac:dyDescent="0.5">
      <c r="A828" s="22">
        <v>213</v>
      </c>
      <c r="B828" s="23" t="s">
        <v>62</v>
      </c>
      <c r="C828" s="22">
        <v>15617</v>
      </c>
      <c r="D828" s="22">
        <v>1</v>
      </c>
      <c r="E828" s="22">
        <v>0</v>
      </c>
      <c r="F828" s="22">
        <v>70</v>
      </c>
      <c r="G828" s="22">
        <v>1</v>
      </c>
      <c r="H828" s="92">
        <f t="shared" si="98"/>
        <v>470</v>
      </c>
      <c r="I828" s="93">
        <v>100</v>
      </c>
      <c r="J828" s="93">
        <f t="shared" si="99"/>
        <v>47000</v>
      </c>
      <c r="L828" s="22"/>
      <c r="M828" s="22"/>
      <c r="N828" s="22"/>
      <c r="O828" s="22"/>
      <c r="S828" s="22"/>
      <c r="T828" s="39"/>
      <c r="U828" s="22">
        <f t="shared" si="100"/>
        <v>0</v>
      </c>
      <c r="V828" s="39">
        <f t="shared" si="101"/>
        <v>47000</v>
      </c>
      <c r="W828" s="22">
        <f t="shared" si="102"/>
        <v>0</v>
      </c>
      <c r="Y828" s="39">
        <f t="shared" si="103"/>
        <v>47000</v>
      </c>
      <c r="Z828" s="39"/>
    </row>
    <row r="829" spans="1:26" s="94" customFormat="1" x14ac:dyDescent="0.5">
      <c r="A829" s="22"/>
      <c r="B829" s="23" t="s">
        <v>62</v>
      </c>
      <c r="C829" s="22">
        <v>18568</v>
      </c>
      <c r="D829" s="22">
        <v>0</v>
      </c>
      <c r="E829" s="22">
        <v>1</v>
      </c>
      <c r="F829" s="22">
        <v>43</v>
      </c>
      <c r="G829" s="22">
        <v>1</v>
      </c>
      <c r="H829" s="92">
        <f t="shared" si="98"/>
        <v>143</v>
      </c>
      <c r="I829" s="93">
        <v>130</v>
      </c>
      <c r="J829" s="93">
        <f t="shared" si="99"/>
        <v>18590</v>
      </c>
      <c r="L829" s="22"/>
      <c r="M829" s="22"/>
      <c r="N829" s="22"/>
      <c r="O829" s="22"/>
      <c r="S829" s="22"/>
      <c r="T829" s="39"/>
      <c r="U829" s="22">
        <f t="shared" si="100"/>
        <v>0</v>
      </c>
      <c r="V829" s="39">
        <f t="shared" si="101"/>
        <v>18590</v>
      </c>
      <c r="W829" s="22">
        <f t="shared" si="102"/>
        <v>0</v>
      </c>
      <c r="Y829" s="39">
        <f t="shared" si="103"/>
        <v>18590</v>
      </c>
      <c r="Z829" s="39"/>
    </row>
    <row r="830" spans="1:26" s="95" customFormat="1" x14ac:dyDescent="0.5">
      <c r="A830" s="26"/>
      <c r="B830" s="27"/>
      <c r="C830" s="26"/>
      <c r="D830" s="26"/>
      <c r="E830" s="26"/>
      <c r="F830" s="26"/>
      <c r="G830" s="26"/>
      <c r="H830" s="75"/>
      <c r="I830" s="75"/>
      <c r="J830" s="75"/>
      <c r="L830" s="26"/>
      <c r="M830" s="26"/>
      <c r="N830" s="26"/>
      <c r="O830" s="26"/>
      <c r="S830" s="26"/>
      <c r="T830" s="26"/>
      <c r="U830" s="26"/>
      <c r="V830" s="26"/>
      <c r="W830" s="26"/>
      <c r="Y830" s="26"/>
      <c r="Z830" s="26"/>
    </row>
    <row r="831" spans="1:26" s="94" customFormat="1" x14ac:dyDescent="0.5">
      <c r="A831" s="22">
        <v>214</v>
      </c>
      <c r="B831" s="23" t="s">
        <v>62</v>
      </c>
      <c r="C831" s="22">
        <v>5901</v>
      </c>
      <c r="D831" s="22">
        <v>0</v>
      </c>
      <c r="E831" s="22">
        <v>1</v>
      </c>
      <c r="F831" s="22">
        <v>23</v>
      </c>
      <c r="G831" s="22">
        <v>2</v>
      </c>
      <c r="H831" s="92">
        <f t="shared" si="98"/>
        <v>123</v>
      </c>
      <c r="I831" s="93">
        <v>150</v>
      </c>
      <c r="J831" s="93">
        <f t="shared" si="99"/>
        <v>18450</v>
      </c>
      <c r="L831" s="22" t="s">
        <v>68</v>
      </c>
      <c r="M831" s="22" t="s">
        <v>69</v>
      </c>
      <c r="N831" s="22">
        <v>2</v>
      </c>
      <c r="O831" s="22">
        <v>224</v>
      </c>
      <c r="P831" s="39">
        <v>100</v>
      </c>
      <c r="Q831" s="39">
        <v>6800</v>
      </c>
      <c r="R831" s="22">
        <f t="shared" ref="R831:R833" si="109">O831*Q831</f>
        <v>1523200</v>
      </c>
      <c r="S831" s="22">
        <v>30</v>
      </c>
      <c r="T831" s="39"/>
      <c r="U831" s="22">
        <f t="shared" si="100"/>
        <v>1523200</v>
      </c>
      <c r="V831" s="39">
        <f t="shared" si="101"/>
        <v>1541650</v>
      </c>
      <c r="W831" s="22">
        <f t="shared" si="102"/>
        <v>1541650</v>
      </c>
      <c r="Y831" s="39">
        <f t="shared" si="103"/>
        <v>1541650</v>
      </c>
      <c r="Z831" s="39"/>
    </row>
    <row r="832" spans="1:26" s="94" customFormat="1" x14ac:dyDescent="0.5">
      <c r="A832" s="22"/>
      <c r="B832" s="23"/>
      <c r="C832" s="22"/>
      <c r="D832" s="22"/>
      <c r="E832" s="22"/>
      <c r="F832" s="22"/>
      <c r="G832" s="22"/>
      <c r="H832" s="92">
        <f t="shared" si="98"/>
        <v>0</v>
      </c>
      <c r="I832" s="93"/>
      <c r="J832" s="93">
        <f t="shared" si="99"/>
        <v>0</v>
      </c>
      <c r="L832" s="22"/>
      <c r="M832" s="22" t="s">
        <v>69</v>
      </c>
      <c r="N832" s="22">
        <v>2</v>
      </c>
      <c r="O832" s="22">
        <v>27</v>
      </c>
      <c r="P832" s="39">
        <v>100</v>
      </c>
      <c r="Q832" s="39">
        <v>6800</v>
      </c>
      <c r="R832" s="22">
        <f t="shared" si="109"/>
        <v>183600</v>
      </c>
      <c r="S832" s="22">
        <v>30</v>
      </c>
      <c r="T832" s="39"/>
      <c r="U832" s="22">
        <f t="shared" si="100"/>
        <v>183600</v>
      </c>
      <c r="V832" s="39">
        <f t="shared" si="101"/>
        <v>183600</v>
      </c>
      <c r="W832" s="22">
        <f t="shared" si="102"/>
        <v>183600</v>
      </c>
      <c r="Y832" s="39">
        <f t="shared" si="103"/>
        <v>183600</v>
      </c>
      <c r="Z832" s="39"/>
    </row>
    <row r="833" spans="1:26" s="94" customFormat="1" x14ac:dyDescent="0.5">
      <c r="A833" s="22"/>
      <c r="B833" s="23"/>
      <c r="C833" s="22"/>
      <c r="D833" s="22"/>
      <c r="E833" s="22"/>
      <c r="F833" s="22"/>
      <c r="G833" s="22"/>
      <c r="H833" s="92">
        <f t="shared" si="98"/>
        <v>0</v>
      </c>
      <c r="I833" s="93"/>
      <c r="J833" s="93">
        <f t="shared" si="99"/>
        <v>0</v>
      </c>
      <c r="L833" s="22"/>
      <c r="M833" s="22" t="s">
        <v>71</v>
      </c>
      <c r="N833" s="22">
        <v>2</v>
      </c>
      <c r="O833" s="22">
        <v>12</v>
      </c>
      <c r="P833" s="39">
        <v>100</v>
      </c>
      <c r="Q833" s="39">
        <v>6800</v>
      </c>
      <c r="R833" s="22">
        <f t="shared" si="109"/>
        <v>81600</v>
      </c>
      <c r="S833" s="22">
        <v>30</v>
      </c>
      <c r="T833" s="39"/>
      <c r="U833" s="22">
        <f t="shared" si="100"/>
        <v>81600</v>
      </c>
      <c r="V833" s="39">
        <f t="shared" si="101"/>
        <v>81600</v>
      </c>
      <c r="W833" s="22">
        <f t="shared" si="102"/>
        <v>81600</v>
      </c>
      <c r="Y833" s="39">
        <f t="shared" si="103"/>
        <v>81600</v>
      </c>
      <c r="Z833" s="39"/>
    </row>
    <row r="834" spans="1:26" s="94" customFormat="1" x14ac:dyDescent="0.5">
      <c r="A834" s="22"/>
      <c r="B834" s="23" t="s">
        <v>62</v>
      </c>
      <c r="C834" s="22">
        <v>16695</v>
      </c>
      <c r="D834" s="22">
        <v>0</v>
      </c>
      <c r="E834" s="22">
        <v>2</v>
      </c>
      <c r="F834" s="22">
        <v>82</v>
      </c>
      <c r="G834" s="22">
        <v>1</v>
      </c>
      <c r="H834" s="92">
        <f t="shared" si="98"/>
        <v>282</v>
      </c>
      <c r="I834" s="93">
        <v>150</v>
      </c>
      <c r="J834" s="93">
        <f t="shared" si="99"/>
        <v>42300</v>
      </c>
      <c r="L834" s="22"/>
      <c r="M834" s="22"/>
      <c r="N834" s="22"/>
      <c r="O834" s="22"/>
      <c r="S834" s="22"/>
      <c r="T834" s="39"/>
      <c r="U834" s="22">
        <f t="shared" si="100"/>
        <v>0</v>
      </c>
      <c r="V834" s="39">
        <f t="shared" si="101"/>
        <v>42300</v>
      </c>
      <c r="W834" s="22">
        <f t="shared" si="102"/>
        <v>0</v>
      </c>
      <c r="Y834" s="39">
        <f t="shared" si="103"/>
        <v>42300</v>
      </c>
      <c r="Z834" s="39"/>
    </row>
    <row r="835" spans="1:26" s="94" customFormat="1" x14ac:dyDescent="0.5">
      <c r="A835" s="22"/>
      <c r="B835" s="23" t="s">
        <v>62</v>
      </c>
      <c r="C835" s="22">
        <v>18571</v>
      </c>
      <c r="D835" s="22">
        <v>0</v>
      </c>
      <c r="E835" s="22">
        <v>1</v>
      </c>
      <c r="F835" s="22">
        <v>84</v>
      </c>
      <c r="G835" s="22">
        <v>1</v>
      </c>
      <c r="H835" s="92">
        <f t="shared" si="98"/>
        <v>184</v>
      </c>
      <c r="I835" s="93">
        <v>130</v>
      </c>
      <c r="J835" s="93">
        <f t="shared" si="99"/>
        <v>23920</v>
      </c>
      <c r="L835" s="22"/>
      <c r="M835" s="22"/>
      <c r="N835" s="22"/>
      <c r="O835" s="22"/>
      <c r="S835" s="22"/>
      <c r="T835" s="39"/>
      <c r="U835" s="22">
        <f t="shared" si="100"/>
        <v>0</v>
      </c>
      <c r="V835" s="39">
        <f t="shared" si="101"/>
        <v>23920</v>
      </c>
      <c r="W835" s="22">
        <f t="shared" si="102"/>
        <v>0</v>
      </c>
      <c r="Y835" s="39">
        <f t="shared" si="103"/>
        <v>23920</v>
      </c>
      <c r="Z835" s="39"/>
    </row>
    <row r="836" spans="1:26" s="94" customFormat="1" x14ac:dyDescent="0.5">
      <c r="A836" s="22"/>
      <c r="B836" s="23" t="s">
        <v>62</v>
      </c>
      <c r="C836" s="22">
        <v>18585</v>
      </c>
      <c r="D836" s="22">
        <v>1</v>
      </c>
      <c r="E836" s="22">
        <v>1</v>
      </c>
      <c r="F836" s="22">
        <v>91</v>
      </c>
      <c r="G836" s="22">
        <v>1</v>
      </c>
      <c r="H836" s="92">
        <f t="shared" si="98"/>
        <v>591</v>
      </c>
      <c r="I836" s="93">
        <v>130</v>
      </c>
      <c r="J836" s="93">
        <f t="shared" si="99"/>
        <v>76830</v>
      </c>
      <c r="L836" s="22"/>
      <c r="M836" s="22"/>
      <c r="N836" s="22"/>
      <c r="O836" s="22"/>
      <c r="S836" s="22"/>
      <c r="T836" s="39"/>
      <c r="U836" s="22">
        <f t="shared" si="100"/>
        <v>0</v>
      </c>
      <c r="V836" s="39">
        <f t="shared" si="101"/>
        <v>76830</v>
      </c>
      <c r="W836" s="22">
        <f t="shared" si="102"/>
        <v>0</v>
      </c>
      <c r="Y836" s="39">
        <f t="shared" si="103"/>
        <v>76830</v>
      </c>
      <c r="Z836" s="39"/>
    </row>
    <row r="837" spans="1:26" s="94" customFormat="1" x14ac:dyDescent="0.5">
      <c r="A837" s="22"/>
      <c r="B837" s="23" t="s">
        <v>62</v>
      </c>
      <c r="C837" s="22">
        <v>5192</v>
      </c>
      <c r="D837" s="22">
        <v>2</v>
      </c>
      <c r="E837" s="22">
        <v>2</v>
      </c>
      <c r="F837" s="22">
        <v>10</v>
      </c>
      <c r="G837" s="22">
        <v>1</v>
      </c>
      <c r="H837" s="92">
        <f t="shared" si="98"/>
        <v>1010</v>
      </c>
      <c r="I837" s="93">
        <v>130</v>
      </c>
      <c r="J837" s="93">
        <f t="shared" si="99"/>
        <v>131300</v>
      </c>
      <c r="L837" s="22"/>
      <c r="M837" s="22"/>
      <c r="N837" s="22"/>
      <c r="O837" s="22"/>
      <c r="S837" s="22"/>
      <c r="T837" s="39"/>
      <c r="U837" s="22">
        <f t="shared" si="100"/>
        <v>0</v>
      </c>
      <c r="V837" s="39">
        <f t="shared" si="101"/>
        <v>131300</v>
      </c>
      <c r="W837" s="22">
        <f t="shared" si="102"/>
        <v>0</v>
      </c>
      <c r="Y837" s="39">
        <f t="shared" si="103"/>
        <v>131300</v>
      </c>
      <c r="Z837" s="39"/>
    </row>
    <row r="838" spans="1:26" s="94" customFormat="1" x14ac:dyDescent="0.5">
      <c r="A838" s="22"/>
      <c r="B838" s="23" t="s">
        <v>62</v>
      </c>
      <c r="C838" s="22">
        <v>5190</v>
      </c>
      <c r="D838" s="22">
        <v>1</v>
      </c>
      <c r="E838" s="22">
        <v>0</v>
      </c>
      <c r="F838" s="22">
        <v>14</v>
      </c>
      <c r="G838" s="22">
        <v>1</v>
      </c>
      <c r="H838" s="92">
        <f t="shared" si="98"/>
        <v>414</v>
      </c>
      <c r="I838" s="93">
        <v>130</v>
      </c>
      <c r="J838" s="93">
        <f t="shared" si="99"/>
        <v>53820</v>
      </c>
      <c r="L838" s="22"/>
      <c r="M838" s="22"/>
      <c r="N838" s="22"/>
      <c r="O838" s="22"/>
      <c r="S838" s="22"/>
      <c r="T838" s="39"/>
      <c r="U838" s="22">
        <f t="shared" si="100"/>
        <v>0</v>
      </c>
      <c r="V838" s="39">
        <f t="shared" si="101"/>
        <v>53820</v>
      </c>
      <c r="W838" s="22">
        <f t="shared" si="102"/>
        <v>0</v>
      </c>
      <c r="Y838" s="39">
        <f t="shared" si="103"/>
        <v>53820</v>
      </c>
      <c r="Z838" s="39"/>
    </row>
    <row r="839" spans="1:26" s="94" customFormat="1" x14ac:dyDescent="0.5">
      <c r="A839" s="22"/>
      <c r="B839" s="23" t="s">
        <v>62</v>
      </c>
      <c r="C839" s="22">
        <v>5589</v>
      </c>
      <c r="D839" s="22">
        <v>1</v>
      </c>
      <c r="E839" s="22">
        <v>3</v>
      </c>
      <c r="F839" s="22">
        <v>58</v>
      </c>
      <c r="G839" s="22">
        <v>1</v>
      </c>
      <c r="H839" s="92">
        <f t="shared" si="98"/>
        <v>758</v>
      </c>
      <c r="I839" s="93">
        <v>130</v>
      </c>
      <c r="J839" s="93">
        <f t="shared" si="99"/>
        <v>98540</v>
      </c>
      <c r="L839" s="22"/>
      <c r="M839" s="22"/>
      <c r="N839" s="22"/>
      <c r="O839" s="22"/>
      <c r="S839" s="22"/>
      <c r="T839" s="39"/>
      <c r="U839" s="22">
        <f t="shared" si="100"/>
        <v>0</v>
      </c>
      <c r="V839" s="39">
        <f t="shared" si="101"/>
        <v>98540</v>
      </c>
      <c r="W839" s="22">
        <f t="shared" si="102"/>
        <v>0</v>
      </c>
      <c r="Y839" s="39">
        <f t="shared" si="103"/>
        <v>98540</v>
      </c>
      <c r="Z839" s="39"/>
    </row>
    <row r="840" spans="1:26" s="95" customFormat="1" x14ac:dyDescent="0.5">
      <c r="A840" s="26"/>
      <c r="B840" s="27"/>
      <c r="C840" s="26"/>
      <c r="D840" s="26"/>
      <c r="E840" s="26"/>
      <c r="F840" s="26"/>
      <c r="G840" s="26"/>
      <c r="H840" s="75"/>
      <c r="I840" s="75"/>
      <c r="J840" s="75"/>
      <c r="L840" s="26"/>
      <c r="M840" s="26"/>
      <c r="N840" s="26"/>
      <c r="O840" s="26"/>
      <c r="S840" s="26"/>
      <c r="T840" s="26"/>
      <c r="U840" s="26"/>
      <c r="V840" s="26"/>
      <c r="W840" s="26"/>
      <c r="Y840" s="26"/>
      <c r="Z840" s="26"/>
    </row>
    <row r="841" spans="1:26" s="94" customFormat="1" x14ac:dyDescent="0.5">
      <c r="A841" s="22">
        <v>215</v>
      </c>
      <c r="B841" s="23" t="s">
        <v>62</v>
      </c>
      <c r="C841" s="22">
        <v>16610</v>
      </c>
      <c r="D841" s="22">
        <v>1</v>
      </c>
      <c r="E841" s="22">
        <v>0</v>
      </c>
      <c r="F841" s="22">
        <v>49</v>
      </c>
      <c r="G841" s="22">
        <v>1</v>
      </c>
      <c r="H841" s="92">
        <f t="shared" ref="H841:H852" si="110">+(D841*400)+(E841*100)+F841</f>
        <v>449</v>
      </c>
      <c r="I841" s="93">
        <v>100</v>
      </c>
      <c r="J841" s="93">
        <f t="shared" ref="J841:J852" si="111">H841*I841</f>
        <v>44900</v>
      </c>
      <c r="L841" s="22"/>
      <c r="M841" s="22"/>
      <c r="N841" s="22"/>
      <c r="O841" s="22"/>
      <c r="S841" s="22"/>
      <c r="T841" s="39"/>
      <c r="U841" s="22">
        <f t="shared" si="100"/>
        <v>0</v>
      </c>
      <c r="V841" s="39">
        <f t="shared" si="101"/>
        <v>44900</v>
      </c>
      <c r="W841" s="22">
        <f t="shared" si="102"/>
        <v>0</v>
      </c>
      <c r="Y841" s="39">
        <f t="shared" si="103"/>
        <v>44900</v>
      </c>
      <c r="Z841" s="39"/>
    </row>
    <row r="842" spans="1:26" s="94" customFormat="1" x14ac:dyDescent="0.5">
      <c r="A842" s="22"/>
      <c r="B842" s="23" t="s">
        <v>62</v>
      </c>
      <c r="C842" s="22">
        <v>15518</v>
      </c>
      <c r="D842" s="22">
        <v>0</v>
      </c>
      <c r="E842" s="22">
        <v>2</v>
      </c>
      <c r="F842" s="22">
        <v>20</v>
      </c>
      <c r="G842" s="22">
        <v>1</v>
      </c>
      <c r="H842" s="92">
        <f t="shared" si="110"/>
        <v>220</v>
      </c>
      <c r="I842" s="93">
        <v>100</v>
      </c>
      <c r="J842" s="93">
        <f t="shared" si="111"/>
        <v>22000</v>
      </c>
      <c r="L842" s="22"/>
      <c r="M842" s="22"/>
      <c r="N842" s="22"/>
      <c r="O842" s="22"/>
      <c r="S842" s="22"/>
      <c r="T842" s="39"/>
      <c r="U842" s="22">
        <f t="shared" si="100"/>
        <v>0</v>
      </c>
      <c r="V842" s="39">
        <f t="shared" si="101"/>
        <v>22000</v>
      </c>
      <c r="W842" s="22">
        <f t="shared" si="102"/>
        <v>0</v>
      </c>
      <c r="Y842" s="39">
        <f t="shared" si="103"/>
        <v>22000</v>
      </c>
      <c r="Z842" s="39"/>
    </row>
    <row r="843" spans="1:26" s="95" customFormat="1" x14ac:dyDescent="0.5">
      <c r="A843" s="26"/>
      <c r="B843" s="27"/>
      <c r="C843" s="26"/>
      <c r="D843" s="26"/>
      <c r="E843" s="26"/>
      <c r="F843" s="26"/>
      <c r="G843" s="26"/>
      <c r="H843" s="75"/>
      <c r="I843" s="75"/>
      <c r="J843" s="75"/>
      <c r="L843" s="26"/>
      <c r="M843" s="26"/>
      <c r="N843" s="26"/>
      <c r="O843" s="26"/>
      <c r="S843" s="26"/>
      <c r="T843" s="26"/>
      <c r="U843" s="26"/>
      <c r="V843" s="26"/>
      <c r="W843" s="26"/>
      <c r="Y843" s="26"/>
      <c r="Z843" s="26"/>
    </row>
    <row r="844" spans="1:26" s="94" customFormat="1" x14ac:dyDescent="0.5">
      <c r="A844" s="22">
        <v>216</v>
      </c>
      <c r="B844" s="23" t="s">
        <v>62</v>
      </c>
      <c r="C844" s="22">
        <v>16672</v>
      </c>
      <c r="D844" s="22">
        <v>0</v>
      </c>
      <c r="E844" s="22">
        <v>1</v>
      </c>
      <c r="F844" s="22">
        <v>3</v>
      </c>
      <c r="G844" s="22">
        <v>2</v>
      </c>
      <c r="H844" s="92">
        <f t="shared" si="110"/>
        <v>103</v>
      </c>
      <c r="I844" s="93">
        <v>200</v>
      </c>
      <c r="J844" s="93">
        <f t="shared" si="111"/>
        <v>20600</v>
      </c>
      <c r="L844" s="130" t="s">
        <v>209</v>
      </c>
      <c r="M844" s="130" t="s">
        <v>69</v>
      </c>
      <c r="N844" s="130">
        <v>2</v>
      </c>
      <c r="O844" s="130">
        <v>216</v>
      </c>
      <c r="P844" s="39">
        <v>100</v>
      </c>
      <c r="Q844" s="39">
        <v>6800</v>
      </c>
      <c r="R844" s="22">
        <f>O844*Q844</f>
        <v>1468800</v>
      </c>
      <c r="S844" s="130">
        <v>20</v>
      </c>
      <c r="T844" s="39"/>
      <c r="U844" s="22">
        <f t="shared" ref="U844:U852" si="112">R844*(100-T844)/100</f>
        <v>1468800</v>
      </c>
      <c r="V844" s="39">
        <f t="shared" ref="V844:V852" si="113">J844+U844</f>
        <v>1489400</v>
      </c>
      <c r="W844" s="22">
        <f t="shared" ref="W844:W852" si="114">V844*P844/100</f>
        <v>1489400</v>
      </c>
      <c r="Y844" s="39">
        <f t="shared" ref="Y844:Y852" si="115">J844+U844</f>
        <v>1489400</v>
      </c>
      <c r="Z844" s="39"/>
    </row>
    <row r="845" spans="1:26" s="94" customFormat="1" x14ac:dyDescent="0.5">
      <c r="A845" s="22"/>
      <c r="B845" s="23" t="s">
        <v>62</v>
      </c>
      <c r="C845" s="22">
        <v>16673</v>
      </c>
      <c r="D845" s="22">
        <v>0</v>
      </c>
      <c r="E845" s="22">
        <v>0</v>
      </c>
      <c r="F845" s="22">
        <v>91</v>
      </c>
      <c r="G845" s="22">
        <v>2</v>
      </c>
      <c r="H845" s="92">
        <f t="shared" si="110"/>
        <v>91</v>
      </c>
      <c r="I845" s="93">
        <v>200</v>
      </c>
      <c r="J845" s="93">
        <f t="shared" si="111"/>
        <v>18200</v>
      </c>
      <c r="L845" s="130"/>
      <c r="M845" s="130"/>
      <c r="N845" s="130"/>
      <c r="O845" s="130"/>
      <c r="P845" s="39">
        <v>100</v>
      </c>
      <c r="Q845" s="39">
        <v>6800</v>
      </c>
      <c r="R845" s="22">
        <f>O845*Q845</f>
        <v>0</v>
      </c>
      <c r="S845" s="130"/>
      <c r="T845" s="39"/>
      <c r="U845" s="22">
        <f t="shared" si="112"/>
        <v>0</v>
      </c>
      <c r="V845" s="39">
        <f t="shared" si="113"/>
        <v>18200</v>
      </c>
      <c r="W845" s="22">
        <f t="shared" si="114"/>
        <v>18200</v>
      </c>
      <c r="Y845" s="39">
        <f t="shared" si="115"/>
        <v>18200</v>
      </c>
      <c r="Z845" s="39"/>
    </row>
    <row r="846" spans="1:26" s="94" customFormat="1" x14ac:dyDescent="0.5">
      <c r="A846" s="22"/>
      <c r="B846" s="23" t="s">
        <v>62</v>
      </c>
      <c r="C846" s="22">
        <v>11751</v>
      </c>
      <c r="D846" s="22">
        <v>1</v>
      </c>
      <c r="E846" s="22">
        <v>1</v>
      </c>
      <c r="F846" s="22">
        <v>44</v>
      </c>
      <c r="G846" s="22">
        <v>1</v>
      </c>
      <c r="H846" s="92">
        <f t="shared" si="110"/>
        <v>544</v>
      </c>
      <c r="I846" s="93">
        <v>150</v>
      </c>
      <c r="J846" s="93">
        <f t="shared" si="111"/>
        <v>81600</v>
      </c>
      <c r="L846" s="22"/>
      <c r="M846" s="22"/>
      <c r="N846" s="22"/>
      <c r="O846" s="22"/>
      <c r="S846" s="22"/>
      <c r="T846" s="39"/>
      <c r="U846" s="22">
        <f t="shared" si="112"/>
        <v>0</v>
      </c>
      <c r="V846" s="39">
        <f t="shared" si="113"/>
        <v>81600</v>
      </c>
      <c r="W846" s="22">
        <f t="shared" si="114"/>
        <v>0</v>
      </c>
      <c r="Y846" s="39">
        <f t="shared" si="115"/>
        <v>81600</v>
      </c>
      <c r="Z846" s="39"/>
    </row>
    <row r="847" spans="1:26" s="94" customFormat="1" x14ac:dyDescent="0.5">
      <c r="A847" s="22"/>
      <c r="B847" s="23" t="s">
        <v>62</v>
      </c>
      <c r="C847" s="22">
        <v>18541</v>
      </c>
      <c r="D847" s="22">
        <v>0</v>
      </c>
      <c r="E847" s="22">
        <v>0</v>
      </c>
      <c r="F847" s="22">
        <v>81</v>
      </c>
      <c r="G847" s="22">
        <v>1</v>
      </c>
      <c r="H847" s="92">
        <f t="shared" si="110"/>
        <v>81</v>
      </c>
      <c r="I847" s="93">
        <v>130</v>
      </c>
      <c r="J847" s="93">
        <f t="shared" si="111"/>
        <v>10530</v>
      </c>
      <c r="L847" s="22"/>
      <c r="M847" s="22"/>
      <c r="N847" s="22"/>
      <c r="O847" s="22"/>
      <c r="S847" s="22"/>
      <c r="T847" s="39"/>
      <c r="U847" s="22">
        <f t="shared" si="112"/>
        <v>0</v>
      </c>
      <c r="V847" s="39">
        <f t="shared" si="113"/>
        <v>10530</v>
      </c>
      <c r="W847" s="22">
        <f t="shared" si="114"/>
        <v>0</v>
      </c>
      <c r="Y847" s="39">
        <f t="shared" si="115"/>
        <v>10530</v>
      </c>
      <c r="Z847" s="39"/>
    </row>
    <row r="848" spans="1:26" s="94" customFormat="1" x14ac:dyDescent="0.5">
      <c r="A848" s="22"/>
      <c r="B848" s="23" t="s">
        <v>62</v>
      </c>
      <c r="C848" s="22">
        <v>11744</v>
      </c>
      <c r="D848" s="22">
        <v>2</v>
      </c>
      <c r="E848" s="22">
        <v>2</v>
      </c>
      <c r="F848" s="22">
        <v>73</v>
      </c>
      <c r="G848" s="22">
        <v>1</v>
      </c>
      <c r="H848" s="92">
        <f t="shared" si="110"/>
        <v>1073</v>
      </c>
      <c r="I848" s="93">
        <v>100</v>
      </c>
      <c r="J848" s="93">
        <f t="shared" si="111"/>
        <v>107300</v>
      </c>
      <c r="L848" s="22"/>
      <c r="M848" s="22"/>
      <c r="N848" s="22"/>
      <c r="O848" s="22"/>
      <c r="S848" s="22"/>
      <c r="T848" s="39"/>
      <c r="U848" s="22">
        <f t="shared" si="112"/>
        <v>0</v>
      </c>
      <c r="V848" s="39">
        <f t="shared" si="113"/>
        <v>107300</v>
      </c>
      <c r="W848" s="22">
        <f t="shared" si="114"/>
        <v>0</v>
      </c>
      <c r="Y848" s="39">
        <f t="shared" si="115"/>
        <v>107300</v>
      </c>
      <c r="Z848" s="39"/>
    </row>
    <row r="849" spans="1:26" s="95" customFormat="1" x14ac:dyDescent="0.5">
      <c r="A849" s="26"/>
      <c r="B849" s="26"/>
      <c r="C849" s="26"/>
      <c r="D849" s="26"/>
      <c r="E849" s="26"/>
      <c r="F849" s="26"/>
      <c r="G849" s="26"/>
      <c r="H849" s="75"/>
      <c r="I849" s="75"/>
      <c r="J849" s="75"/>
      <c r="L849" s="26"/>
      <c r="M849" s="26"/>
      <c r="N849" s="26"/>
      <c r="O849" s="26"/>
      <c r="S849" s="26"/>
      <c r="T849" s="26"/>
      <c r="U849" s="26"/>
      <c r="V849" s="26"/>
      <c r="W849" s="26"/>
      <c r="Y849" s="26"/>
      <c r="Z849" s="26"/>
    </row>
    <row r="850" spans="1:26" s="94" customFormat="1" x14ac:dyDescent="0.5">
      <c r="A850" s="39">
        <v>217</v>
      </c>
      <c r="B850" s="67" t="s">
        <v>62</v>
      </c>
      <c r="C850" s="39">
        <v>5822</v>
      </c>
      <c r="D850" s="39">
        <v>0</v>
      </c>
      <c r="E850" s="39">
        <v>1</v>
      </c>
      <c r="F850" s="39">
        <v>5</v>
      </c>
      <c r="G850" s="22">
        <v>2</v>
      </c>
      <c r="H850" s="92">
        <f t="shared" si="110"/>
        <v>105</v>
      </c>
      <c r="I850" s="93">
        <v>100</v>
      </c>
      <c r="J850" s="93">
        <f t="shared" si="111"/>
        <v>10500</v>
      </c>
      <c r="L850" s="39" t="s">
        <v>68</v>
      </c>
      <c r="M850" s="39" t="s">
        <v>71</v>
      </c>
      <c r="N850" s="39">
        <v>2</v>
      </c>
      <c r="O850" s="39">
        <v>72</v>
      </c>
      <c r="P850" s="39">
        <v>100</v>
      </c>
      <c r="Q850" s="39">
        <v>6800</v>
      </c>
      <c r="R850" s="22">
        <f>O850*Q850</f>
        <v>489600</v>
      </c>
      <c r="S850" s="39">
        <v>15</v>
      </c>
      <c r="T850" s="39"/>
      <c r="U850" s="22">
        <f t="shared" si="112"/>
        <v>489600</v>
      </c>
      <c r="V850" s="39">
        <f t="shared" si="113"/>
        <v>500100</v>
      </c>
      <c r="W850" s="22">
        <f t="shared" si="114"/>
        <v>500100</v>
      </c>
      <c r="Y850" s="39">
        <f t="shared" si="115"/>
        <v>500100</v>
      </c>
      <c r="Z850" s="39"/>
    </row>
    <row r="851" spans="1:26" s="95" customFormat="1" x14ac:dyDescent="0.5">
      <c r="A851" s="26"/>
      <c r="B851" s="26"/>
      <c r="C851" s="26"/>
      <c r="D851" s="26"/>
      <c r="E851" s="26"/>
      <c r="F851" s="26"/>
      <c r="G851" s="26"/>
      <c r="H851" s="75"/>
      <c r="I851" s="75"/>
      <c r="J851" s="75"/>
      <c r="L851" s="26"/>
      <c r="M851" s="26"/>
      <c r="N851" s="26"/>
      <c r="O851" s="26"/>
      <c r="S851" s="26"/>
      <c r="T851" s="26"/>
      <c r="U851" s="26"/>
      <c r="V851" s="26"/>
      <c r="W851" s="26"/>
      <c r="Y851" s="26"/>
      <c r="Z851" s="26"/>
    </row>
    <row r="852" spans="1:26" s="94" customFormat="1" x14ac:dyDescent="0.5">
      <c r="A852" s="81">
        <v>218</v>
      </c>
      <c r="B852" s="23" t="s">
        <v>62</v>
      </c>
      <c r="C852" s="22">
        <v>18500</v>
      </c>
      <c r="D852" s="22">
        <v>0</v>
      </c>
      <c r="E852" s="22">
        <v>2</v>
      </c>
      <c r="F852" s="22">
        <v>19</v>
      </c>
      <c r="G852" s="22">
        <v>1</v>
      </c>
      <c r="H852" s="92">
        <f t="shared" si="110"/>
        <v>219</v>
      </c>
      <c r="I852" s="93">
        <v>100</v>
      </c>
      <c r="J852" s="93">
        <f t="shared" si="111"/>
        <v>21900</v>
      </c>
      <c r="L852" s="22"/>
      <c r="M852" s="22"/>
      <c r="N852" s="22"/>
      <c r="O852" s="22"/>
      <c r="S852" s="22"/>
      <c r="T852" s="39"/>
      <c r="U852" s="22">
        <f t="shared" si="112"/>
        <v>0</v>
      </c>
      <c r="V852" s="39">
        <f t="shared" si="113"/>
        <v>21900</v>
      </c>
      <c r="W852" s="22">
        <f t="shared" si="114"/>
        <v>0</v>
      </c>
      <c r="Y852" s="39">
        <f t="shared" si="115"/>
        <v>21900</v>
      </c>
      <c r="Z852" s="39"/>
    </row>
    <row r="853" spans="1:26" s="95" customFormat="1" x14ac:dyDescent="0.5">
      <c r="A853" s="26"/>
      <c r="B853" s="26"/>
      <c r="C853" s="26"/>
      <c r="D853" s="26"/>
      <c r="E853" s="26"/>
      <c r="F853" s="26"/>
      <c r="G853" s="26"/>
      <c r="H853" s="75"/>
      <c r="I853" s="75"/>
      <c r="J853" s="75"/>
      <c r="L853" s="26"/>
      <c r="M853" s="26"/>
      <c r="N853" s="26"/>
      <c r="O853" s="26"/>
      <c r="S853" s="26"/>
      <c r="T853" s="26"/>
      <c r="U853" s="26"/>
      <c r="V853" s="26"/>
      <c r="W853" s="26"/>
      <c r="Y853" s="26"/>
      <c r="Z853" s="26"/>
    </row>
  </sheetData>
  <mergeCells count="38"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S6:T6"/>
    <mergeCell ref="U6:U10"/>
    <mergeCell ref="S7:S10"/>
    <mergeCell ref="T7:T10"/>
    <mergeCell ref="D8:D10"/>
    <mergeCell ref="E8:E10"/>
    <mergeCell ref="F8:F10"/>
    <mergeCell ref="M6:M10"/>
    <mergeCell ref="N6:N10"/>
    <mergeCell ref="O6:O10"/>
    <mergeCell ref="P6:P10"/>
    <mergeCell ref="Q6:Q10"/>
    <mergeCell ref="R6:R10"/>
    <mergeCell ref="L844:L845"/>
    <mergeCell ref="M844:M845"/>
    <mergeCell ref="N844:N845"/>
    <mergeCell ref="O844:O845"/>
    <mergeCell ref="S844:S8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2020-10-20T02:50:45Z</dcterms:created>
  <dcterms:modified xsi:type="dcterms:W3CDTF">2021-01-22T08:55:20Z</dcterms:modified>
</cp:coreProperties>
</file>