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SANA\Desktop\ปี64\"/>
    </mc:Choice>
  </mc:AlternateContent>
  <bookViews>
    <workbookView xWindow="0" yWindow="0" windowWidth="10650" windowHeight="5610"/>
  </bookViews>
  <sheets>
    <sheet name="ภดส.3" sheetId="1" r:id="rId1"/>
    <sheet name="ภดส.1" sheetId="2" r:id="rId2"/>
    <sheet name="ภดส.7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20" i="3" l="1"/>
  <c r="U1018" i="3"/>
  <c r="H1018" i="3"/>
  <c r="J1018" i="3" s="1"/>
  <c r="R1017" i="3"/>
  <c r="U1017" i="3" s="1"/>
  <c r="V1017" i="3" s="1"/>
  <c r="W1017" i="3" s="1"/>
  <c r="U1016" i="3"/>
  <c r="R1016" i="3"/>
  <c r="U1015" i="3"/>
  <c r="R1015" i="3"/>
  <c r="H1015" i="3"/>
  <c r="J1015" i="3" s="1"/>
  <c r="U1013" i="3"/>
  <c r="V1013" i="3" s="1"/>
  <c r="W1013" i="3" s="1"/>
  <c r="J1013" i="3"/>
  <c r="Y1013" i="3" s="1"/>
  <c r="H1013" i="3"/>
  <c r="U1012" i="3"/>
  <c r="H1012" i="3"/>
  <c r="J1012" i="3" s="1"/>
  <c r="U1010" i="3"/>
  <c r="U1009" i="3"/>
  <c r="V1009" i="3" s="1"/>
  <c r="W1009" i="3" s="1"/>
  <c r="J1009" i="3"/>
  <c r="H1009" i="3"/>
  <c r="U1008" i="3"/>
  <c r="H1008" i="3"/>
  <c r="J1008" i="3" s="1"/>
  <c r="U1007" i="3"/>
  <c r="H1007" i="3"/>
  <c r="J1007" i="3" s="1"/>
  <c r="U1006" i="3"/>
  <c r="H1006" i="3"/>
  <c r="J1006" i="3" s="1"/>
  <c r="U1005" i="3"/>
  <c r="R1005" i="3"/>
  <c r="R1004" i="3"/>
  <c r="U1004" i="3" s="1"/>
  <c r="H1004" i="3"/>
  <c r="J1004" i="3" s="1"/>
  <c r="Y1004" i="3" s="1"/>
  <c r="V1002" i="3"/>
  <c r="W1002" i="3" s="1"/>
  <c r="U1002" i="3"/>
  <c r="H1002" i="3"/>
  <c r="J1002" i="3" s="1"/>
  <c r="Y1002" i="3" s="1"/>
  <c r="AA1002" i="3" s="1"/>
  <c r="Y1001" i="3"/>
  <c r="U1001" i="3"/>
  <c r="J1001" i="3"/>
  <c r="V1001" i="3" s="1"/>
  <c r="W1001" i="3" s="1"/>
  <c r="H1001" i="3"/>
  <c r="V1000" i="3"/>
  <c r="W1000" i="3" s="1"/>
  <c r="U1000" i="3"/>
  <c r="H1000" i="3"/>
  <c r="J1000" i="3" s="1"/>
  <c r="Y1000" i="3" s="1"/>
  <c r="U999" i="3"/>
  <c r="J999" i="3"/>
  <c r="H999" i="3"/>
  <c r="U998" i="3"/>
  <c r="H998" i="3"/>
  <c r="J998" i="3" s="1"/>
  <c r="U997" i="3"/>
  <c r="J997" i="3"/>
  <c r="V997" i="3" s="1"/>
  <c r="W997" i="3" s="1"/>
  <c r="H997" i="3"/>
  <c r="U996" i="3"/>
  <c r="H996" i="3"/>
  <c r="J996" i="3" s="1"/>
  <c r="Y996" i="3" s="1"/>
  <c r="Y995" i="3"/>
  <c r="U995" i="3"/>
  <c r="J995" i="3"/>
  <c r="V995" i="3" s="1"/>
  <c r="W995" i="3" s="1"/>
  <c r="H995" i="3"/>
  <c r="V994" i="3"/>
  <c r="W994" i="3" s="1"/>
  <c r="U994" i="3"/>
  <c r="H994" i="3"/>
  <c r="J994" i="3" s="1"/>
  <c r="Y994" i="3" s="1"/>
  <c r="Y993" i="3"/>
  <c r="U993" i="3"/>
  <c r="J993" i="3"/>
  <c r="V993" i="3" s="1"/>
  <c r="W993" i="3" s="1"/>
  <c r="H993" i="3"/>
  <c r="V992" i="3"/>
  <c r="W992" i="3" s="1"/>
  <c r="U992" i="3"/>
  <c r="H992" i="3"/>
  <c r="J992" i="3" s="1"/>
  <c r="Y992" i="3" s="1"/>
  <c r="U991" i="3"/>
  <c r="J991" i="3"/>
  <c r="H991" i="3"/>
  <c r="V990" i="3"/>
  <c r="W990" i="3" s="1"/>
  <c r="U990" i="3"/>
  <c r="Y990" i="3" s="1"/>
  <c r="R990" i="3"/>
  <c r="R989" i="3"/>
  <c r="U989" i="3" s="1"/>
  <c r="J989" i="3"/>
  <c r="H989" i="3"/>
  <c r="U987" i="3"/>
  <c r="H987" i="3"/>
  <c r="J987" i="3" s="1"/>
  <c r="Y987" i="3" s="1"/>
  <c r="Y986" i="3"/>
  <c r="U986" i="3"/>
  <c r="J986" i="3"/>
  <c r="V986" i="3" s="1"/>
  <c r="W986" i="3" s="1"/>
  <c r="H986" i="3"/>
  <c r="V984" i="3"/>
  <c r="W984" i="3" s="1"/>
  <c r="U984" i="3"/>
  <c r="H984" i="3"/>
  <c r="J984" i="3" s="1"/>
  <c r="Y984" i="3" s="1"/>
  <c r="Y983" i="3"/>
  <c r="U983" i="3"/>
  <c r="J983" i="3"/>
  <c r="V983" i="3" s="1"/>
  <c r="W983" i="3" s="1"/>
  <c r="H983" i="3"/>
  <c r="V982" i="3"/>
  <c r="W982" i="3" s="1"/>
  <c r="U982" i="3"/>
  <c r="H982" i="3"/>
  <c r="J982" i="3" s="1"/>
  <c r="Y982" i="3" s="1"/>
  <c r="R981" i="3"/>
  <c r="U981" i="3" s="1"/>
  <c r="V981" i="3" s="1"/>
  <c r="W981" i="3" s="1"/>
  <c r="U980" i="3"/>
  <c r="R980" i="3"/>
  <c r="V979" i="3"/>
  <c r="W979" i="3" s="1"/>
  <c r="U979" i="3"/>
  <c r="R979" i="3"/>
  <c r="H979" i="3"/>
  <c r="J979" i="3" s="1"/>
  <c r="Y979" i="3" s="1"/>
  <c r="U977" i="3"/>
  <c r="V977" i="3" s="1"/>
  <c r="W977" i="3" s="1"/>
  <c r="J977" i="3"/>
  <c r="Y977" i="3" s="1"/>
  <c r="H977" i="3"/>
  <c r="U976" i="3"/>
  <c r="H976" i="3"/>
  <c r="J976" i="3" s="1"/>
  <c r="U974" i="3"/>
  <c r="V974" i="3" s="1"/>
  <c r="W974" i="3" s="1"/>
  <c r="J974" i="3"/>
  <c r="H974" i="3"/>
  <c r="U972" i="3"/>
  <c r="H972" i="3"/>
  <c r="J972" i="3" s="1"/>
  <c r="U971" i="3"/>
  <c r="R971" i="3"/>
  <c r="R970" i="3"/>
  <c r="U970" i="3" s="1"/>
  <c r="J970" i="3"/>
  <c r="H970" i="3"/>
  <c r="R969" i="3"/>
  <c r="U969" i="3" s="1"/>
  <c r="J969" i="3"/>
  <c r="H969" i="3"/>
  <c r="U967" i="3"/>
  <c r="H967" i="3"/>
  <c r="J967" i="3" s="1"/>
  <c r="Y967" i="3" s="1"/>
  <c r="Y965" i="3"/>
  <c r="U965" i="3"/>
  <c r="J965" i="3"/>
  <c r="V965" i="3" s="1"/>
  <c r="W965" i="3" s="1"/>
  <c r="H965" i="3"/>
  <c r="Y964" i="3"/>
  <c r="AA964" i="3" s="1"/>
  <c r="R964" i="3"/>
  <c r="U964" i="3" s="1"/>
  <c r="J964" i="3"/>
  <c r="V964" i="3" s="1"/>
  <c r="W964" i="3" s="1"/>
  <c r="H964" i="3"/>
  <c r="U962" i="3"/>
  <c r="H962" i="3"/>
  <c r="J962" i="3" s="1"/>
  <c r="U961" i="3"/>
  <c r="J961" i="3"/>
  <c r="V961" i="3" s="1"/>
  <c r="W961" i="3" s="1"/>
  <c r="H961" i="3"/>
  <c r="U960" i="3"/>
  <c r="H960" i="3"/>
  <c r="J960" i="3" s="1"/>
  <c r="U959" i="3"/>
  <c r="J959" i="3"/>
  <c r="V959" i="3" s="1"/>
  <c r="W959" i="3" s="1"/>
  <c r="H959" i="3"/>
  <c r="U958" i="3"/>
  <c r="H958" i="3"/>
  <c r="J958" i="3" s="1"/>
  <c r="U957" i="3"/>
  <c r="J957" i="3"/>
  <c r="V957" i="3" s="1"/>
  <c r="W957" i="3" s="1"/>
  <c r="H957" i="3"/>
  <c r="U956" i="3"/>
  <c r="R956" i="3"/>
  <c r="H956" i="3"/>
  <c r="J956" i="3" s="1"/>
  <c r="U955" i="3"/>
  <c r="R955" i="3"/>
  <c r="V954" i="3"/>
  <c r="W954" i="3" s="1"/>
  <c r="U954" i="3"/>
  <c r="Y954" i="3" s="1"/>
  <c r="R954" i="3"/>
  <c r="R953" i="3"/>
  <c r="U953" i="3" s="1"/>
  <c r="Y953" i="3" s="1"/>
  <c r="J953" i="3"/>
  <c r="H953" i="3"/>
  <c r="V951" i="3"/>
  <c r="W951" i="3" s="1"/>
  <c r="U951" i="3"/>
  <c r="H951" i="3"/>
  <c r="J951" i="3" s="1"/>
  <c r="Y951" i="3" s="1"/>
  <c r="U950" i="3"/>
  <c r="Y950" i="3" s="1"/>
  <c r="J950" i="3"/>
  <c r="H950" i="3"/>
  <c r="V949" i="3"/>
  <c r="W949" i="3" s="1"/>
  <c r="U949" i="3"/>
  <c r="Y949" i="3" s="1"/>
  <c r="R949" i="3"/>
  <c r="R948" i="3"/>
  <c r="U948" i="3" s="1"/>
  <c r="H948" i="3"/>
  <c r="J948" i="3" s="1"/>
  <c r="U946" i="3"/>
  <c r="H946" i="3"/>
  <c r="J946" i="3" s="1"/>
  <c r="U945" i="3"/>
  <c r="J945" i="3"/>
  <c r="H945" i="3"/>
  <c r="U944" i="3"/>
  <c r="V944" i="3" s="1"/>
  <c r="W944" i="3" s="1"/>
  <c r="H944" i="3"/>
  <c r="J944" i="3" s="1"/>
  <c r="U943" i="3"/>
  <c r="R943" i="3"/>
  <c r="U942" i="3"/>
  <c r="R942" i="3"/>
  <c r="H942" i="3"/>
  <c r="J942" i="3" s="1"/>
  <c r="W940" i="3"/>
  <c r="U940" i="3"/>
  <c r="J940" i="3"/>
  <c r="V940" i="3" s="1"/>
  <c r="H940" i="3"/>
  <c r="U939" i="3"/>
  <c r="H939" i="3"/>
  <c r="J939" i="3" s="1"/>
  <c r="R938" i="3"/>
  <c r="U938" i="3" s="1"/>
  <c r="V938" i="3" s="1"/>
  <c r="W938" i="3" s="1"/>
  <c r="H938" i="3"/>
  <c r="J938" i="3" s="1"/>
  <c r="Y938" i="3" s="1"/>
  <c r="AA938" i="3" s="1"/>
  <c r="Y936" i="3"/>
  <c r="V936" i="3"/>
  <c r="W936" i="3" s="1"/>
  <c r="U936" i="3"/>
  <c r="H936" i="3"/>
  <c r="U935" i="3"/>
  <c r="H935" i="3"/>
  <c r="J935" i="3" s="1"/>
  <c r="U934" i="3"/>
  <c r="H934" i="3"/>
  <c r="J934" i="3" s="1"/>
  <c r="U933" i="3"/>
  <c r="H933" i="3"/>
  <c r="J933" i="3" s="1"/>
  <c r="U931" i="3"/>
  <c r="U930" i="3"/>
  <c r="R930" i="3"/>
  <c r="R929" i="3"/>
  <c r="U929" i="3" s="1"/>
  <c r="U928" i="3"/>
  <c r="R928" i="3"/>
  <c r="J928" i="3"/>
  <c r="H928" i="3"/>
  <c r="U926" i="3"/>
  <c r="H926" i="3"/>
  <c r="J926" i="3" s="1"/>
  <c r="U925" i="3"/>
  <c r="H925" i="3"/>
  <c r="J925" i="3" s="1"/>
  <c r="U924" i="3"/>
  <c r="H924" i="3"/>
  <c r="J924" i="3" s="1"/>
  <c r="U923" i="3"/>
  <c r="H923" i="3"/>
  <c r="J923" i="3" s="1"/>
  <c r="U922" i="3"/>
  <c r="H922" i="3"/>
  <c r="J922" i="3" s="1"/>
  <c r="U921" i="3"/>
  <c r="H921" i="3"/>
  <c r="J921" i="3" s="1"/>
  <c r="U920" i="3"/>
  <c r="V920" i="3" s="1"/>
  <c r="W920" i="3" s="1"/>
  <c r="R920" i="3"/>
  <c r="Y919" i="3"/>
  <c r="R919" i="3"/>
  <c r="U919" i="3" s="1"/>
  <c r="V919" i="3" s="1"/>
  <c r="W919" i="3" s="1"/>
  <c r="U918" i="3"/>
  <c r="R918" i="3"/>
  <c r="J918" i="3"/>
  <c r="Y918" i="3" s="1"/>
  <c r="H918" i="3"/>
  <c r="Y916" i="3"/>
  <c r="V916" i="3"/>
  <c r="W916" i="3" s="1"/>
  <c r="U916" i="3"/>
  <c r="Y915" i="3"/>
  <c r="V915" i="3"/>
  <c r="W915" i="3" s="1"/>
  <c r="U915" i="3"/>
  <c r="Y914" i="3"/>
  <c r="U914" i="3"/>
  <c r="J914" i="3"/>
  <c r="V914" i="3" s="1"/>
  <c r="W914" i="3" s="1"/>
  <c r="H914" i="3"/>
  <c r="V913" i="3"/>
  <c r="W913" i="3" s="1"/>
  <c r="U913" i="3"/>
  <c r="J913" i="3"/>
  <c r="Y913" i="3" s="1"/>
  <c r="H913" i="3"/>
  <c r="Y912" i="3"/>
  <c r="U912" i="3"/>
  <c r="J912" i="3"/>
  <c r="V912" i="3" s="1"/>
  <c r="W912" i="3" s="1"/>
  <c r="H912" i="3"/>
  <c r="U911" i="3"/>
  <c r="J911" i="3"/>
  <c r="H911" i="3"/>
  <c r="Y910" i="3"/>
  <c r="V910" i="3"/>
  <c r="W910" i="3" s="1"/>
  <c r="U910" i="3"/>
  <c r="J910" i="3"/>
  <c r="H910" i="3"/>
  <c r="Y909" i="3"/>
  <c r="V909" i="3"/>
  <c r="W909" i="3" s="1"/>
  <c r="R909" i="3"/>
  <c r="U909" i="3" s="1"/>
  <c r="U908" i="3"/>
  <c r="R908" i="3"/>
  <c r="R907" i="3"/>
  <c r="U907" i="3" s="1"/>
  <c r="Y907" i="3" s="1"/>
  <c r="U906" i="3"/>
  <c r="R906" i="3"/>
  <c r="J906" i="3"/>
  <c r="H906" i="3"/>
  <c r="U904" i="3"/>
  <c r="J904" i="3"/>
  <c r="H904" i="3"/>
  <c r="U902" i="3"/>
  <c r="H902" i="3"/>
  <c r="J902" i="3" s="1"/>
  <c r="U901" i="3"/>
  <c r="H901" i="3"/>
  <c r="J901" i="3" s="1"/>
  <c r="U900" i="3"/>
  <c r="H900" i="3"/>
  <c r="J900" i="3" s="1"/>
  <c r="U899" i="3"/>
  <c r="H899" i="3"/>
  <c r="J899" i="3" s="1"/>
  <c r="U898" i="3"/>
  <c r="H898" i="3"/>
  <c r="J898" i="3" s="1"/>
  <c r="U897" i="3"/>
  <c r="H897" i="3"/>
  <c r="J897" i="3" s="1"/>
  <c r="U896" i="3"/>
  <c r="H896" i="3"/>
  <c r="J896" i="3" s="1"/>
  <c r="U895" i="3"/>
  <c r="R895" i="3"/>
  <c r="Y894" i="3"/>
  <c r="V894" i="3"/>
  <c r="W894" i="3" s="1"/>
  <c r="R894" i="3"/>
  <c r="U894" i="3" s="1"/>
  <c r="U893" i="3"/>
  <c r="R893" i="3"/>
  <c r="J893" i="3"/>
  <c r="H893" i="3"/>
  <c r="U891" i="3"/>
  <c r="H891" i="3"/>
  <c r="J891" i="3" s="1"/>
  <c r="AA890" i="3"/>
  <c r="U890" i="3"/>
  <c r="Y890" i="3" s="1"/>
  <c r="R890" i="3"/>
  <c r="U889" i="3"/>
  <c r="R889" i="3"/>
  <c r="V888" i="3"/>
  <c r="W888" i="3" s="1"/>
  <c r="U888" i="3"/>
  <c r="Y888" i="3" s="1"/>
  <c r="AA888" i="3" s="1"/>
  <c r="R888" i="3"/>
  <c r="R887" i="3"/>
  <c r="U887" i="3" s="1"/>
  <c r="J887" i="3"/>
  <c r="V887" i="3" s="1"/>
  <c r="W887" i="3" s="1"/>
  <c r="H887" i="3"/>
  <c r="Y885" i="3"/>
  <c r="V885" i="3"/>
  <c r="W885" i="3" s="1"/>
  <c r="U885" i="3"/>
  <c r="V883" i="3"/>
  <c r="W883" i="3" s="1"/>
  <c r="U883" i="3"/>
  <c r="H883" i="3"/>
  <c r="J883" i="3" s="1"/>
  <c r="Y883" i="3" s="1"/>
  <c r="Y882" i="3"/>
  <c r="U882" i="3"/>
  <c r="J882" i="3"/>
  <c r="V882" i="3" s="1"/>
  <c r="W882" i="3" s="1"/>
  <c r="H882" i="3"/>
  <c r="V881" i="3"/>
  <c r="W881" i="3" s="1"/>
  <c r="U881" i="3"/>
  <c r="J881" i="3"/>
  <c r="Y881" i="3" s="1"/>
  <c r="H881" i="3"/>
  <c r="Y880" i="3"/>
  <c r="V880" i="3"/>
  <c r="W880" i="3" s="1"/>
  <c r="U880" i="3"/>
  <c r="J880" i="3"/>
  <c r="H880" i="3"/>
  <c r="Y879" i="3"/>
  <c r="R879" i="3"/>
  <c r="U879" i="3" s="1"/>
  <c r="V879" i="3" s="1"/>
  <c r="W879" i="3" s="1"/>
  <c r="R878" i="3"/>
  <c r="U878" i="3" s="1"/>
  <c r="J878" i="3"/>
  <c r="H878" i="3"/>
  <c r="U876" i="3"/>
  <c r="H876" i="3"/>
  <c r="J876" i="3" s="1"/>
  <c r="Y874" i="3"/>
  <c r="U874" i="3"/>
  <c r="J874" i="3"/>
  <c r="V874" i="3" s="1"/>
  <c r="W874" i="3" s="1"/>
  <c r="H874" i="3"/>
  <c r="U872" i="3"/>
  <c r="H872" i="3"/>
  <c r="J872" i="3" s="1"/>
  <c r="Y870" i="3"/>
  <c r="V870" i="3"/>
  <c r="W870" i="3" s="1"/>
  <c r="U870" i="3"/>
  <c r="J870" i="3"/>
  <c r="H870" i="3"/>
  <c r="Y869" i="3"/>
  <c r="U869" i="3"/>
  <c r="J869" i="3"/>
  <c r="V869" i="3" s="1"/>
  <c r="W869" i="3" s="1"/>
  <c r="H869" i="3"/>
  <c r="U867" i="3"/>
  <c r="V867" i="3" s="1"/>
  <c r="W867" i="3" s="1"/>
  <c r="J867" i="3"/>
  <c r="H867" i="3"/>
  <c r="U866" i="3"/>
  <c r="H866" i="3"/>
  <c r="J866" i="3" s="1"/>
  <c r="U865" i="3"/>
  <c r="J865" i="3"/>
  <c r="H865" i="3"/>
  <c r="U863" i="3"/>
  <c r="H863" i="3"/>
  <c r="J863" i="3" s="1"/>
  <c r="Y863" i="3" s="1"/>
  <c r="Y861" i="3"/>
  <c r="V861" i="3"/>
  <c r="W861" i="3" s="1"/>
  <c r="U861" i="3"/>
  <c r="U860" i="3"/>
  <c r="H860" i="3"/>
  <c r="J860" i="3" s="1"/>
  <c r="U858" i="3"/>
  <c r="H858" i="3"/>
  <c r="J858" i="3" s="1"/>
  <c r="U857" i="3"/>
  <c r="J857" i="3"/>
  <c r="V857" i="3" s="1"/>
  <c r="W857" i="3" s="1"/>
  <c r="H857" i="3"/>
  <c r="U856" i="3"/>
  <c r="H856" i="3"/>
  <c r="J856" i="3" s="1"/>
  <c r="Y856" i="3" s="1"/>
  <c r="Y855" i="3"/>
  <c r="U855" i="3"/>
  <c r="J855" i="3"/>
  <c r="V855" i="3" s="1"/>
  <c r="W855" i="3" s="1"/>
  <c r="H855" i="3"/>
  <c r="V854" i="3"/>
  <c r="W854" i="3" s="1"/>
  <c r="U854" i="3"/>
  <c r="H854" i="3"/>
  <c r="J854" i="3" s="1"/>
  <c r="Y854" i="3" s="1"/>
  <c r="Y853" i="3"/>
  <c r="U853" i="3"/>
  <c r="J853" i="3"/>
  <c r="V853" i="3" s="1"/>
  <c r="W853" i="3" s="1"/>
  <c r="H853" i="3"/>
  <c r="V852" i="3"/>
  <c r="W852" i="3" s="1"/>
  <c r="U852" i="3"/>
  <c r="H852" i="3"/>
  <c r="J852" i="3" s="1"/>
  <c r="Y852" i="3" s="1"/>
  <c r="U851" i="3"/>
  <c r="J851" i="3"/>
  <c r="H851" i="3"/>
  <c r="U850" i="3"/>
  <c r="H850" i="3"/>
  <c r="J850" i="3" s="1"/>
  <c r="R849" i="3"/>
  <c r="U849" i="3" s="1"/>
  <c r="V849" i="3" s="1"/>
  <c r="W849" i="3" s="1"/>
  <c r="U848" i="3"/>
  <c r="R848" i="3"/>
  <c r="H848" i="3"/>
  <c r="J848" i="3" s="1"/>
  <c r="Y847" i="3"/>
  <c r="U847" i="3"/>
  <c r="V847" i="3" s="1"/>
  <c r="W847" i="3" s="1"/>
  <c r="Y846" i="3"/>
  <c r="U846" i="3"/>
  <c r="J846" i="3"/>
  <c r="V846" i="3" s="1"/>
  <c r="W846" i="3" s="1"/>
  <c r="H846" i="3"/>
  <c r="V845" i="3"/>
  <c r="W845" i="3" s="1"/>
  <c r="U845" i="3"/>
  <c r="H845" i="3"/>
  <c r="J845" i="3" s="1"/>
  <c r="Y845" i="3" s="1"/>
  <c r="Y844" i="3"/>
  <c r="U844" i="3"/>
  <c r="V844" i="3" s="1"/>
  <c r="W844" i="3" s="1"/>
  <c r="U843" i="3"/>
  <c r="J843" i="3"/>
  <c r="V843" i="3" s="1"/>
  <c r="W843" i="3" s="1"/>
  <c r="H843" i="3"/>
  <c r="U841" i="3"/>
  <c r="H841" i="3"/>
  <c r="J841" i="3" s="1"/>
  <c r="Y841" i="3" s="1"/>
  <c r="Y840" i="3"/>
  <c r="U840" i="3"/>
  <c r="J840" i="3"/>
  <c r="V840" i="3" s="1"/>
  <c r="W840" i="3" s="1"/>
  <c r="H840" i="3"/>
  <c r="V839" i="3"/>
  <c r="W839" i="3" s="1"/>
  <c r="U839" i="3"/>
  <c r="H839" i="3"/>
  <c r="J839" i="3" s="1"/>
  <c r="Y839" i="3" s="1"/>
  <c r="Y838" i="3"/>
  <c r="U838" i="3"/>
  <c r="J838" i="3"/>
  <c r="V838" i="3" s="1"/>
  <c r="W838" i="3" s="1"/>
  <c r="H838" i="3"/>
  <c r="V837" i="3"/>
  <c r="W837" i="3" s="1"/>
  <c r="U837" i="3"/>
  <c r="H837" i="3"/>
  <c r="J837" i="3" s="1"/>
  <c r="Y837" i="3" s="1"/>
  <c r="U836" i="3"/>
  <c r="J836" i="3"/>
  <c r="H836" i="3"/>
  <c r="U834" i="3"/>
  <c r="H834" i="3"/>
  <c r="J834" i="3" s="1"/>
  <c r="U833" i="3"/>
  <c r="J833" i="3"/>
  <c r="V833" i="3" s="1"/>
  <c r="W833" i="3" s="1"/>
  <c r="H833" i="3"/>
  <c r="U832" i="3"/>
  <c r="H832" i="3"/>
  <c r="J832" i="3" s="1"/>
  <c r="Y832" i="3" s="1"/>
  <c r="Y831" i="3"/>
  <c r="U831" i="3"/>
  <c r="J831" i="3"/>
  <c r="V831" i="3" s="1"/>
  <c r="W831" i="3" s="1"/>
  <c r="H831" i="3"/>
  <c r="V830" i="3"/>
  <c r="W830" i="3" s="1"/>
  <c r="U830" i="3"/>
  <c r="H830" i="3"/>
  <c r="J830" i="3" s="1"/>
  <c r="Y830" i="3" s="1"/>
  <c r="R829" i="3"/>
  <c r="U829" i="3" s="1"/>
  <c r="U828" i="3"/>
  <c r="R828" i="3"/>
  <c r="V827" i="3"/>
  <c r="W827" i="3" s="1"/>
  <c r="U827" i="3"/>
  <c r="R827" i="3"/>
  <c r="H827" i="3"/>
  <c r="J827" i="3" s="1"/>
  <c r="Y827" i="3" s="1"/>
  <c r="U825" i="3"/>
  <c r="V825" i="3" s="1"/>
  <c r="W825" i="3" s="1"/>
  <c r="J825" i="3"/>
  <c r="Y825" i="3" s="1"/>
  <c r="H825" i="3"/>
  <c r="U823" i="3"/>
  <c r="H823" i="3"/>
  <c r="J823" i="3" s="1"/>
  <c r="U822" i="3"/>
  <c r="R822" i="3"/>
  <c r="V821" i="3"/>
  <c r="W821" i="3" s="1"/>
  <c r="U821" i="3"/>
  <c r="Y821" i="3" s="1"/>
  <c r="R821" i="3"/>
  <c r="R820" i="3"/>
  <c r="U820" i="3" s="1"/>
  <c r="J820" i="3"/>
  <c r="H820" i="3"/>
  <c r="U818" i="3"/>
  <c r="H818" i="3"/>
  <c r="J818" i="3" s="1"/>
  <c r="U816" i="3"/>
  <c r="J816" i="3"/>
  <c r="V816" i="3" s="1"/>
  <c r="W816" i="3" s="1"/>
  <c r="H816" i="3"/>
  <c r="U814" i="3"/>
  <c r="H814" i="3"/>
  <c r="J814" i="3" s="1"/>
  <c r="Y814" i="3" s="1"/>
  <c r="Y813" i="3"/>
  <c r="U813" i="3"/>
  <c r="J813" i="3"/>
  <c r="V813" i="3" s="1"/>
  <c r="W813" i="3" s="1"/>
  <c r="H813" i="3"/>
  <c r="V812" i="3"/>
  <c r="W812" i="3" s="1"/>
  <c r="U812" i="3"/>
  <c r="H812" i="3"/>
  <c r="J812" i="3" s="1"/>
  <c r="Y812" i="3" s="1"/>
  <c r="Y811" i="3"/>
  <c r="U811" i="3"/>
  <c r="J811" i="3"/>
  <c r="V811" i="3" s="1"/>
  <c r="W811" i="3" s="1"/>
  <c r="H811" i="3"/>
  <c r="V810" i="3"/>
  <c r="W810" i="3" s="1"/>
  <c r="U810" i="3"/>
  <c r="H810" i="3"/>
  <c r="J810" i="3" s="1"/>
  <c r="Y810" i="3" s="1"/>
  <c r="R809" i="3"/>
  <c r="U809" i="3" s="1"/>
  <c r="V809" i="3" s="1"/>
  <c r="W809" i="3" s="1"/>
  <c r="U808" i="3"/>
  <c r="R808" i="3"/>
  <c r="H808" i="3"/>
  <c r="J808" i="3" s="1"/>
  <c r="Y806" i="3"/>
  <c r="U806" i="3"/>
  <c r="J806" i="3"/>
  <c r="V806" i="3" s="1"/>
  <c r="W806" i="3" s="1"/>
  <c r="H806" i="3"/>
  <c r="V805" i="3"/>
  <c r="W805" i="3" s="1"/>
  <c r="U805" i="3"/>
  <c r="H805" i="3"/>
  <c r="J805" i="3" s="1"/>
  <c r="Y805" i="3" s="1"/>
  <c r="U803" i="3"/>
  <c r="J803" i="3"/>
  <c r="H803" i="3"/>
  <c r="U801" i="3"/>
  <c r="H801" i="3"/>
  <c r="J801" i="3" s="1"/>
  <c r="U800" i="3"/>
  <c r="J800" i="3"/>
  <c r="V800" i="3" s="1"/>
  <c r="W800" i="3" s="1"/>
  <c r="H800" i="3"/>
  <c r="V799" i="3"/>
  <c r="W799" i="3" s="1"/>
  <c r="U799" i="3"/>
  <c r="Y799" i="3" s="1"/>
  <c r="R799" i="3"/>
  <c r="R798" i="3"/>
  <c r="U798" i="3" s="1"/>
  <c r="U796" i="3"/>
  <c r="J796" i="3"/>
  <c r="H796" i="3"/>
  <c r="U794" i="3"/>
  <c r="H794" i="3"/>
  <c r="J794" i="3" s="1"/>
  <c r="U793" i="3"/>
  <c r="J793" i="3"/>
  <c r="V793" i="3" s="1"/>
  <c r="W793" i="3" s="1"/>
  <c r="H793" i="3"/>
  <c r="U791" i="3"/>
  <c r="H791" i="3"/>
  <c r="J791" i="3" s="1"/>
  <c r="Y791" i="3" s="1"/>
  <c r="Y790" i="3"/>
  <c r="U790" i="3"/>
  <c r="J790" i="3"/>
  <c r="V790" i="3" s="1"/>
  <c r="W790" i="3" s="1"/>
  <c r="H790" i="3"/>
  <c r="V789" i="3"/>
  <c r="W789" i="3" s="1"/>
  <c r="U789" i="3"/>
  <c r="H789" i="3"/>
  <c r="J789" i="3" s="1"/>
  <c r="Y789" i="3" s="1"/>
  <c r="R788" i="3"/>
  <c r="U788" i="3" s="1"/>
  <c r="U787" i="3"/>
  <c r="R787" i="3"/>
  <c r="H787" i="3"/>
  <c r="J787" i="3" s="1"/>
  <c r="Y785" i="3"/>
  <c r="U785" i="3"/>
  <c r="J785" i="3"/>
  <c r="V785" i="3" s="1"/>
  <c r="W785" i="3" s="1"/>
  <c r="H785" i="3"/>
  <c r="U783" i="3"/>
  <c r="H783" i="3"/>
  <c r="J783" i="3" s="1"/>
  <c r="Y783" i="3" s="1"/>
  <c r="Y782" i="3"/>
  <c r="U782" i="3"/>
  <c r="J782" i="3"/>
  <c r="V782" i="3" s="1"/>
  <c r="W782" i="3" s="1"/>
  <c r="H782" i="3"/>
  <c r="U781" i="3"/>
  <c r="H781" i="3"/>
  <c r="J781" i="3" s="1"/>
  <c r="Y781" i="3" s="1"/>
  <c r="Y780" i="3"/>
  <c r="U780" i="3"/>
  <c r="J780" i="3"/>
  <c r="V780" i="3" s="1"/>
  <c r="W780" i="3" s="1"/>
  <c r="H780" i="3"/>
  <c r="U779" i="3"/>
  <c r="H779" i="3"/>
  <c r="J779" i="3" s="1"/>
  <c r="Y779" i="3" s="1"/>
  <c r="Y778" i="3"/>
  <c r="U778" i="3"/>
  <c r="J778" i="3"/>
  <c r="V778" i="3" s="1"/>
  <c r="W778" i="3" s="1"/>
  <c r="H778" i="3"/>
  <c r="U777" i="3"/>
  <c r="H777" i="3"/>
  <c r="J777" i="3" s="1"/>
  <c r="Y777" i="3" s="1"/>
  <c r="Y776" i="3"/>
  <c r="U776" i="3"/>
  <c r="J776" i="3"/>
  <c r="V776" i="3" s="1"/>
  <c r="W776" i="3" s="1"/>
  <c r="H776" i="3"/>
  <c r="U775" i="3"/>
  <c r="H775" i="3"/>
  <c r="J775" i="3" s="1"/>
  <c r="Y775" i="3" s="1"/>
  <c r="Y774" i="3"/>
  <c r="U774" i="3"/>
  <c r="J774" i="3"/>
  <c r="V774" i="3" s="1"/>
  <c r="W774" i="3" s="1"/>
  <c r="H774" i="3"/>
  <c r="Y772" i="3"/>
  <c r="AA772" i="3" s="1"/>
  <c r="R772" i="3"/>
  <c r="U772" i="3" s="1"/>
  <c r="J772" i="3"/>
  <c r="V772" i="3" s="1"/>
  <c r="W772" i="3" s="1"/>
  <c r="H772" i="3"/>
  <c r="V770" i="3"/>
  <c r="W770" i="3" s="1"/>
  <c r="U770" i="3"/>
  <c r="Y770" i="3" s="1"/>
  <c r="R770" i="3"/>
  <c r="R769" i="3"/>
  <c r="U769" i="3" s="1"/>
  <c r="V769" i="3" s="1"/>
  <c r="W769" i="3" s="1"/>
  <c r="R768" i="3"/>
  <c r="U768" i="3" s="1"/>
  <c r="V768" i="3" s="1"/>
  <c r="W768" i="3" s="1"/>
  <c r="U767" i="3"/>
  <c r="R767" i="3"/>
  <c r="U766" i="3"/>
  <c r="R766" i="3"/>
  <c r="H766" i="3"/>
  <c r="J766" i="3" s="1"/>
  <c r="V764" i="3"/>
  <c r="W764" i="3" s="1"/>
  <c r="U764" i="3"/>
  <c r="Y764" i="3" s="1"/>
  <c r="U762" i="3"/>
  <c r="V762" i="3" s="1"/>
  <c r="W762" i="3" s="1"/>
  <c r="J762" i="3"/>
  <c r="Y762" i="3" s="1"/>
  <c r="H762" i="3"/>
  <c r="R761" i="3"/>
  <c r="U761" i="3" s="1"/>
  <c r="R760" i="3"/>
  <c r="U760" i="3" s="1"/>
  <c r="Y760" i="3" s="1"/>
  <c r="J760" i="3"/>
  <c r="V760" i="3" s="1"/>
  <c r="W760" i="3" s="1"/>
  <c r="H760" i="3"/>
  <c r="U758" i="3"/>
  <c r="H758" i="3"/>
  <c r="J758" i="3" s="1"/>
  <c r="U756" i="3"/>
  <c r="V756" i="3" s="1"/>
  <c r="W756" i="3" s="1"/>
  <c r="J756" i="3"/>
  <c r="H756" i="3"/>
  <c r="U754" i="3"/>
  <c r="H754" i="3"/>
  <c r="J754" i="3" s="1"/>
  <c r="V752" i="3"/>
  <c r="W752" i="3" s="1"/>
  <c r="U752" i="3"/>
  <c r="J752" i="3"/>
  <c r="Y752" i="3" s="1"/>
  <c r="H752" i="3"/>
  <c r="U751" i="3"/>
  <c r="H751" i="3"/>
  <c r="J751" i="3" s="1"/>
  <c r="V751" i="3" s="1"/>
  <c r="W751" i="3" s="1"/>
  <c r="V749" i="3"/>
  <c r="W749" i="3" s="1"/>
  <c r="U749" i="3"/>
  <c r="Y749" i="3" s="1"/>
  <c r="AA749" i="3" s="1"/>
  <c r="R749" i="3"/>
  <c r="R748" i="3"/>
  <c r="U748" i="3" s="1"/>
  <c r="Y748" i="3" s="1"/>
  <c r="AA748" i="3" s="1"/>
  <c r="J748" i="3"/>
  <c r="H748" i="3"/>
  <c r="U746" i="3"/>
  <c r="H746" i="3"/>
  <c r="J746" i="3" s="1"/>
  <c r="V745" i="3"/>
  <c r="W745" i="3" s="1"/>
  <c r="U745" i="3"/>
  <c r="J745" i="3"/>
  <c r="Y745" i="3" s="1"/>
  <c r="H745" i="3"/>
  <c r="U744" i="3"/>
  <c r="H744" i="3"/>
  <c r="J744" i="3" s="1"/>
  <c r="V744" i="3" s="1"/>
  <c r="W744" i="3" s="1"/>
  <c r="U743" i="3"/>
  <c r="V743" i="3" s="1"/>
  <c r="W743" i="3" s="1"/>
  <c r="J743" i="3"/>
  <c r="Y743" i="3" s="1"/>
  <c r="H743" i="3"/>
  <c r="R742" i="3"/>
  <c r="U742" i="3" s="1"/>
  <c r="J742" i="3"/>
  <c r="H742" i="3"/>
  <c r="V741" i="3"/>
  <c r="W741" i="3" s="1"/>
  <c r="U741" i="3"/>
  <c r="Y741" i="3" s="1"/>
  <c r="R741" i="3"/>
  <c r="R740" i="3"/>
  <c r="U740" i="3" s="1"/>
  <c r="R739" i="3"/>
  <c r="U739" i="3" s="1"/>
  <c r="Y739" i="3" s="1"/>
  <c r="J739" i="3"/>
  <c r="V739" i="3" s="1"/>
  <c r="W739" i="3" s="1"/>
  <c r="H739" i="3"/>
  <c r="U737" i="3"/>
  <c r="H737" i="3"/>
  <c r="J737" i="3" s="1"/>
  <c r="U736" i="3"/>
  <c r="V736" i="3" s="1"/>
  <c r="W736" i="3" s="1"/>
  <c r="J736" i="3"/>
  <c r="H736" i="3"/>
  <c r="U735" i="3"/>
  <c r="H735" i="3"/>
  <c r="J735" i="3" s="1"/>
  <c r="V734" i="3"/>
  <c r="W734" i="3" s="1"/>
  <c r="U734" i="3"/>
  <c r="J734" i="3"/>
  <c r="Y734" i="3" s="1"/>
  <c r="H734" i="3"/>
  <c r="U733" i="3"/>
  <c r="H733" i="3"/>
  <c r="J733" i="3" s="1"/>
  <c r="V733" i="3" s="1"/>
  <c r="W733" i="3" s="1"/>
  <c r="U732" i="3"/>
  <c r="Y732" i="3" s="1"/>
  <c r="R732" i="3"/>
  <c r="W731" i="3"/>
  <c r="V731" i="3"/>
  <c r="U731" i="3"/>
  <c r="Y731" i="3" s="1"/>
  <c r="R731" i="3"/>
  <c r="Y730" i="3"/>
  <c r="R730" i="3"/>
  <c r="U730" i="3" s="1"/>
  <c r="J730" i="3"/>
  <c r="V730" i="3" s="1"/>
  <c r="W730" i="3" s="1"/>
  <c r="H730" i="3"/>
  <c r="Y728" i="3"/>
  <c r="AA728" i="3" s="1"/>
  <c r="W728" i="3"/>
  <c r="V728" i="3"/>
  <c r="U728" i="3"/>
  <c r="R727" i="3"/>
  <c r="U727" i="3" s="1"/>
  <c r="J727" i="3"/>
  <c r="H727" i="3"/>
  <c r="V725" i="3"/>
  <c r="W725" i="3" s="1"/>
  <c r="U725" i="3"/>
  <c r="H725" i="3"/>
  <c r="J725" i="3" s="1"/>
  <c r="Y725" i="3" s="1"/>
  <c r="U724" i="3"/>
  <c r="J724" i="3"/>
  <c r="H724" i="3"/>
  <c r="U722" i="3"/>
  <c r="V722" i="3" s="1"/>
  <c r="W722" i="3" s="1"/>
  <c r="H722" i="3"/>
  <c r="J722" i="3" s="1"/>
  <c r="U720" i="3"/>
  <c r="R720" i="3"/>
  <c r="U719" i="3"/>
  <c r="R719" i="3"/>
  <c r="U718" i="3"/>
  <c r="R718" i="3"/>
  <c r="H718" i="3"/>
  <c r="J718" i="3" s="1"/>
  <c r="Y716" i="3"/>
  <c r="R716" i="3"/>
  <c r="U716" i="3" s="1"/>
  <c r="H716" i="3"/>
  <c r="J716" i="3" s="1"/>
  <c r="V716" i="3" s="1"/>
  <c r="W716" i="3" s="1"/>
  <c r="U714" i="3"/>
  <c r="J714" i="3"/>
  <c r="H714" i="3"/>
  <c r="U712" i="3"/>
  <c r="V712" i="3" s="1"/>
  <c r="W712" i="3" s="1"/>
  <c r="H712" i="3"/>
  <c r="J712" i="3" s="1"/>
  <c r="U711" i="3"/>
  <c r="H711" i="3"/>
  <c r="J711" i="3" s="1"/>
  <c r="U710" i="3"/>
  <c r="H710" i="3"/>
  <c r="J710" i="3" s="1"/>
  <c r="U708" i="3"/>
  <c r="U706" i="3"/>
  <c r="H706" i="3"/>
  <c r="J706" i="3" s="1"/>
  <c r="U704" i="3"/>
  <c r="H704" i="3"/>
  <c r="J704" i="3" s="1"/>
  <c r="U703" i="3"/>
  <c r="H703" i="3"/>
  <c r="J703" i="3" s="1"/>
  <c r="U702" i="3"/>
  <c r="V702" i="3" s="1"/>
  <c r="W702" i="3" s="1"/>
  <c r="R702" i="3"/>
  <c r="Y701" i="3"/>
  <c r="R701" i="3"/>
  <c r="U701" i="3" s="1"/>
  <c r="V701" i="3" s="1"/>
  <c r="W701" i="3" s="1"/>
  <c r="U700" i="3"/>
  <c r="R700" i="3"/>
  <c r="J700" i="3"/>
  <c r="Y700" i="3" s="1"/>
  <c r="H700" i="3"/>
  <c r="U698" i="3"/>
  <c r="J698" i="3"/>
  <c r="H698" i="3"/>
  <c r="V697" i="3"/>
  <c r="W697" i="3" s="1"/>
  <c r="U697" i="3"/>
  <c r="J697" i="3"/>
  <c r="Y697" i="3" s="1"/>
  <c r="H697" i="3"/>
  <c r="U695" i="3"/>
  <c r="J695" i="3"/>
  <c r="H695" i="3"/>
  <c r="V694" i="3"/>
  <c r="W694" i="3" s="1"/>
  <c r="U694" i="3"/>
  <c r="J694" i="3"/>
  <c r="Y694" i="3" s="1"/>
  <c r="H694" i="3"/>
  <c r="U693" i="3"/>
  <c r="J693" i="3"/>
  <c r="H693" i="3"/>
  <c r="U692" i="3"/>
  <c r="H692" i="3"/>
  <c r="J692" i="3" s="1"/>
  <c r="R691" i="3"/>
  <c r="U691" i="3" s="1"/>
  <c r="H691" i="3"/>
  <c r="J691" i="3" s="1"/>
  <c r="V691" i="3" s="1"/>
  <c r="W691" i="3" s="1"/>
  <c r="U689" i="3"/>
  <c r="H689" i="3"/>
  <c r="J689" i="3" s="1"/>
  <c r="U688" i="3"/>
  <c r="H688" i="3"/>
  <c r="J688" i="3" s="1"/>
  <c r="U687" i="3"/>
  <c r="H687" i="3"/>
  <c r="J687" i="3" s="1"/>
  <c r="U686" i="3"/>
  <c r="H686" i="3"/>
  <c r="J686" i="3" s="1"/>
  <c r="U685" i="3"/>
  <c r="V685" i="3" s="1"/>
  <c r="W685" i="3" s="1"/>
  <c r="R685" i="3"/>
  <c r="R684" i="3"/>
  <c r="U684" i="3" s="1"/>
  <c r="V684" i="3" s="1"/>
  <c r="W684" i="3" s="1"/>
  <c r="U683" i="3"/>
  <c r="R683" i="3"/>
  <c r="J683" i="3"/>
  <c r="H683" i="3"/>
  <c r="Y681" i="3"/>
  <c r="U681" i="3"/>
  <c r="J681" i="3"/>
  <c r="V681" i="3" s="1"/>
  <c r="W681" i="3" s="1"/>
  <c r="H681" i="3"/>
  <c r="V679" i="3"/>
  <c r="W679" i="3" s="1"/>
  <c r="U679" i="3"/>
  <c r="J679" i="3"/>
  <c r="Y679" i="3" s="1"/>
  <c r="H679" i="3"/>
  <c r="U678" i="3"/>
  <c r="R678" i="3"/>
  <c r="U677" i="3"/>
  <c r="V677" i="3" s="1"/>
  <c r="W677" i="3" s="1"/>
  <c r="R677" i="3"/>
  <c r="U676" i="3"/>
  <c r="R676" i="3"/>
  <c r="W675" i="3"/>
  <c r="U675" i="3"/>
  <c r="V675" i="3" s="1"/>
  <c r="R675" i="3"/>
  <c r="U674" i="3"/>
  <c r="R674" i="3"/>
  <c r="U673" i="3"/>
  <c r="R673" i="3"/>
  <c r="J673" i="3"/>
  <c r="H673" i="3"/>
  <c r="R671" i="3"/>
  <c r="U671" i="3" s="1"/>
  <c r="V671" i="3" s="1"/>
  <c r="W671" i="3" s="1"/>
  <c r="H671" i="3"/>
  <c r="J671" i="3" s="1"/>
  <c r="V669" i="3"/>
  <c r="W669" i="3" s="1"/>
  <c r="U669" i="3"/>
  <c r="J669" i="3"/>
  <c r="Y669" i="3" s="1"/>
  <c r="AA669" i="3" s="1"/>
  <c r="H669" i="3"/>
  <c r="U668" i="3"/>
  <c r="J668" i="3"/>
  <c r="H668" i="3"/>
  <c r="V667" i="3"/>
  <c r="W667" i="3" s="1"/>
  <c r="U667" i="3"/>
  <c r="J667" i="3"/>
  <c r="Y667" i="3" s="1"/>
  <c r="H667" i="3"/>
  <c r="R666" i="3"/>
  <c r="U666" i="3" s="1"/>
  <c r="V666" i="3" s="1"/>
  <c r="W666" i="3" s="1"/>
  <c r="U665" i="3"/>
  <c r="R665" i="3"/>
  <c r="J665" i="3"/>
  <c r="H665" i="3"/>
  <c r="Y663" i="3"/>
  <c r="U663" i="3"/>
  <c r="J663" i="3"/>
  <c r="V663" i="3" s="1"/>
  <c r="W663" i="3" s="1"/>
  <c r="H663" i="3"/>
  <c r="V661" i="3"/>
  <c r="W661" i="3" s="1"/>
  <c r="U661" i="3"/>
  <c r="J661" i="3"/>
  <c r="Y661" i="3" s="1"/>
  <c r="H661" i="3"/>
  <c r="Y660" i="3"/>
  <c r="R660" i="3"/>
  <c r="U660" i="3" s="1"/>
  <c r="V660" i="3" s="1"/>
  <c r="W660" i="3" s="1"/>
  <c r="U659" i="3"/>
  <c r="R659" i="3"/>
  <c r="J659" i="3"/>
  <c r="Y659" i="3" s="1"/>
  <c r="H659" i="3"/>
  <c r="U657" i="3"/>
  <c r="R657" i="3"/>
  <c r="J657" i="3"/>
  <c r="H657" i="3"/>
  <c r="R656" i="3"/>
  <c r="U656" i="3" s="1"/>
  <c r="Y656" i="3" s="1"/>
  <c r="H656" i="3"/>
  <c r="J656" i="3" s="1"/>
  <c r="U654" i="3"/>
  <c r="H654" i="3"/>
  <c r="J654" i="3" s="1"/>
  <c r="U653" i="3"/>
  <c r="H653" i="3"/>
  <c r="J653" i="3" s="1"/>
  <c r="U652" i="3"/>
  <c r="H652" i="3"/>
  <c r="J652" i="3" s="1"/>
  <c r="U651" i="3"/>
  <c r="R651" i="3"/>
  <c r="R650" i="3"/>
  <c r="U650" i="3" s="1"/>
  <c r="U649" i="3"/>
  <c r="R649" i="3"/>
  <c r="Y648" i="3"/>
  <c r="R648" i="3"/>
  <c r="U648" i="3" s="1"/>
  <c r="V648" i="3" s="1"/>
  <c r="W648" i="3" s="1"/>
  <c r="U647" i="3"/>
  <c r="R647" i="3"/>
  <c r="R646" i="3"/>
  <c r="U646" i="3" s="1"/>
  <c r="H646" i="3"/>
  <c r="J646" i="3" s="1"/>
  <c r="U644" i="3"/>
  <c r="R644" i="3"/>
  <c r="R643" i="3"/>
  <c r="U643" i="3" s="1"/>
  <c r="Y643" i="3" s="1"/>
  <c r="U642" i="3"/>
  <c r="R642" i="3"/>
  <c r="J642" i="3"/>
  <c r="H642" i="3"/>
  <c r="U640" i="3"/>
  <c r="J640" i="3"/>
  <c r="H640" i="3"/>
  <c r="U639" i="3"/>
  <c r="V639" i="3" s="1"/>
  <c r="W639" i="3" s="1"/>
  <c r="H639" i="3"/>
  <c r="J639" i="3" s="1"/>
  <c r="U638" i="3"/>
  <c r="H638" i="3"/>
  <c r="J638" i="3" s="1"/>
  <c r="V637" i="3"/>
  <c r="W637" i="3" s="1"/>
  <c r="U637" i="3"/>
  <c r="H637" i="3"/>
  <c r="J637" i="3" s="1"/>
  <c r="Y637" i="3" s="1"/>
  <c r="U636" i="3"/>
  <c r="H636" i="3"/>
  <c r="J636" i="3" s="1"/>
  <c r="U634" i="3"/>
  <c r="H634" i="3"/>
  <c r="J634" i="3" s="1"/>
  <c r="Y634" i="3" s="1"/>
  <c r="U632" i="3"/>
  <c r="J632" i="3"/>
  <c r="H632" i="3"/>
  <c r="V630" i="3"/>
  <c r="W630" i="3" s="1"/>
  <c r="U630" i="3"/>
  <c r="H630" i="3"/>
  <c r="J630" i="3" s="1"/>
  <c r="Y630" i="3" s="1"/>
  <c r="Y629" i="3"/>
  <c r="U629" i="3"/>
  <c r="J629" i="3"/>
  <c r="V629" i="3" s="1"/>
  <c r="W629" i="3" s="1"/>
  <c r="H629" i="3"/>
  <c r="U628" i="3"/>
  <c r="H628" i="3"/>
  <c r="J628" i="3" s="1"/>
  <c r="Y626" i="3"/>
  <c r="V626" i="3"/>
  <c r="W626" i="3" s="1"/>
  <c r="U626" i="3"/>
  <c r="J626" i="3"/>
  <c r="H626" i="3"/>
  <c r="U625" i="3"/>
  <c r="J625" i="3"/>
  <c r="V625" i="3" s="1"/>
  <c r="W625" i="3" s="1"/>
  <c r="H625" i="3"/>
  <c r="U624" i="3"/>
  <c r="R624" i="3"/>
  <c r="U623" i="3"/>
  <c r="R623" i="3"/>
  <c r="R622" i="3"/>
  <c r="U622" i="3" s="1"/>
  <c r="H622" i="3"/>
  <c r="J622" i="3" s="1"/>
  <c r="Y622" i="3" s="1"/>
  <c r="U620" i="3"/>
  <c r="H620" i="3"/>
  <c r="J620" i="3" s="1"/>
  <c r="Y620" i="3" s="1"/>
  <c r="Y618" i="3"/>
  <c r="U618" i="3"/>
  <c r="H618" i="3"/>
  <c r="J618" i="3" s="1"/>
  <c r="V618" i="3" s="1"/>
  <c r="W618" i="3" s="1"/>
  <c r="U616" i="3"/>
  <c r="Y616" i="3" s="1"/>
  <c r="R616" i="3"/>
  <c r="R615" i="3"/>
  <c r="U615" i="3" s="1"/>
  <c r="R614" i="3"/>
  <c r="U614" i="3" s="1"/>
  <c r="J614" i="3"/>
  <c r="H614" i="3"/>
  <c r="Y612" i="3"/>
  <c r="AA612" i="3" s="1"/>
  <c r="R612" i="3"/>
  <c r="U612" i="3" s="1"/>
  <c r="V612" i="3" s="1"/>
  <c r="W612" i="3" s="1"/>
  <c r="AA611" i="3"/>
  <c r="U611" i="3"/>
  <c r="Y611" i="3" s="1"/>
  <c r="R611" i="3"/>
  <c r="U610" i="3"/>
  <c r="R610" i="3"/>
  <c r="U608" i="3"/>
  <c r="J608" i="3"/>
  <c r="H608" i="3"/>
  <c r="Y606" i="3"/>
  <c r="R606" i="3"/>
  <c r="U606" i="3" s="1"/>
  <c r="V606" i="3" s="1"/>
  <c r="W606" i="3" s="1"/>
  <c r="R605" i="3"/>
  <c r="U605" i="3" s="1"/>
  <c r="R604" i="3"/>
  <c r="U604" i="3" s="1"/>
  <c r="U603" i="3"/>
  <c r="R603" i="3"/>
  <c r="H603" i="3"/>
  <c r="J603" i="3" s="1"/>
  <c r="U601" i="3"/>
  <c r="J601" i="3"/>
  <c r="H601" i="3"/>
  <c r="V599" i="3"/>
  <c r="W599" i="3" s="1"/>
  <c r="U599" i="3"/>
  <c r="H599" i="3"/>
  <c r="J599" i="3" s="1"/>
  <c r="Y599" i="3" s="1"/>
  <c r="U598" i="3"/>
  <c r="H598" i="3"/>
  <c r="J598" i="3" s="1"/>
  <c r="U596" i="3"/>
  <c r="J596" i="3"/>
  <c r="H596" i="3"/>
  <c r="R594" i="3"/>
  <c r="U594" i="3" s="1"/>
  <c r="H594" i="3"/>
  <c r="J594" i="3" s="1"/>
  <c r="Y594" i="3" s="1"/>
  <c r="AA594" i="3" s="1"/>
  <c r="U592" i="3"/>
  <c r="Y592" i="3" s="1"/>
  <c r="R592" i="3"/>
  <c r="Y591" i="3"/>
  <c r="R591" i="3"/>
  <c r="U591" i="3" s="1"/>
  <c r="J591" i="3"/>
  <c r="V591" i="3" s="1"/>
  <c r="W591" i="3" s="1"/>
  <c r="H591" i="3"/>
  <c r="U589" i="3"/>
  <c r="V589" i="3" s="1"/>
  <c r="W589" i="3" s="1"/>
  <c r="H589" i="3"/>
  <c r="J589" i="3" s="1"/>
  <c r="U587" i="3"/>
  <c r="H587" i="3"/>
  <c r="J587" i="3" s="1"/>
  <c r="V586" i="3"/>
  <c r="W586" i="3" s="1"/>
  <c r="U586" i="3"/>
  <c r="H586" i="3"/>
  <c r="J586" i="3" s="1"/>
  <c r="Y586" i="3" s="1"/>
  <c r="Y584" i="3"/>
  <c r="W584" i="3"/>
  <c r="U584" i="3"/>
  <c r="V584" i="3" s="1"/>
  <c r="R582" i="3"/>
  <c r="U582" i="3" s="1"/>
  <c r="Y582" i="3" s="1"/>
  <c r="AA582" i="3" s="1"/>
  <c r="R581" i="3"/>
  <c r="U581" i="3" s="1"/>
  <c r="R579" i="3"/>
  <c r="U579" i="3" s="1"/>
  <c r="Y579" i="3" s="1"/>
  <c r="AA579" i="3" s="1"/>
  <c r="Y577" i="3"/>
  <c r="AA577" i="3" s="1"/>
  <c r="U577" i="3"/>
  <c r="J577" i="3"/>
  <c r="V577" i="3" s="1"/>
  <c r="W577" i="3" s="1"/>
  <c r="H577" i="3"/>
  <c r="V575" i="3"/>
  <c r="W575" i="3" s="1"/>
  <c r="U575" i="3"/>
  <c r="H575" i="3"/>
  <c r="J575" i="3" s="1"/>
  <c r="Y575" i="3" s="1"/>
  <c r="U574" i="3"/>
  <c r="J574" i="3"/>
  <c r="H574" i="3"/>
  <c r="V573" i="3"/>
  <c r="W573" i="3" s="1"/>
  <c r="U573" i="3"/>
  <c r="Y573" i="3" s="1"/>
  <c r="R573" i="3"/>
  <c r="R572" i="3"/>
  <c r="U572" i="3" s="1"/>
  <c r="R571" i="3"/>
  <c r="U571" i="3" s="1"/>
  <c r="Y571" i="3" s="1"/>
  <c r="H571" i="3"/>
  <c r="J571" i="3" s="1"/>
  <c r="U569" i="3"/>
  <c r="H569" i="3"/>
  <c r="J569" i="3" s="1"/>
  <c r="U567" i="3"/>
  <c r="H567" i="3"/>
  <c r="J567" i="3" s="1"/>
  <c r="R566" i="3"/>
  <c r="U566" i="3" s="1"/>
  <c r="J566" i="3"/>
  <c r="H566" i="3"/>
  <c r="R564" i="3"/>
  <c r="U564" i="3" s="1"/>
  <c r="R563" i="3"/>
  <c r="U563" i="3" s="1"/>
  <c r="R562" i="3"/>
  <c r="U562" i="3" s="1"/>
  <c r="U561" i="3"/>
  <c r="R561" i="3"/>
  <c r="R560" i="3"/>
  <c r="U560" i="3" s="1"/>
  <c r="R559" i="3"/>
  <c r="U559" i="3" s="1"/>
  <c r="J559" i="3"/>
  <c r="H559" i="3"/>
  <c r="U557" i="3"/>
  <c r="H557" i="3"/>
  <c r="J557" i="3" s="1"/>
  <c r="Y557" i="3" s="1"/>
  <c r="U555" i="3"/>
  <c r="H555" i="3"/>
  <c r="J555" i="3" s="1"/>
  <c r="U554" i="3"/>
  <c r="H554" i="3"/>
  <c r="J554" i="3" s="1"/>
  <c r="U553" i="3"/>
  <c r="H553" i="3"/>
  <c r="J553" i="3" s="1"/>
  <c r="U552" i="3"/>
  <c r="H552" i="3"/>
  <c r="J552" i="3" s="1"/>
  <c r="U551" i="3"/>
  <c r="H551" i="3"/>
  <c r="J551" i="3" s="1"/>
  <c r="U550" i="3"/>
  <c r="H550" i="3"/>
  <c r="J550" i="3" s="1"/>
  <c r="U549" i="3"/>
  <c r="H549" i="3"/>
  <c r="J549" i="3" s="1"/>
  <c r="U548" i="3"/>
  <c r="H548" i="3"/>
  <c r="J548" i="3" s="1"/>
  <c r="U547" i="3"/>
  <c r="H547" i="3"/>
  <c r="J547" i="3" s="1"/>
  <c r="R546" i="3"/>
  <c r="U546" i="3" s="1"/>
  <c r="U545" i="3"/>
  <c r="R545" i="3"/>
  <c r="R544" i="3"/>
  <c r="U544" i="3" s="1"/>
  <c r="V544" i="3" s="1"/>
  <c r="W544" i="3" s="1"/>
  <c r="H544" i="3"/>
  <c r="J544" i="3" s="1"/>
  <c r="U542" i="3"/>
  <c r="H542" i="3"/>
  <c r="J542" i="3" s="1"/>
  <c r="U540" i="3"/>
  <c r="H540" i="3"/>
  <c r="J540" i="3" s="1"/>
  <c r="U539" i="3"/>
  <c r="H539" i="3"/>
  <c r="J539" i="3" s="1"/>
  <c r="U538" i="3"/>
  <c r="H538" i="3"/>
  <c r="J538" i="3" s="1"/>
  <c r="U537" i="3"/>
  <c r="R537" i="3"/>
  <c r="H537" i="3"/>
  <c r="J537" i="3" s="1"/>
  <c r="Y535" i="3"/>
  <c r="U535" i="3"/>
  <c r="J535" i="3"/>
  <c r="V535" i="3" s="1"/>
  <c r="W535" i="3" s="1"/>
  <c r="H535" i="3"/>
  <c r="V533" i="3"/>
  <c r="W533" i="3" s="1"/>
  <c r="U533" i="3"/>
  <c r="H533" i="3"/>
  <c r="J533" i="3" s="1"/>
  <c r="Y533" i="3" s="1"/>
  <c r="U531" i="3"/>
  <c r="J531" i="3"/>
  <c r="H531" i="3"/>
  <c r="U529" i="3"/>
  <c r="H529" i="3"/>
  <c r="J529" i="3" s="1"/>
  <c r="U528" i="3"/>
  <c r="J528" i="3"/>
  <c r="V528" i="3" s="1"/>
  <c r="W528" i="3" s="1"/>
  <c r="H528" i="3"/>
  <c r="U527" i="3"/>
  <c r="H527" i="3"/>
  <c r="J527" i="3" s="1"/>
  <c r="Y527" i="3" s="1"/>
  <c r="Y526" i="3"/>
  <c r="U526" i="3"/>
  <c r="J526" i="3"/>
  <c r="V526" i="3" s="1"/>
  <c r="W526" i="3" s="1"/>
  <c r="H526" i="3"/>
  <c r="V525" i="3"/>
  <c r="W525" i="3" s="1"/>
  <c r="U525" i="3"/>
  <c r="Y525" i="3" s="1"/>
  <c r="U524" i="3"/>
  <c r="H524" i="3"/>
  <c r="J524" i="3" s="1"/>
  <c r="R523" i="3"/>
  <c r="U523" i="3" s="1"/>
  <c r="V523" i="3" s="1"/>
  <c r="W523" i="3" s="1"/>
  <c r="U522" i="3"/>
  <c r="R522" i="3"/>
  <c r="H522" i="3"/>
  <c r="J522" i="3" s="1"/>
  <c r="U520" i="3"/>
  <c r="J520" i="3"/>
  <c r="H520" i="3"/>
  <c r="R518" i="3"/>
  <c r="U518" i="3" s="1"/>
  <c r="Y518" i="3" s="1"/>
  <c r="R517" i="3"/>
  <c r="U517" i="3" s="1"/>
  <c r="R516" i="3"/>
  <c r="U516" i="3" s="1"/>
  <c r="V516" i="3" s="1"/>
  <c r="W516" i="3" s="1"/>
  <c r="U515" i="3"/>
  <c r="R515" i="3"/>
  <c r="U513" i="3"/>
  <c r="H513" i="3"/>
  <c r="J513" i="3" s="1"/>
  <c r="U511" i="3"/>
  <c r="H511" i="3"/>
  <c r="J511" i="3" s="1"/>
  <c r="R510" i="3"/>
  <c r="U510" i="3" s="1"/>
  <c r="J510" i="3"/>
  <c r="H510" i="3"/>
  <c r="V509" i="3"/>
  <c r="W509" i="3" s="1"/>
  <c r="U509" i="3"/>
  <c r="R509" i="3"/>
  <c r="H509" i="3"/>
  <c r="J509" i="3" s="1"/>
  <c r="Y509" i="3" s="1"/>
  <c r="U508" i="3"/>
  <c r="V508" i="3" s="1"/>
  <c r="W508" i="3" s="1"/>
  <c r="R508" i="3"/>
  <c r="H508" i="3"/>
  <c r="J508" i="3" s="1"/>
  <c r="AA506" i="3"/>
  <c r="V506" i="3"/>
  <c r="W506" i="3" s="1"/>
  <c r="U506" i="3"/>
  <c r="H506" i="3"/>
  <c r="J506" i="3" s="1"/>
  <c r="Y506" i="3" s="1"/>
  <c r="U505" i="3"/>
  <c r="H505" i="3"/>
  <c r="J505" i="3" s="1"/>
  <c r="V504" i="3"/>
  <c r="W504" i="3" s="1"/>
  <c r="U504" i="3"/>
  <c r="H504" i="3"/>
  <c r="J504" i="3" s="1"/>
  <c r="Y504" i="3" s="1"/>
  <c r="U503" i="3"/>
  <c r="H503" i="3"/>
  <c r="J503" i="3" s="1"/>
  <c r="V502" i="3"/>
  <c r="W502" i="3" s="1"/>
  <c r="U502" i="3"/>
  <c r="Y502" i="3" s="1"/>
  <c r="R502" i="3"/>
  <c r="V501" i="3"/>
  <c r="W501" i="3" s="1"/>
  <c r="R501" i="3"/>
  <c r="U501" i="3" s="1"/>
  <c r="Y501" i="3" s="1"/>
  <c r="R500" i="3"/>
  <c r="U500" i="3" s="1"/>
  <c r="Y500" i="3" s="1"/>
  <c r="J500" i="3"/>
  <c r="H500" i="3"/>
  <c r="V498" i="3"/>
  <c r="W498" i="3" s="1"/>
  <c r="U498" i="3"/>
  <c r="H498" i="3"/>
  <c r="J498" i="3" s="1"/>
  <c r="Y498" i="3" s="1"/>
  <c r="AA497" i="3"/>
  <c r="V497" i="3"/>
  <c r="W497" i="3" s="1"/>
  <c r="U497" i="3"/>
  <c r="Y497" i="3" s="1"/>
  <c r="R497" i="3"/>
  <c r="Y496" i="3"/>
  <c r="AA496" i="3" s="1"/>
  <c r="W496" i="3"/>
  <c r="R496" i="3"/>
  <c r="U496" i="3" s="1"/>
  <c r="J496" i="3"/>
  <c r="V496" i="3" s="1"/>
  <c r="H496" i="3"/>
  <c r="Y494" i="3"/>
  <c r="AA494" i="3" s="1"/>
  <c r="R494" i="3"/>
  <c r="U494" i="3" s="1"/>
  <c r="J494" i="3"/>
  <c r="V494" i="3" s="1"/>
  <c r="W494" i="3" s="1"/>
  <c r="H494" i="3"/>
  <c r="U492" i="3"/>
  <c r="J492" i="3"/>
  <c r="H492" i="3"/>
  <c r="U491" i="3"/>
  <c r="H491" i="3"/>
  <c r="J491" i="3" s="1"/>
  <c r="U490" i="3"/>
  <c r="J490" i="3"/>
  <c r="H490" i="3"/>
  <c r="U489" i="3"/>
  <c r="H489" i="3"/>
  <c r="J489" i="3" s="1"/>
  <c r="R487" i="3"/>
  <c r="U487" i="3" s="1"/>
  <c r="V487" i="3" s="1"/>
  <c r="W487" i="3" s="1"/>
  <c r="R486" i="3"/>
  <c r="U486" i="3" s="1"/>
  <c r="Y486" i="3" s="1"/>
  <c r="H486" i="3"/>
  <c r="J486" i="3" s="1"/>
  <c r="Y484" i="3"/>
  <c r="U484" i="3"/>
  <c r="H484" i="3"/>
  <c r="J484" i="3" s="1"/>
  <c r="V484" i="3" s="1"/>
  <c r="W484" i="3" s="1"/>
  <c r="U482" i="3"/>
  <c r="H482" i="3"/>
  <c r="J482" i="3" s="1"/>
  <c r="Y482" i="3" s="1"/>
  <c r="Y481" i="3"/>
  <c r="R481" i="3"/>
  <c r="U481" i="3" s="1"/>
  <c r="J481" i="3"/>
  <c r="V481" i="3" s="1"/>
  <c r="W481" i="3" s="1"/>
  <c r="H481" i="3"/>
  <c r="U479" i="3"/>
  <c r="H479" i="3"/>
  <c r="J479" i="3" s="1"/>
  <c r="U478" i="3"/>
  <c r="J478" i="3"/>
  <c r="V478" i="3" s="1"/>
  <c r="W478" i="3" s="1"/>
  <c r="H478" i="3"/>
  <c r="U477" i="3"/>
  <c r="H477" i="3"/>
  <c r="J477" i="3" s="1"/>
  <c r="U476" i="3"/>
  <c r="J476" i="3"/>
  <c r="V476" i="3" s="1"/>
  <c r="W476" i="3" s="1"/>
  <c r="H476" i="3"/>
  <c r="U474" i="3"/>
  <c r="H474" i="3"/>
  <c r="J474" i="3" s="1"/>
  <c r="U473" i="3"/>
  <c r="J473" i="3"/>
  <c r="V473" i="3" s="1"/>
  <c r="W473" i="3" s="1"/>
  <c r="H473" i="3"/>
  <c r="U472" i="3"/>
  <c r="H472" i="3"/>
  <c r="J472" i="3" s="1"/>
  <c r="R471" i="3"/>
  <c r="U471" i="3" s="1"/>
  <c r="V470" i="3"/>
  <c r="W470" i="3" s="1"/>
  <c r="U470" i="3"/>
  <c r="Y470" i="3" s="1"/>
  <c r="R470" i="3"/>
  <c r="V469" i="3"/>
  <c r="W469" i="3" s="1"/>
  <c r="U469" i="3"/>
  <c r="R469" i="3"/>
  <c r="H469" i="3"/>
  <c r="J469" i="3" s="1"/>
  <c r="Y469" i="3" s="1"/>
  <c r="U467" i="3"/>
  <c r="V467" i="3" s="1"/>
  <c r="W467" i="3" s="1"/>
  <c r="J467" i="3"/>
  <c r="Y467" i="3" s="1"/>
  <c r="H467" i="3"/>
  <c r="U466" i="3"/>
  <c r="J466" i="3"/>
  <c r="H466" i="3"/>
  <c r="U465" i="3"/>
  <c r="H465" i="3"/>
  <c r="J465" i="3" s="1"/>
  <c r="U464" i="3"/>
  <c r="J464" i="3"/>
  <c r="H464" i="3"/>
  <c r="U463" i="3"/>
  <c r="H463" i="3"/>
  <c r="J463" i="3" s="1"/>
  <c r="U462" i="3"/>
  <c r="J462" i="3"/>
  <c r="H462" i="3"/>
  <c r="U461" i="3"/>
  <c r="H461" i="3"/>
  <c r="J461" i="3" s="1"/>
  <c r="U459" i="3"/>
  <c r="J459" i="3"/>
  <c r="H459" i="3"/>
  <c r="U458" i="3"/>
  <c r="H458" i="3"/>
  <c r="J458" i="3" s="1"/>
  <c r="U456" i="3"/>
  <c r="J456" i="3"/>
  <c r="H456" i="3"/>
  <c r="U454" i="3"/>
  <c r="H454" i="3"/>
  <c r="J454" i="3" s="1"/>
  <c r="R453" i="3"/>
  <c r="U453" i="3" s="1"/>
  <c r="V453" i="3" s="1"/>
  <c r="W453" i="3" s="1"/>
  <c r="R452" i="3"/>
  <c r="U452" i="3" s="1"/>
  <c r="V452" i="3" s="1"/>
  <c r="W452" i="3" s="1"/>
  <c r="U451" i="3"/>
  <c r="V451" i="3" s="1"/>
  <c r="W451" i="3" s="1"/>
  <c r="R451" i="3"/>
  <c r="H451" i="3"/>
  <c r="J451" i="3" s="1"/>
  <c r="U449" i="3"/>
  <c r="Y449" i="3" s="1"/>
  <c r="J449" i="3"/>
  <c r="H449" i="3"/>
  <c r="V448" i="3"/>
  <c r="W448" i="3" s="1"/>
  <c r="R448" i="3"/>
  <c r="U448" i="3" s="1"/>
  <c r="Y448" i="3" s="1"/>
  <c r="R447" i="3"/>
  <c r="U447" i="3" s="1"/>
  <c r="R446" i="3"/>
  <c r="U446" i="3" s="1"/>
  <c r="H446" i="3"/>
  <c r="J446" i="3" s="1"/>
  <c r="Y444" i="3"/>
  <c r="U444" i="3"/>
  <c r="V444" i="3" s="1"/>
  <c r="W444" i="3" s="1"/>
  <c r="Y443" i="3"/>
  <c r="R443" i="3"/>
  <c r="U443" i="3" s="1"/>
  <c r="V443" i="3" s="1"/>
  <c r="W443" i="3" s="1"/>
  <c r="U442" i="3"/>
  <c r="Y442" i="3" s="1"/>
  <c r="R442" i="3"/>
  <c r="H442" i="3"/>
  <c r="J442" i="3" s="1"/>
  <c r="U440" i="3"/>
  <c r="H440" i="3"/>
  <c r="J440" i="3" s="1"/>
  <c r="U439" i="3"/>
  <c r="H439" i="3"/>
  <c r="J439" i="3" s="1"/>
  <c r="Y439" i="3" s="1"/>
  <c r="U438" i="3"/>
  <c r="R438" i="3"/>
  <c r="R437" i="3"/>
  <c r="U437" i="3" s="1"/>
  <c r="U436" i="3"/>
  <c r="R436" i="3"/>
  <c r="H436" i="3"/>
  <c r="J436" i="3" s="1"/>
  <c r="U434" i="3"/>
  <c r="J434" i="3"/>
  <c r="V434" i="3" s="1"/>
  <c r="W434" i="3" s="1"/>
  <c r="H434" i="3"/>
  <c r="U433" i="3"/>
  <c r="H433" i="3"/>
  <c r="J433" i="3" s="1"/>
  <c r="Y433" i="3" s="1"/>
  <c r="U432" i="3"/>
  <c r="J432" i="3"/>
  <c r="V432" i="3" s="1"/>
  <c r="W432" i="3" s="1"/>
  <c r="H432" i="3"/>
  <c r="U430" i="3"/>
  <c r="H430" i="3"/>
  <c r="J430" i="3" s="1"/>
  <c r="Y430" i="3" s="1"/>
  <c r="Y428" i="3"/>
  <c r="R428" i="3"/>
  <c r="U428" i="3" s="1"/>
  <c r="V428" i="3" s="1"/>
  <c r="W428" i="3" s="1"/>
  <c r="U427" i="3"/>
  <c r="R427" i="3"/>
  <c r="H427" i="3"/>
  <c r="J427" i="3" s="1"/>
  <c r="U425" i="3"/>
  <c r="J425" i="3"/>
  <c r="V425" i="3" s="1"/>
  <c r="W425" i="3" s="1"/>
  <c r="H425" i="3"/>
  <c r="U424" i="3"/>
  <c r="H424" i="3"/>
  <c r="J424" i="3" s="1"/>
  <c r="Y424" i="3" s="1"/>
  <c r="Y423" i="3"/>
  <c r="U423" i="3"/>
  <c r="J423" i="3"/>
  <c r="V423" i="3" s="1"/>
  <c r="W423" i="3" s="1"/>
  <c r="H423" i="3"/>
  <c r="V422" i="3"/>
  <c r="W422" i="3" s="1"/>
  <c r="U422" i="3"/>
  <c r="H422" i="3"/>
  <c r="J422" i="3" s="1"/>
  <c r="Y422" i="3" s="1"/>
  <c r="Y421" i="3"/>
  <c r="U421" i="3"/>
  <c r="J421" i="3"/>
  <c r="V421" i="3" s="1"/>
  <c r="W421" i="3" s="1"/>
  <c r="H421" i="3"/>
  <c r="V420" i="3"/>
  <c r="W420" i="3" s="1"/>
  <c r="U420" i="3"/>
  <c r="H420" i="3"/>
  <c r="J420" i="3" s="1"/>
  <c r="Y420" i="3" s="1"/>
  <c r="R419" i="3"/>
  <c r="U419" i="3" s="1"/>
  <c r="V419" i="3" s="1"/>
  <c r="W419" i="3" s="1"/>
  <c r="U418" i="3"/>
  <c r="R418" i="3"/>
  <c r="H418" i="3"/>
  <c r="J418" i="3" s="1"/>
  <c r="Y416" i="3"/>
  <c r="U416" i="3"/>
  <c r="V416" i="3" s="1"/>
  <c r="W416" i="3" s="1"/>
  <c r="U414" i="3"/>
  <c r="Y413" i="3"/>
  <c r="AA413" i="3" s="1"/>
  <c r="V413" i="3"/>
  <c r="W413" i="3" s="1"/>
  <c r="U413" i="3"/>
  <c r="U412" i="3"/>
  <c r="H412" i="3"/>
  <c r="J412" i="3" s="1"/>
  <c r="Y412" i="3" s="1"/>
  <c r="U411" i="3"/>
  <c r="J411" i="3"/>
  <c r="V411" i="3" s="1"/>
  <c r="W411" i="3" s="1"/>
  <c r="H411" i="3"/>
  <c r="U410" i="3"/>
  <c r="H410" i="3"/>
  <c r="J410" i="3" s="1"/>
  <c r="Y410" i="3" s="1"/>
  <c r="Y409" i="3"/>
  <c r="U409" i="3"/>
  <c r="J409" i="3"/>
  <c r="V409" i="3" s="1"/>
  <c r="W409" i="3" s="1"/>
  <c r="H409" i="3"/>
  <c r="V408" i="3"/>
  <c r="W408" i="3" s="1"/>
  <c r="U408" i="3"/>
  <c r="H408" i="3"/>
  <c r="J408" i="3" s="1"/>
  <c r="Y408" i="3" s="1"/>
  <c r="R407" i="3"/>
  <c r="U407" i="3" s="1"/>
  <c r="V407" i="3" s="1"/>
  <c r="W407" i="3" s="1"/>
  <c r="U406" i="3"/>
  <c r="R406" i="3"/>
  <c r="R405" i="3"/>
  <c r="U405" i="3" s="1"/>
  <c r="V405" i="3" s="1"/>
  <c r="W405" i="3" s="1"/>
  <c r="H405" i="3"/>
  <c r="J405" i="3" s="1"/>
  <c r="U403" i="3"/>
  <c r="R403" i="3"/>
  <c r="V402" i="3"/>
  <c r="W402" i="3" s="1"/>
  <c r="R402" i="3"/>
  <c r="U402" i="3" s="1"/>
  <c r="H402" i="3"/>
  <c r="J402" i="3" s="1"/>
  <c r="Y402" i="3" s="1"/>
  <c r="U400" i="3"/>
  <c r="H400" i="3"/>
  <c r="J400" i="3" s="1"/>
  <c r="U399" i="3"/>
  <c r="H399" i="3"/>
  <c r="J399" i="3" s="1"/>
  <c r="U398" i="3"/>
  <c r="H398" i="3"/>
  <c r="J398" i="3" s="1"/>
  <c r="U397" i="3"/>
  <c r="H397" i="3"/>
  <c r="J397" i="3" s="1"/>
  <c r="U396" i="3"/>
  <c r="R396" i="3"/>
  <c r="R395" i="3"/>
  <c r="U395" i="3" s="1"/>
  <c r="Y395" i="3" s="1"/>
  <c r="R394" i="3"/>
  <c r="U394" i="3" s="1"/>
  <c r="J394" i="3"/>
  <c r="H394" i="3"/>
  <c r="U392" i="3"/>
  <c r="H392" i="3"/>
  <c r="J392" i="3" s="1"/>
  <c r="Y392" i="3" s="1"/>
  <c r="Y390" i="3"/>
  <c r="U390" i="3"/>
  <c r="J390" i="3"/>
  <c r="V390" i="3" s="1"/>
  <c r="W390" i="3" s="1"/>
  <c r="H390" i="3"/>
  <c r="V389" i="3"/>
  <c r="W389" i="3" s="1"/>
  <c r="U389" i="3"/>
  <c r="H389" i="3"/>
  <c r="J389" i="3" s="1"/>
  <c r="Y389" i="3" s="1"/>
  <c r="Y387" i="3"/>
  <c r="U387" i="3"/>
  <c r="J387" i="3"/>
  <c r="V387" i="3" s="1"/>
  <c r="W387" i="3" s="1"/>
  <c r="H387" i="3"/>
  <c r="V386" i="3"/>
  <c r="W386" i="3" s="1"/>
  <c r="U386" i="3"/>
  <c r="H386" i="3"/>
  <c r="J386" i="3" s="1"/>
  <c r="Y386" i="3" s="1"/>
  <c r="U385" i="3"/>
  <c r="J385" i="3"/>
  <c r="V385" i="3" s="1"/>
  <c r="W385" i="3" s="1"/>
  <c r="H385" i="3"/>
  <c r="U384" i="3"/>
  <c r="H384" i="3"/>
  <c r="J384" i="3" s="1"/>
  <c r="Y384" i="3" s="1"/>
  <c r="R383" i="3"/>
  <c r="U383" i="3" s="1"/>
  <c r="H383" i="3"/>
  <c r="J383" i="3" s="1"/>
  <c r="V383" i="3" s="1"/>
  <c r="W383" i="3" s="1"/>
  <c r="U381" i="3"/>
  <c r="H381" i="3"/>
  <c r="J381" i="3" s="1"/>
  <c r="U380" i="3"/>
  <c r="H380" i="3"/>
  <c r="J380" i="3" s="1"/>
  <c r="R378" i="3"/>
  <c r="U378" i="3" s="1"/>
  <c r="V378" i="3" s="1"/>
  <c r="W378" i="3" s="1"/>
  <c r="R377" i="3"/>
  <c r="U377" i="3" s="1"/>
  <c r="V377" i="3" s="1"/>
  <c r="W377" i="3" s="1"/>
  <c r="H377" i="3"/>
  <c r="J377" i="3" s="1"/>
  <c r="U375" i="3"/>
  <c r="H375" i="3"/>
  <c r="J375" i="3" s="1"/>
  <c r="U373" i="3"/>
  <c r="H373" i="3"/>
  <c r="J373" i="3" s="1"/>
  <c r="U372" i="3"/>
  <c r="H372" i="3"/>
  <c r="J372" i="3" s="1"/>
  <c r="U370" i="3"/>
  <c r="H370" i="3"/>
  <c r="J370" i="3" s="1"/>
  <c r="U369" i="3"/>
  <c r="H369" i="3"/>
  <c r="J369" i="3" s="1"/>
  <c r="U368" i="3"/>
  <c r="H368" i="3"/>
  <c r="J368" i="3" s="1"/>
  <c r="U367" i="3"/>
  <c r="R367" i="3"/>
  <c r="J367" i="3"/>
  <c r="Y367" i="3" s="1"/>
  <c r="H367" i="3"/>
  <c r="U365" i="3"/>
  <c r="J365" i="3"/>
  <c r="V365" i="3" s="1"/>
  <c r="W365" i="3" s="1"/>
  <c r="H365" i="3"/>
  <c r="Y363" i="3"/>
  <c r="V363" i="3"/>
  <c r="W363" i="3" s="1"/>
  <c r="U363" i="3"/>
  <c r="V361" i="3"/>
  <c r="W361" i="3" s="1"/>
  <c r="U361" i="3"/>
  <c r="J361" i="3"/>
  <c r="Y361" i="3" s="1"/>
  <c r="H361" i="3"/>
  <c r="Y360" i="3"/>
  <c r="U360" i="3"/>
  <c r="J360" i="3"/>
  <c r="V360" i="3" s="1"/>
  <c r="W360" i="3" s="1"/>
  <c r="H360" i="3"/>
  <c r="V358" i="3"/>
  <c r="W358" i="3" s="1"/>
  <c r="U358" i="3"/>
  <c r="J358" i="3"/>
  <c r="Y358" i="3" s="1"/>
  <c r="H358" i="3"/>
  <c r="Y356" i="3"/>
  <c r="U356" i="3"/>
  <c r="J356" i="3"/>
  <c r="V356" i="3" s="1"/>
  <c r="W356" i="3" s="1"/>
  <c r="H356" i="3"/>
  <c r="V355" i="3"/>
  <c r="W355" i="3" s="1"/>
  <c r="R355" i="3"/>
  <c r="U355" i="3" s="1"/>
  <c r="Y355" i="3" s="1"/>
  <c r="U354" i="3"/>
  <c r="R354" i="3"/>
  <c r="J354" i="3"/>
  <c r="H354" i="3"/>
  <c r="V352" i="3"/>
  <c r="W352" i="3" s="1"/>
  <c r="U352" i="3"/>
  <c r="J352" i="3"/>
  <c r="Y352" i="3" s="1"/>
  <c r="H352" i="3"/>
  <c r="Y351" i="3"/>
  <c r="U351" i="3"/>
  <c r="J351" i="3"/>
  <c r="V351" i="3" s="1"/>
  <c r="W351" i="3" s="1"/>
  <c r="H351" i="3"/>
  <c r="R350" i="3"/>
  <c r="U350" i="3" s="1"/>
  <c r="Y350" i="3" s="1"/>
  <c r="U349" i="3"/>
  <c r="V349" i="3" s="1"/>
  <c r="W349" i="3" s="1"/>
  <c r="R349" i="3"/>
  <c r="Y348" i="3"/>
  <c r="R348" i="3"/>
  <c r="U348" i="3" s="1"/>
  <c r="H348" i="3"/>
  <c r="J348" i="3" s="1"/>
  <c r="V348" i="3" s="1"/>
  <c r="W348" i="3" s="1"/>
  <c r="Y346" i="3"/>
  <c r="AA346" i="3" s="1"/>
  <c r="U346" i="3"/>
  <c r="J346" i="3"/>
  <c r="V346" i="3" s="1"/>
  <c r="W346" i="3" s="1"/>
  <c r="H346" i="3"/>
  <c r="V345" i="3"/>
  <c r="W345" i="3" s="1"/>
  <c r="U345" i="3"/>
  <c r="J345" i="3"/>
  <c r="Y345" i="3" s="1"/>
  <c r="H345" i="3"/>
  <c r="Y344" i="3"/>
  <c r="U344" i="3"/>
  <c r="J344" i="3"/>
  <c r="V344" i="3" s="1"/>
  <c r="W344" i="3" s="1"/>
  <c r="H344" i="3"/>
  <c r="R343" i="3"/>
  <c r="U343" i="3" s="1"/>
  <c r="Y343" i="3" s="1"/>
  <c r="U342" i="3"/>
  <c r="R342" i="3"/>
  <c r="J342" i="3"/>
  <c r="H342" i="3"/>
  <c r="V340" i="3"/>
  <c r="W340" i="3" s="1"/>
  <c r="U340" i="3"/>
  <c r="J340" i="3"/>
  <c r="Y340" i="3" s="1"/>
  <c r="H340" i="3"/>
  <c r="U339" i="3"/>
  <c r="J339" i="3"/>
  <c r="V339" i="3" s="1"/>
  <c r="W339" i="3" s="1"/>
  <c r="H339" i="3"/>
  <c r="V338" i="3"/>
  <c r="W338" i="3" s="1"/>
  <c r="U338" i="3"/>
  <c r="J338" i="3"/>
  <c r="Y338" i="3" s="1"/>
  <c r="H338" i="3"/>
  <c r="U337" i="3"/>
  <c r="J337" i="3"/>
  <c r="V337" i="3" s="1"/>
  <c r="W337" i="3" s="1"/>
  <c r="H337" i="3"/>
  <c r="V336" i="3"/>
  <c r="W336" i="3" s="1"/>
  <c r="U336" i="3"/>
  <c r="J336" i="3"/>
  <c r="Y336" i="3" s="1"/>
  <c r="H336" i="3"/>
  <c r="U335" i="3"/>
  <c r="J335" i="3"/>
  <c r="V335" i="3" s="1"/>
  <c r="W335" i="3" s="1"/>
  <c r="H335" i="3"/>
  <c r="V334" i="3"/>
  <c r="W334" i="3" s="1"/>
  <c r="U334" i="3"/>
  <c r="J334" i="3"/>
  <c r="Y334" i="3" s="1"/>
  <c r="H334" i="3"/>
  <c r="R333" i="3"/>
  <c r="U333" i="3" s="1"/>
  <c r="V333" i="3" s="1"/>
  <c r="W333" i="3" s="1"/>
  <c r="U332" i="3"/>
  <c r="R332" i="3"/>
  <c r="R331" i="3"/>
  <c r="U331" i="3" s="1"/>
  <c r="H331" i="3"/>
  <c r="J331" i="3" s="1"/>
  <c r="Y331" i="3" s="1"/>
  <c r="U329" i="3"/>
  <c r="H329" i="3"/>
  <c r="J329" i="3" s="1"/>
  <c r="U327" i="3"/>
  <c r="H327" i="3"/>
  <c r="J327" i="3" s="1"/>
  <c r="U325" i="3"/>
  <c r="R325" i="3"/>
  <c r="J325" i="3"/>
  <c r="Y325" i="3" s="1"/>
  <c r="H325" i="3"/>
  <c r="U323" i="3"/>
  <c r="H323" i="3"/>
  <c r="J323" i="3" s="1"/>
  <c r="U322" i="3"/>
  <c r="H322" i="3"/>
  <c r="J322" i="3" s="1"/>
  <c r="U321" i="3"/>
  <c r="H321" i="3"/>
  <c r="J321" i="3" s="1"/>
  <c r="U320" i="3"/>
  <c r="H320" i="3"/>
  <c r="J320" i="3" s="1"/>
  <c r="U319" i="3"/>
  <c r="R319" i="3"/>
  <c r="R318" i="3"/>
  <c r="U318" i="3" s="1"/>
  <c r="Y318" i="3" s="1"/>
  <c r="U317" i="3"/>
  <c r="R317" i="3"/>
  <c r="J317" i="3"/>
  <c r="H317" i="3"/>
  <c r="V315" i="3"/>
  <c r="W315" i="3" s="1"/>
  <c r="U315" i="3"/>
  <c r="J315" i="3"/>
  <c r="Y315" i="3" s="1"/>
  <c r="H315" i="3"/>
  <c r="U313" i="3"/>
  <c r="J313" i="3"/>
  <c r="V313" i="3" s="1"/>
  <c r="W313" i="3" s="1"/>
  <c r="H313" i="3"/>
  <c r="V312" i="3"/>
  <c r="W312" i="3" s="1"/>
  <c r="U312" i="3"/>
  <c r="J312" i="3"/>
  <c r="Y312" i="3" s="1"/>
  <c r="H312" i="3"/>
  <c r="U311" i="3"/>
  <c r="J311" i="3"/>
  <c r="V311" i="3" s="1"/>
  <c r="W311" i="3" s="1"/>
  <c r="H311" i="3"/>
  <c r="R310" i="3"/>
  <c r="U310" i="3" s="1"/>
  <c r="Y310" i="3" s="1"/>
  <c r="U309" i="3"/>
  <c r="R309" i="3"/>
  <c r="J309" i="3"/>
  <c r="H309" i="3"/>
  <c r="R307" i="3"/>
  <c r="U307" i="3" s="1"/>
  <c r="Y307" i="3" s="1"/>
  <c r="U306" i="3"/>
  <c r="V306" i="3" s="1"/>
  <c r="W306" i="3" s="1"/>
  <c r="R306" i="3"/>
  <c r="U304" i="3"/>
  <c r="J304" i="3"/>
  <c r="V304" i="3" s="1"/>
  <c r="W304" i="3" s="1"/>
  <c r="H304" i="3"/>
  <c r="V303" i="3"/>
  <c r="W303" i="3" s="1"/>
  <c r="U303" i="3"/>
  <c r="J303" i="3"/>
  <c r="Y303" i="3" s="1"/>
  <c r="H303" i="3"/>
  <c r="U302" i="3"/>
  <c r="J302" i="3"/>
  <c r="V302" i="3" s="1"/>
  <c r="W302" i="3" s="1"/>
  <c r="H302" i="3"/>
  <c r="V300" i="3"/>
  <c r="W300" i="3" s="1"/>
  <c r="U300" i="3"/>
  <c r="J300" i="3"/>
  <c r="Y300" i="3" s="1"/>
  <c r="H300" i="3"/>
  <c r="Y298" i="3"/>
  <c r="V298" i="3"/>
  <c r="W298" i="3" s="1"/>
  <c r="U298" i="3"/>
  <c r="J298" i="3"/>
  <c r="H298" i="3"/>
  <c r="Y297" i="3"/>
  <c r="V297" i="3"/>
  <c r="W297" i="3" s="1"/>
  <c r="U297" i="3"/>
  <c r="J297" i="3"/>
  <c r="H297" i="3"/>
  <c r="Y296" i="3"/>
  <c r="U296" i="3"/>
  <c r="J296" i="3"/>
  <c r="V296" i="3" s="1"/>
  <c r="W296" i="3" s="1"/>
  <c r="H296" i="3"/>
  <c r="R295" i="3"/>
  <c r="U295" i="3" s="1"/>
  <c r="Y295" i="3" s="1"/>
  <c r="U294" i="3"/>
  <c r="R294" i="3"/>
  <c r="Y293" i="3"/>
  <c r="V293" i="3"/>
  <c r="W293" i="3" s="1"/>
  <c r="R293" i="3"/>
  <c r="U293" i="3" s="1"/>
  <c r="H293" i="3"/>
  <c r="J293" i="3" s="1"/>
  <c r="U291" i="3"/>
  <c r="H291" i="3"/>
  <c r="J291" i="3" s="1"/>
  <c r="U290" i="3"/>
  <c r="H290" i="3"/>
  <c r="J290" i="3" s="1"/>
  <c r="U289" i="3"/>
  <c r="H289" i="3"/>
  <c r="J289" i="3" s="1"/>
  <c r="Y288" i="3"/>
  <c r="AA288" i="3" s="1"/>
  <c r="R288" i="3"/>
  <c r="U288" i="3" s="1"/>
  <c r="H288" i="3"/>
  <c r="J288" i="3" s="1"/>
  <c r="V288" i="3" s="1"/>
  <c r="W288" i="3" s="1"/>
  <c r="Y286" i="3"/>
  <c r="AA286" i="3" s="1"/>
  <c r="U286" i="3"/>
  <c r="J286" i="3"/>
  <c r="V286" i="3" s="1"/>
  <c r="W286" i="3" s="1"/>
  <c r="H286" i="3"/>
  <c r="U285" i="3"/>
  <c r="H285" i="3"/>
  <c r="J285" i="3" s="1"/>
  <c r="U284" i="3"/>
  <c r="H284" i="3"/>
  <c r="J284" i="3" s="1"/>
  <c r="U282" i="3"/>
  <c r="U280" i="3"/>
  <c r="H280" i="3"/>
  <c r="J280" i="3" s="1"/>
  <c r="U279" i="3"/>
  <c r="H279" i="3"/>
  <c r="J279" i="3" s="1"/>
  <c r="U278" i="3"/>
  <c r="H278" i="3"/>
  <c r="J278" i="3" s="1"/>
  <c r="U277" i="3"/>
  <c r="H277" i="3"/>
  <c r="J277" i="3" s="1"/>
  <c r="U276" i="3"/>
  <c r="H276" i="3"/>
  <c r="J276" i="3" s="1"/>
  <c r="U275" i="3"/>
  <c r="H275" i="3"/>
  <c r="J275" i="3" s="1"/>
  <c r="U274" i="3"/>
  <c r="H274" i="3"/>
  <c r="J274" i="3" s="1"/>
  <c r="U273" i="3"/>
  <c r="H273" i="3"/>
  <c r="J273" i="3" s="1"/>
  <c r="U272" i="3"/>
  <c r="H272" i="3"/>
  <c r="J272" i="3" s="1"/>
  <c r="R271" i="3"/>
  <c r="U271" i="3" s="1"/>
  <c r="Y271" i="3" s="1"/>
  <c r="AA271" i="3" s="1"/>
  <c r="Y269" i="3"/>
  <c r="AA269" i="3" s="1"/>
  <c r="U269" i="3"/>
  <c r="J269" i="3"/>
  <c r="V269" i="3" s="1"/>
  <c r="W269" i="3" s="1"/>
  <c r="H269" i="3"/>
  <c r="U268" i="3"/>
  <c r="H268" i="3"/>
  <c r="J268" i="3" s="1"/>
  <c r="U267" i="3"/>
  <c r="J267" i="3"/>
  <c r="Y267" i="3" s="1"/>
  <c r="AA267" i="3" s="1"/>
  <c r="H267" i="3"/>
  <c r="Y266" i="3"/>
  <c r="V266" i="3"/>
  <c r="W266" i="3" s="1"/>
  <c r="U266" i="3"/>
  <c r="J266" i="3"/>
  <c r="H266" i="3"/>
  <c r="Y265" i="3"/>
  <c r="V265" i="3"/>
  <c r="W265" i="3" s="1"/>
  <c r="U265" i="3"/>
  <c r="J265" i="3"/>
  <c r="H265" i="3"/>
  <c r="U264" i="3"/>
  <c r="H264" i="3"/>
  <c r="J264" i="3" s="1"/>
  <c r="U263" i="3"/>
  <c r="J263" i="3"/>
  <c r="Y263" i="3" s="1"/>
  <c r="H263" i="3"/>
  <c r="Y262" i="3"/>
  <c r="V262" i="3"/>
  <c r="W262" i="3" s="1"/>
  <c r="R262" i="3"/>
  <c r="U262" i="3" s="1"/>
  <c r="U261" i="3"/>
  <c r="R261" i="3"/>
  <c r="J261" i="3"/>
  <c r="H261" i="3"/>
  <c r="U259" i="3"/>
  <c r="J259" i="3"/>
  <c r="V259" i="3" s="1"/>
  <c r="W259" i="3" s="1"/>
  <c r="H259" i="3"/>
  <c r="U258" i="3"/>
  <c r="R258" i="3"/>
  <c r="H258" i="3"/>
  <c r="J258" i="3" s="1"/>
  <c r="U256" i="3"/>
  <c r="J256" i="3"/>
  <c r="Y256" i="3" s="1"/>
  <c r="H256" i="3"/>
  <c r="U255" i="3"/>
  <c r="H255" i="3"/>
  <c r="J255" i="3" s="1"/>
  <c r="U253" i="3"/>
  <c r="H253" i="3"/>
  <c r="J253" i="3" s="1"/>
  <c r="U252" i="3"/>
  <c r="H252" i="3"/>
  <c r="J252" i="3" s="1"/>
  <c r="U251" i="3"/>
  <c r="R251" i="3"/>
  <c r="H251" i="3"/>
  <c r="J251" i="3" s="1"/>
  <c r="U249" i="3"/>
  <c r="J249" i="3"/>
  <c r="Y249" i="3" s="1"/>
  <c r="H249" i="3"/>
  <c r="U248" i="3"/>
  <c r="H248" i="3"/>
  <c r="J248" i="3" s="1"/>
  <c r="U247" i="3"/>
  <c r="J247" i="3"/>
  <c r="Y247" i="3" s="1"/>
  <c r="H247" i="3"/>
  <c r="U246" i="3"/>
  <c r="H246" i="3"/>
  <c r="J246" i="3" s="1"/>
  <c r="R245" i="3"/>
  <c r="U245" i="3" s="1"/>
  <c r="H245" i="3"/>
  <c r="J245" i="3" s="1"/>
  <c r="R244" i="3"/>
  <c r="U244" i="3" s="1"/>
  <c r="J244" i="3"/>
  <c r="V244" i="3" s="1"/>
  <c r="W244" i="3" s="1"/>
  <c r="H244" i="3"/>
  <c r="U242" i="3"/>
  <c r="H242" i="3"/>
  <c r="J242" i="3" s="1"/>
  <c r="U241" i="3"/>
  <c r="J241" i="3"/>
  <c r="Y241" i="3" s="1"/>
  <c r="H241" i="3"/>
  <c r="U240" i="3"/>
  <c r="H240" i="3"/>
  <c r="J240" i="3" s="1"/>
  <c r="U239" i="3"/>
  <c r="J239" i="3"/>
  <c r="Y239" i="3" s="1"/>
  <c r="H239" i="3"/>
  <c r="U238" i="3"/>
  <c r="H238" i="3"/>
  <c r="J238" i="3" s="1"/>
  <c r="U237" i="3"/>
  <c r="J237" i="3"/>
  <c r="Y237" i="3" s="1"/>
  <c r="H237" i="3"/>
  <c r="U236" i="3"/>
  <c r="H236" i="3"/>
  <c r="J236" i="3" s="1"/>
  <c r="U235" i="3"/>
  <c r="J235" i="3"/>
  <c r="Y235" i="3" s="1"/>
  <c r="H235" i="3"/>
  <c r="V234" i="3"/>
  <c r="W234" i="3" s="1"/>
  <c r="U234" i="3"/>
  <c r="Y234" i="3" s="1"/>
  <c r="R234" i="3"/>
  <c r="R233" i="3"/>
  <c r="U233" i="3" s="1"/>
  <c r="R232" i="3"/>
  <c r="U232" i="3" s="1"/>
  <c r="Y232" i="3" s="1"/>
  <c r="J232" i="3"/>
  <c r="H232" i="3"/>
  <c r="U230" i="3"/>
  <c r="H230" i="3"/>
  <c r="J230" i="3" s="1"/>
  <c r="U229" i="3"/>
  <c r="H229" i="3"/>
  <c r="J229" i="3" s="1"/>
  <c r="R228" i="3"/>
  <c r="U228" i="3" s="1"/>
  <c r="J228" i="3"/>
  <c r="V228" i="3" s="1"/>
  <c r="W228" i="3" s="1"/>
  <c r="H228" i="3"/>
  <c r="R226" i="3"/>
  <c r="U226" i="3" s="1"/>
  <c r="J226" i="3"/>
  <c r="U224" i="3"/>
  <c r="H224" i="3"/>
  <c r="J224" i="3" s="1"/>
  <c r="U223" i="3"/>
  <c r="J223" i="3"/>
  <c r="Y223" i="3" s="1"/>
  <c r="H223" i="3"/>
  <c r="V222" i="3"/>
  <c r="W222" i="3" s="1"/>
  <c r="U222" i="3"/>
  <c r="Y222" i="3" s="1"/>
  <c r="R222" i="3"/>
  <c r="R221" i="3"/>
  <c r="U221" i="3" s="1"/>
  <c r="J221" i="3"/>
  <c r="H221" i="3"/>
  <c r="U219" i="3"/>
  <c r="H219" i="3"/>
  <c r="J219" i="3" s="1"/>
  <c r="U217" i="3"/>
  <c r="J217" i="3"/>
  <c r="V217" i="3" s="1"/>
  <c r="W217" i="3" s="1"/>
  <c r="H217" i="3"/>
  <c r="U216" i="3"/>
  <c r="H216" i="3"/>
  <c r="J216" i="3" s="1"/>
  <c r="R215" i="3"/>
  <c r="U215" i="3" s="1"/>
  <c r="Y215" i="3" s="1"/>
  <c r="J215" i="3"/>
  <c r="H215" i="3"/>
  <c r="U213" i="3"/>
  <c r="J213" i="3"/>
  <c r="V213" i="3" s="1"/>
  <c r="W213" i="3" s="1"/>
  <c r="H213" i="3"/>
  <c r="U212" i="3"/>
  <c r="H212" i="3"/>
  <c r="J212" i="3" s="1"/>
  <c r="U211" i="3"/>
  <c r="J211" i="3"/>
  <c r="Y211" i="3" s="1"/>
  <c r="H211" i="3"/>
  <c r="U210" i="3"/>
  <c r="H210" i="3"/>
  <c r="J210" i="3" s="1"/>
  <c r="U209" i="3"/>
  <c r="J209" i="3"/>
  <c r="Y209" i="3" s="1"/>
  <c r="H209" i="3"/>
  <c r="U208" i="3"/>
  <c r="H208" i="3"/>
  <c r="J208" i="3" s="1"/>
  <c r="U207" i="3"/>
  <c r="J207" i="3"/>
  <c r="Y207" i="3" s="1"/>
  <c r="H207" i="3"/>
  <c r="U206" i="3"/>
  <c r="H206" i="3"/>
  <c r="J206" i="3" s="1"/>
  <c r="U205" i="3"/>
  <c r="Y205" i="3" s="1"/>
  <c r="AA205" i="3" s="1"/>
  <c r="R205" i="3"/>
  <c r="V204" i="3"/>
  <c r="W204" i="3" s="1"/>
  <c r="U204" i="3"/>
  <c r="Y204" i="3" s="1"/>
  <c r="R204" i="3"/>
  <c r="R203" i="3"/>
  <c r="U203" i="3" s="1"/>
  <c r="J203" i="3"/>
  <c r="H203" i="3"/>
  <c r="U201" i="3"/>
  <c r="R201" i="3"/>
  <c r="H201" i="3"/>
  <c r="J201" i="3" s="1"/>
  <c r="U199" i="3"/>
  <c r="H199" i="3"/>
  <c r="J199" i="3" s="1"/>
  <c r="U198" i="3"/>
  <c r="V198" i="3" s="1"/>
  <c r="W198" i="3" s="1"/>
  <c r="J198" i="3"/>
  <c r="Y198" i="3" s="1"/>
  <c r="AA198" i="3" s="1"/>
  <c r="H198" i="3"/>
  <c r="R196" i="3"/>
  <c r="U196" i="3" s="1"/>
  <c r="U195" i="3"/>
  <c r="R195" i="3"/>
  <c r="H195" i="3"/>
  <c r="J195" i="3" s="1"/>
  <c r="U193" i="3"/>
  <c r="V193" i="3" s="1"/>
  <c r="W193" i="3" s="1"/>
  <c r="J193" i="3"/>
  <c r="Y193" i="3" s="1"/>
  <c r="H193" i="3"/>
  <c r="U192" i="3"/>
  <c r="H192" i="3"/>
  <c r="J192" i="3" s="1"/>
  <c r="U190" i="3"/>
  <c r="H190" i="3"/>
  <c r="J190" i="3" s="1"/>
  <c r="U189" i="3"/>
  <c r="J189" i="3"/>
  <c r="Y189" i="3" s="1"/>
  <c r="H189" i="3"/>
  <c r="U188" i="3"/>
  <c r="H188" i="3"/>
  <c r="J188" i="3" s="1"/>
  <c r="U186" i="3"/>
  <c r="V186" i="3" s="1"/>
  <c r="W186" i="3" s="1"/>
  <c r="J186" i="3"/>
  <c r="Y186" i="3" s="1"/>
  <c r="AA186" i="3" s="1"/>
  <c r="H186" i="3"/>
  <c r="U185" i="3"/>
  <c r="H185" i="3"/>
  <c r="J185" i="3" s="1"/>
  <c r="U184" i="3"/>
  <c r="Y184" i="3" s="1"/>
  <c r="R184" i="3"/>
  <c r="R183" i="3"/>
  <c r="U183" i="3" s="1"/>
  <c r="H183" i="3"/>
  <c r="J183" i="3" s="1"/>
  <c r="U181" i="3"/>
  <c r="H181" i="3"/>
  <c r="J181" i="3" s="1"/>
  <c r="U180" i="3"/>
  <c r="H180" i="3"/>
  <c r="J180" i="3" s="1"/>
  <c r="U178" i="3"/>
  <c r="H178" i="3"/>
  <c r="J178" i="3" s="1"/>
  <c r="U177" i="3"/>
  <c r="H177" i="3"/>
  <c r="J177" i="3" s="1"/>
  <c r="U176" i="3"/>
  <c r="H176" i="3"/>
  <c r="J176" i="3" s="1"/>
  <c r="U175" i="3"/>
  <c r="H175" i="3"/>
  <c r="J175" i="3" s="1"/>
  <c r="R174" i="3"/>
  <c r="U174" i="3" s="1"/>
  <c r="R173" i="3"/>
  <c r="U173" i="3" s="1"/>
  <c r="U172" i="3"/>
  <c r="R172" i="3"/>
  <c r="H172" i="3"/>
  <c r="J172" i="3" s="1"/>
  <c r="U170" i="3"/>
  <c r="J170" i="3"/>
  <c r="Y170" i="3" s="1"/>
  <c r="H170" i="3"/>
  <c r="R169" i="3"/>
  <c r="U169" i="3" s="1"/>
  <c r="H169" i="3"/>
  <c r="J169" i="3" s="1"/>
  <c r="U167" i="3"/>
  <c r="Y167" i="3" s="1"/>
  <c r="R167" i="3"/>
  <c r="R166" i="3"/>
  <c r="U166" i="3" s="1"/>
  <c r="H166" i="3"/>
  <c r="J166" i="3" s="1"/>
  <c r="U164" i="3"/>
  <c r="H164" i="3"/>
  <c r="J164" i="3" s="1"/>
  <c r="U163" i="3"/>
  <c r="H163" i="3"/>
  <c r="J163" i="3" s="1"/>
  <c r="U162" i="3"/>
  <c r="H162" i="3"/>
  <c r="J162" i="3" s="1"/>
  <c r="U161" i="3"/>
  <c r="H161" i="3"/>
  <c r="J161" i="3" s="1"/>
  <c r="U160" i="3"/>
  <c r="H160" i="3"/>
  <c r="J160" i="3" s="1"/>
  <c r="U159" i="3"/>
  <c r="H159" i="3"/>
  <c r="J159" i="3" s="1"/>
  <c r="U158" i="3"/>
  <c r="H158" i="3"/>
  <c r="J158" i="3" s="1"/>
  <c r="R157" i="3"/>
  <c r="U157" i="3" s="1"/>
  <c r="J157" i="3"/>
  <c r="H157" i="3"/>
  <c r="R156" i="3"/>
  <c r="U156" i="3" s="1"/>
  <c r="H156" i="3"/>
  <c r="J156" i="3" s="1"/>
  <c r="U154" i="3"/>
  <c r="H154" i="3"/>
  <c r="J154" i="3" s="1"/>
  <c r="U153" i="3"/>
  <c r="J153" i="3"/>
  <c r="V153" i="3" s="1"/>
  <c r="W153" i="3" s="1"/>
  <c r="H153" i="3"/>
  <c r="U151" i="3"/>
  <c r="H151" i="3"/>
  <c r="J151" i="3" s="1"/>
  <c r="U150" i="3"/>
  <c r="J150" i="3"/>
  <c r="V150" i="3" s="1"/>
  <c r="W150" i="3" s="1"/>
  <c r="H150" i="3"/>
  <c r="U149" i="3"/>
  <c r="H149" i="3"/>
  <c r="J149" i="3" s="1"/>
  <c r="U148" i="3"/>
  <c r="J148" i="3"/>
  <c r="Y148" i="3" s="1"/>
  <c r="H148" i="3"/>
  <c r="U147" i="3"/>
  <c r="H147" i="3"/>
  <c r="J147" i="3" s="1"/>
  <c r="U146" i="3"/>
  <c r="J146" i="3"/>
  <c r="Y146" i="3" s="1"/>
  <c r="H146" i="3"/>
  <c r="U145" i="3"/>
  <c r="H145" i="3"/>
  <c r="J145" i="3" s="1"/>
  <c r="R144" i="3"/>
  <c r="U144" i="3" s="1"/>
  <c r="Y144" i="3" s="1"/>
  <c r="J144" i="3"/>
  <c r="V144" i="3" s="1"/>
  <c r="W144" i="3" s="1"/>
  <c r="H144" i="3"/>
  <c r="R143" i="3"/>
  <c r="U143" i="3" s="1"/>
  <c r="R142" i="3"/>
  <c r="U142" i="3" s="1"/>
  <c r="U141" i="3"/>
  <c r="R141" i="3"/>
  <c r="H141" i="3"/>
  <c r="J141" i="3" s="1"/>
  <c r="U139" i="3"/>
  <c r="V139" i="3" s="1"/>
  <c r="W139" i="3" s="1"/>
  <c r="J139" i="3"/>
  <c r="Y139" i="3" s="1"/>
  <c r="AA139" i="3" s="1"/>
  <c r="H139" i="3"/>
  <c r="U138" i="3"/>
  <c r="H138" i="3"/>
  <c r="J138" i="3" s="1"/>
  <c r="U137" i="3"/>
  <c r="H137" i="3"/>
  <c r="J137" i="3" s="1"/>
  <c r="U136" i="3"/>
  <c r="H136" i="3"/>
  <c r="J136" i="3" s="1"/>
  <c r="U135" i="3"/>
  <c r="Y135" i="3" s="1"/>
  <c r="R135" i="3"/>
  <c r="R134" i="3"/>
  <c r="U134" i="3" s="1"/>
  <c r="R133" i="3"/>
  <c r="U133" i="3" s="1"/>
  <c r="J133" i="3"/>
  <c r="V133" i="3" s="1"/>
  <c r="W133" i="3" s="1"/>
  <c r="H133" i="3"/>
  <c r="R131" i="3"/>
  <c r="U131" i="3" s="1"/>
  <c r="U130" i="3"/>
  <c r="R130" i="3"/>
  <c r="H130" i="3"/>
  <c r="J130" i="3" s="1"/>
  <c r="U128" i="3"/>
  <c r="J128" i="3"/>
  <c r="V128" i="3" s="1"/>
  <c r="W128" i="3" s="1"/>
  <c r="H128" i="3"/>
  <c r="R127" i="3"/>
  <c r="U127" i="3" s="1"/>
  <c r="R126" i="3"/>
  <c r="U126" i="3" s="1"/>
  <c r="J126" i="3"/>
  <c r="H126" i="3"/>
  <c r="U124" i="3"/>
  <c r="H124" i="3"/>
  <c r="J124" i="3" s="1"/>
  <c r="U123" i="3"/>
  <c r="J123" i="3"/>
  <c r="V123" i="3" s="1"/>
  <c r="W123" i="3" s="1"/>
  <c r="H123" i="3"/>
  <c r="U121" i="3"/>
  <c r="H121" i="3"/>
  <c r="J121" i="3" s="1"/>
  <c r="U120" i="3"/>
  <c r="J120" i="3"/>
  <c r="V120" i="3" s="1"/>
  <c r="W120" i="3" s="1"/>
  <c r="H120" i="3"/>
  <c r="U118" i="3"/>
  <c r="H118" i="3"/>
  <c r="J118" i="3" s="1"/>
  <c r="U116" i="3"/>
  <c r="J116" i="3"/>
  <c r="Y116" i="3" s="1"/>
  <c r="H116" i="3"/>
  <c r="V115" i="3"/>
  <c r="W115" i="3" s="1"/>
  <c r="U115" i="3"/>
  <c r="Y115" i="3" s="1"/>
  <c r="R115" i="3"/>
  <c r="R114" i="3"/>
  <c r="U114" i="3" s="1"/>
  <c r="R113" i="3"/>
  <c r="U113" i="3" s="1"/>
  <c r="U112" i="3"/>
  <c r="R112" i="3"/>
  <c r="H112" i="3"/>
  <c r="J112" i="3" s="1"/>
  <c r="U110" i="3"/>
  <c r="J110" i="3"/>
  <c r="Y110" i="3" s="1"/>
  <c r="H110" i="3"/>
  <c r="U109" i="3"/>
  <c r="H109" i="3"/>
  <c r="J109" i="3" s="1"/>
  <c r="U108" i="3"/>
  <c r="J108" i="3"/>
  <c r="Y108" i="3" s="1"/>
  <c r="H108" i="3"/>
  <c r="U106" i="3"/>
  <c r="H106" i="3"/>
  <c r="J106" i="3" s="1"/>
  <c r="R104" i="3"/>
  <c r="U104" i="3" s="1"/>
  <c r="U103" i="3"/>
  <c r="Y103" i="3" s="1"/>
  <c r="R103" i="3"/>
  <c r="U102" i="3"/>
  <c r="R102" i="3"/>
  <c r="H102" i="3"/>
  <c r="J102" i="3" s="1"/>
  <c r="U100" i="3"/>
  <c r="V100" i="3" s="1"/>
  <c r="W100" i="3" s="1"/>
  <c r="J100" i="3"/>
  <c r="Y100" i="3" s="1"/>
  <c r="H100" i="3"/>
  <c r="U98" i="3"/>
  <c r="H98" i="3"/>
  <c r="J98" i="3" s="1"/>
  <c r="U96" i="3"/>
  <c r="H96" i="3"/>
  <c r="J96" i="3" s="1"/>
  <c r="U95" i="3"/>
  <c r="H95" i="3"/>
  <c r="J95" i="3" s="1"/>
  <c r="U94" i="3"/>
  <c r="H94" i="3"/>
  <c r="J94" i="3" s="1"/>
  <c r="R93" i="3"/>
  <c r="U93" i="3" s="1"/>
  <c r="R92" i="3"/>
  <c r="U92" i="3" s="1"/>
  <c r="H92" i="3"/>
  <c r="J92" i="3" s="1"/>
  <c r="U90" i="3"/>
  <c r="H90" i="3"/>
  <c r="J90" i="3" s="1"/>
  <c r="U89" i="3"/>
  <c r="H89" i="3"/>
  <c r="J89" i="3" s="1"/>
  <c r="U88" i="3"/>
  <c r="H88" i="3"/>
  <c r="J88" i="3" s="1"/>
  <c r="U87" i="3"/>
  <c r="H87" i="3"/>
  <c r="J87" i="3" s="1"/>
  <c r="U85" i="3"/>
  <c r="H85" i="3"/>
  <c r="J85" i="3" s="1"/>
  <c r="U84" i="3"/>
  <c r="Y84" i="3" s="1"/>
  <c r="R84" i="3"/>
  <c r="R83" i="3"/>
  <c r="U83" i="3" s="1"/>
  <c r="H83" i="3"/>
  <c r="J83" i="3" s="1"/>
  <c r="U81" i="3"/>
  <c r="H81" i="3"/>
  <c r="J81" i="3" s="1"/>
  <c r="U79" i="3"/>
  <c r="H79" i="3"/>
  <c r="J79" i="3" s="1"/>
  <c r="U78" i="3"/>
  <c r="H78" i="3"/>
  <c r="J78" i="3" s="1"/>
  <c r="U76" i="3"/>
  <c r="J76" i="3"/>
  <c r="V76" i="3" s="1"/>
  <c r="W76" i="3" s="1"/>
  <c r="H76" i="3"/>
  <c r="R75" i="3"/>
  <c r="U75" i="3" s="1"/>
  <c r="R74" i="3"/>
  <c r="U74" i="3" s="1"/>
  <c r="J74" i="3"/>
  <c r="H74" i="3"/>
  <c r="U72" i="3"/>
  <c r="H72" i="3"/>
  <c r="J72" i="3" s="1"/>
  <c r="U71" i="3"/>
  <c r="J71" i="3"/>
  <c r="Y71" i="3" s="1"/>
  <c r="H71" i="3"/>
  <c r="R70" i="3"/>
  <c r="U70" i="3" s="1"/>
  <c r="R69" i="3"/>
  <c r="U69" i="3" s="1"/>
  <c r="R68" i="3"/>
  <c r="U68" i="3" s="1"/>
  <c r="U67" i="3"/>
  <c r="R67" i="3"/>
  <c r="H67" i="3"/>
  <c r="J67" i="3" s="1"/>
  <c r="U65" i="3"/>
  <c r="J65" i="3"/>
  <c r="Y65" i="3" s="1"/>
  <c r="H65" i="3"/>
  <c r="U64" i="3"/>
  <c r="H64" i="3"/>
  <c r="J64" i="3" s="1"/>
  <c r="U62" i="3"/>
  <c r="J62" i="3"/>
  <c r="Y62" i="3" s="1"/>
  <c r="H62" i="3"/>
  <c r="U61" i="3"/>
  <c r="H61" i="3"/>
  <c r="J61" i="3" s="1"/>
  <c r="R60" i="3"/>
  <c r="U60" i="3" s="1"/>
  <c r="U59" i="3"/>
  <c r="R59" i="3"/>
  <c r="H59" i="3"/>
  <c r="J59" i="3" s="1"/>
  <c r="U57" i="3"/>
  <c r="J57" i="3"/>
  <c r="V57" i="3" s="1"/>
  <c r="W57" i="3" s="1"/>
  <c r="H57" i="3"/>
  <c r="U55" i="3"/>
  <c r="H55" i="3"/>
  <c r="J55" i="3" s="1"/>
  <c r="U53" i="3"/>
  <c r="J53" i="3"/>
  <c r="Y53" i="3" s="1"/>
  <c r="H53" i="3"/>
  <c r="U52" i="3"/>
  <c r="H52" i="3"/>
  <c r="J52" i="3" s="1"/>
  <c r="U50" i="3"/>
  <c r="Y50" i="3" s="1"/>
  <c r="AA50" i="3" s="1"/>
  <c r="R50" i="3"/>
  <c r="R49" i="3"/>
  <c r="U49" i="3" s="1"/>
  <c r="J49" i="3"/>
  <c r="H49" i="3"/>
  <c r="U47" i="3"/>
  <c r="H47" i="3"/>
  <c r="J47" i="3" s="1"/>
  <c r="U46" i="3"/>
  <c r="H46" i="3"/>
  <c r="J46" i="3" s="1"/>
  <c r="U45" i="3"/>
  <c r="J45" i="3"/>
  <c r="V45" i="3" s="1"/>
  <c r="W45" i="3" s="1"/>
  <c r="H45" i="3"/>
  <c r="U43" i="3"/>
  <c r="H43" i="3"/>
  <c r="J43" i="3" s="1"/>
  <c r="U42" i="3"/>
  <c r="J42" i="3"/>
  <c r="Y42" i="3" s="1"/>
  <c r="H42" i="3"/>
  <c r="U40" i="3"/>
  <c r="H40" i="3"/>
  <c r="J40" i="3" s="1"/>
  <c r="U38" i="3"/>
  <c r="J38" i="3"/>
  <c r="Y38" i="3" s="1"/>
  <c r="H38" i="3"/>
  <c r="U37" i="3"/>
  <c r="H37" i="3"/>
  <c r="J37" i="3" s="1"/>
  <c r="U35" i="3"/>
  <c r="V35" i="3" s="1"/>
  <c r="W35" i="3" s="1"/>
  <c r="J35" i="3"/>
  <c r="Y35" i="3" s="1"/>
  <c r="AA35" i="3" s="1"/>
  <c r="H35" i="3"/>
  <c r="U33" i="3"/>
  <c r="H33" i="3"/>
  <c r="J33" i="3" s="1"/>
  <c r="U31" i="3"/>
  <c r="H31" i="3"/>
  <c r="J31" i="3" s="1"/>
  <c r="U30" i="3"/>
  <c r="V30" i="3" s="1"/>
  <c r="W30" i="3" s="1"/>
  <c r="J30" i="3"/>
  <c r="Y30" i="3" s="1"/>
  <c r="AA30" i="3" s="1"/>
  <c r="H30" i="3"/>
  <c r="U29" i="3"/>
  <c r="H29" i="3"/>
  <c r="J29" i="3" s="1"/>
  <c r="U28" i="3"/>
  <c r="H28" i="3"/>
  <c r="J28" i="3" s="1"/>
  <c r="U26" i="3"/>
  <c r="H26" i="3"/>
  <c r="J26" i="3" s="1"/>
  <c r="U25" i="3"/>
  <c r="H25" i="3"/>
  <c r="J25" i="3" s="1"/>
  <c r="R24" i="3"/>
  <c r="U24" i="3" s="1"/>
  <c r="J24" i="3"/>
  <c r="H24" i="3"/>
  <c r="V23" i="3"/>
  <c r="W23" i="3" s="1"/>
  <c r="U23" i="3"/>
  <c r="Y23" i="3" s="1"/>
  <c r="U22" i="3"/>
  <c r="H22" i="3"/>
  <c r="J22" i="3" s="1"/>
  <c r="U21" i="3"/>
  <c r="J21" i="3"/>
  <c r="V21" i="3" s="1"/>
  <c r="W21" i="3" s="1"/>
  <c r="H21" i="3"/>
  <c r="U19" i="3"/>
  <c r="H19" i="3"/>
  <c r="J19" i="3" s="1"/>
  <c r="U18" i="3"/>
  <c r="J18" i="3"/>
  <c r="Y18" i="3" s="1"/>
  <c r="H18" i="3"/>
  <c r="U16" i="3"/>
  <c r="H16" i="3"/>
  <c r="J16" i="3" s="1"/>
  <c r="U15" i="3"/>
  <c r="J15" i="3"/>
  <c r="Y15" i="3" s="1"/>
  <c r="H15" i="3"/>
  <c r="V14" i="3"/>
  <c r="W14" i="3" s="1"/>
  <c r="U14" i="3"/>
  <c r="Y14" i="3" s="1"/>
  <c r="R14" i="3"/>
  <c r="R13" i="3"/>
  <c r="U13" i="3" s="1"/>
  <c r="R12" i="3"/>
  <c r="U12" i="3" s="1"/>
  <c r="U11" i="3"/>
  <c r="R11" i="3"/>
  <c r="H11" i="3"/>
  <c r="J11" i="3" s="1"/>
  <c r="Y1020" i="2"/>
  <c r="U1018" i="2"/>
  <c r="H1018" i="2"/>
  <c r="J1018" i="2" s="1"/>
  <c r="R1017" i="2"/>
  <c r="U1017" i="2" s="1"/>
  <c r="V1017" i="2" s="1"/>
  <c r="W1017" i="2" s="1"/>
  <c r="U1016" i="2"/>
  <c r="R1016" i="2"/>
  <c r="R1015" i="2"/>
  <c r="U1015" i="2" s="1"/>
  <c r="H1015" i="2"/>
  <c r="J1015" i="2" s="1"/>
  <c r="U1013" i="2"/>
  <c r="H1013" i="2"/>
  <c r="J1013" i="2" s="1"/>
  <c r="U1012" i="2"/>
  <c r="H1012" i="2"/>
  <c r="J1012" i="2" s="1"/>
  <c r="U1010" i="2"/>
  <c r="U1009" i="2"/>
  <c r="H1009" i="2"/>
  <c r="J1009" i="2" s="1"/>
  <c r="U1008" i="2"/>
  <c r="H1008" i="2"/>
  <c r="J1008" i="2" s="1"/>
  <c r="U1007" i="2"/>
  <c r="H1007" i="2"/>
  <c r="J1007" i="2" s="1"/>
  <c r="U1006" i="2"/>
  <c r="H1006" i="2"/>
  <c r="J1006" i="2" s="1"/>
  <c r="U1005" i="2"/>
  <c r="R1005" i="2"/>
  <c r="R1004" i="2"/>
  <c r="U1004" i="2" s="1"/>
  <c r="H1004" i="2"/>
  <c r="J1004" i="2" s="1"/>
  <c r="V1002" i="2"/>
  <c r="W1002" i="2" s="1"/>
  <c r="U1002" i="2"/>
  <c r="J1002" i="2"/>
  <c r="Y1002" i="2" s="1"/>
  <c r="AA1002" i="2" s="1"/>
  <c r="H1002" i="2"/>
  <c r="U1001" i="2"/>
  <c r="J1001" i="2"/>
  <c r="V1001" i="2" s="1"/>
  <c r="W1001" i="2" s="1"/>
  <c r="H1001" i="2"/>
  <c r="V1000" i="2"/>
  <c r="W1000" i="2" s="1"/>
  <c r="U1000" i="2"/>
  <c r="J1000" i="2"/>
  <c r="Y1000" i="2" s="1"/>
  <c r="H1000" i="2"/>
  <c r="U999" i="2"/>
  <c r="J999" i="2"/>
  <c r="V999" i="2" s="1"/>
  <c r="W999" i="2" s="1"/>
  <c r="H999" i="2"/>
  <c r="V998" i="2"/>
  <c r="W998" i="2" s="1"/>
  <c r="U998" i="2"/>
  <c r="J998" i="2"/>
  <c r="Y998" i="2" s="1"/>
  <c r="H998" i="2"/>
  <c r="U997" i="2"/>
  <c r="J997" i="2"/>
  <c r="V997" i="2" s="1"/>
  <c r="W997" i="2" s="1"/>
  <c r="H997" i="2"/>
  <c r="V996" i="2"/>
  <c r="W996" i="2" s="1"/>
  <c r="U996" i="2"/>
  <c r="J996" i="2"/>
  <c r="Y996" i="2" s="1"/>
  <c r="H996" i="2"/>
  <c r="U995" i="2"/>
  <c r="J995" i="2"/>
  <c r="V995" i="2" s="1"/>
  <c r="W995" i="2" s="1"/>
  <c r="H995" i="2"/>
  <c r="V994" i="2"/>
  <c r="W994" i="2" s="1"/>
  <c r="U994" i="2"/>
  <c r="J994" i="2"/>
  <c r="Y994" i="2" s="1"/>
  <c r="H994" i="2"/>
  <c r="U993" i="2"/>
  <c r="J993" i="2"/>
  <c r="V993" i="2" s="1"/>
  <c r="W993" i="2" s="1"/>
  <c r="H993" i="2"/>
  <c r="V992" i="2"/>
  <c r="W992" i="2" s="1"/>
  <c r="U992" i="2"/>
  <c r="J992" i="2"/>
  <c r="Y992" i="2" s="1"/>
  <c r="H992" i="2"/>
  <c r="U991" i="2"/>
  <c r="J991" i="2"/>
  <c r="V991" i="2" s="1"/>
  <c r="W991" i="2" s="1"/>
  <c r="H991" i="2"/>
  <c r="R990" i="2"/>
  <c r="U990" i="2" s="1"/>
  <c r="Y990" i="2" s="1"/>
  <c r="U989" i="2"/>
  <c r="R989" i="2"/>
  <c r="J989" i="2"/>
  <c r="H989" i="2"/>
  <c r="V987" i="2"/>
  <c r="W987" i="2" s="1"/>
  <c r="U987" i="2"/>
  <c r="J987" i="2"/>
  <c r="Y987" i="2" s="1"/>
  <c r="H987" i="2"/>
  <c r="Y986" i="2"/>
  <c r="U986" i="2"/>
  <c r="J986" i="2"/>
  <c r="V986" i="2" s="1"/>
  <c r="W986" i="2" s="1"/>
  <c r="H986" i="2"/>
  <c r="V984" i="2"/>
  <c r="W984" i="2" s="1"/>
  <c r="U984" i="2"/>
  <c r="J984" i="2"/>
  <c r="Y984" i="2" s="1"/>
  <c r="H984" i="2"/>
  <c r="Y983" i="2"/>
  <c r="U983" i="2"/>
  <c r="J983" i="2"/>
  <c r="V983" i="2" s="1"/>
  <c r="W983" i="2" s="1"/>
  <c r="H983" i="2"/>
  <c r="V982" i="2"/>
  <c r="W982" i="2" s="1"/>
  <c r="U982" i="2"/>
  <c r="J982" i="2"/>
  <c r="Y982" i="2" s="1"/>
  <c r="H982" i="2"/>
  <c r="Y981" i="2"/>
  <c r="R981" i="2"/>
  <c r="U981" i="2" s="1"/>
  <c r="V981" i="2" s="1"/>
  <c r="W981" i="2" s="1"/>
  <c r="U980" i="2"/>
  <c r="R980" i="2"/>
  <c r="V979" i="2"/>
  <c r="W979" i="2" s="1"/>
  <c r="R979" i="2"/>
  <c r="U979" i="2" s="1"/>
  <c r="H979" i="2"/>
  <c r="J979" i="2" s="1"/>
  <c r="Y979" i="2" s="1"/>
  <c r="U977" i="2"/>
  <c r="H977" i="2"/>
  <c r="J977" i="2" s="1"/>
  <c r="U976" i="2"/>
  <c r="H976" i="2"/>
  <c r="J976" i="2" s="1"/>
  <c r="U974" i="2"/>
  <c r="H974" i="2"/>
  <c r="J974" i="2" s="1"/>
  <c r="U972" i="2"/>
  <c r="H972" i="2"/>
  <c r="J972" i="2" s="1"/>
  <c r="U971" i="2"/>
  <c r="R971" i="2"/>
  <c r="U970" i="2"/>
  <c r="R970" i="2"/>
  <c r="J970" i="2"/>
  <c r="H970" i="2"/>
  <c r="U969" i="2"/>
  <c r="R969" i="2"/>
  <c r="J969" i="2"/>
  <c r="H969" i="2"/>
  <c r="V967" i="2"/>
  <c r="W967" i="2" s="1"/>
  <c r="U967" i="2"/>
  <c r="J967" i="2"/>
  <c r="Y967" i="2" s="1"/>
  <c r="H967" i="2"/>
  <c r="U965" i="2"/>
  <c r="J965" i="2"/>
  <c r="V965" i="2" s="1"/>
  <c r="W965" i="2" s="1"/>
  <c r="H965" i="2"/>
  <c r="U964" i="2"/>
  <c r="R964" i="2"/>
  <c r="J964" i="2"/>
  <c r="H964" i="2"/>
  <c r="V962" i="2"/>
  <c r="W962" i="2" s="1"/>
  <c r="U962" i="2"/>
  <c r="J962" i="2"/>
  <c r="Y962" i="2" s="1"/>
  <c r="H962" i="2"/>
  <c r="U961" i="2"/>
  <c r="J961" i="2"/>
  <c r="H961" i="2"/>
  <c r="V960" i="2"/>
  <c r="W960" i="2" s="1"/>
  <c r="U960" i="2"/>
  <c r="J960" i="2"/>
  <c r="Y960" i="2" s="1"/>
  <c r="H960" i="2"/>
  <c r="U959" i="2"/>
  <c r="J959" i="2"/>
  <c r="H959" i="2"/>
  <c r="V958" i="2"/>
  <c r="W958" i="2" s="1"/>
  <c r="U958" i="2"/>
  <c r="J958" i="2"/>
  <c r="Y958" i="2" s="1"/>
  <c r="H958" i="2"/>
  <c r="U957" i="2"/>
  <c r="J957" i="2"/>
  <c r="H957" i="2"/>
  <c r="R956" i="2"/>
  <c r="U956" i="2" s="1"/>
  <c r="H956" i="2"/>
  <c r="J956" i="2" s="1"/>
  <c r="U955" i="2"/>
  <c r="R955" i="2"/>
  <c r="R954" i="2"/>
  <c r="U954" i="2" s="1"/>
  <c r="U953" i="2"/>
  <c r="R953" i="2"/>
  <c r="J953" i="2"/>
  <c r="H953" i="2"/>
  <c r="V951" i="2"/>
  <c r="W951" i="2" s="1"/>
  <c r="U951" i="2"/>
  <c r="J951" i="2"/>
  <c r="Y951" i="2" s="1"/>
  <c r="H951" i="2"/>
  <c r="U950" i="2"/>
  <c r="J950" i="2"/>
  <c r="H950" i="2"/>
  <c r="R949" i="2"/>
  <c r="U949" i="2" s="1"/>
  <c r="Y949" i="2" s="1"/>
  <c r="U948" i="2"/>
  <c r="R948" i="2"/>
  <c r="J948" i="2"/>
  <c r="H948" i="2"/>
  <c r="V946" i="2"/>
  <c r="W946" i="2" s="1"/>
  <c r="U946" i="2"/>
  <c r="J946" i="2"/>
  <c r="Y946" i="2" s="1"/>
  <c r="H946" i="2"/>
  <c r="U945" i="2"/>
  <c r="J945" i="2"/>
  <c r="V945" i="2" s="1"/>
  <c r="W945" i="2" s="1"/>
  <c r="H945" i="2"/>
  <c r="V944" i="2"/>
  <c r="W944" i="2" s="1"/>
  <c r="U944" i="2"/>
  <c r="J944" i="2"/>
  <c r="Y944" i="2" s="1"/>
  <c r="H944" i="2"/>
  <c r="R943" i="2"/>
  <c r="U943" i="2" s="1"/>
  <c r="V943" i="2" s="1"/>
  <c r="W943" i="2" s="1"/>
  <c r="U942" i="2"/>
  <c r="R942" i="2"/>
  <c r="J942" i="2"/>
  <c r="H942" i="2"/>
  <c r="Y940" i="2"/>
  <c r="U940" i="2"/>
  <c r="J940" i="2"/>
  <c r="V940" i="2" s="1"/>
  <c r="W940" i="2" s="1"/>
  <c r="H940" i="2"/>
  <c r="V939" i="2"/>
  <c r="W939" i="2" s="1"/>
  <c r="U939" i="2"/>
  <c r="J939" i="2"/>
  <c r="Y939" i="2" s="1"/>
  <c r="H939" i="2"/>
  <c r="U938" i="2"/>
  <c r="R938" i="2"/>
  <c r="J938" i="2"/>
  <c r="H938" i="2"/>
  <c r="Y936" i="2"/>
  <c r="V936" i="2"/>
  <c r="W936" i="2" s="1"/>
  <c r="U936" i="2"/>
  <c r="H936" i="2"/>
  <c r="U935" i="2"/>
  <c r="H935" i="2"/>
  <c r="J935" i="2" s="1"/>
  <c r="U934" i="2"/>
  <c r="H934" i="2"/>
  <c r="J934" i="2" s="1"/>
  <c r="U933" i="2"/>
  <c r="H933" i="2"/>
  <c r="J933" i="2" s="1"/>
  <c r="U931" i="2"/>
  <c r="V931" i="2" s="1"/>
  <c r="W931" i="2" s="1"/>
  <c r="U930" i="2"/>
  <c r="R930" i="2"/>
  <c r="Y929" i="2"/>
  <c r="R929" i="2"/>
  <c r="U929" i="2" s="1"/>
  <c r="V929" i="2" s="1"/>
  <c r="W929" i="2" s="1"/>
  <c r="U928" i="2"/>
  <c r="R928" i="2"/>
  <c r="J928" i="2"/>
  <c r="H928" i="2"/>
  <c r="U926" i="2"/>
  <c r="H926" i="2"/>
  <c r="J926" i="2" s="1"/>
  <c r="U925" i="2"/>
  <c r="H925" i="2"/>
  <c r="J925" i="2" s="1"/>
  <c r="U924" i="2"/>
  <c r="H924" i="2"/>
  <c r="J924" i="2" s="1"/>
  <c r="U923" i="2"/>
  <c r="H923" i="2"/>
  <c r="J923" i="2" s="1"/>
  <c r="U922" i="2"/>
  <c r="H922" i="2"/>
  <c r="J922" i="2" s="1"/>
  <c r="U921" i="2"/>
  <c r="H921" i="2"/>
  <c r="J921" i="2" s="1"/>
  <c r="U920" i="2"/>
  <c r="R920" i="2"/>
  <c r="R919" i="2"/>
  <c r="U919" i="2" s="1"/>
  <c r="U918" i="2"/>
  <c r="R918" i="2"/>
  <c r="J918" i="2"/>
  <c r="H918" i="2"/>
  <c r="Y916" i="2"/>
  <c r="V916" i="2"/>
  <c r="W916" i="2" s="1"/>
  <c r="U916" i="2"/>
  <c r="Y915" i="2"/>
  <c r="V915" i="2"/>
  <c r="W915" i="2" s="1"/>
  <c r="U915" i="2"/>
  <c r="Y914" i="2"/>
  <c r="U914" i="2"/>
  <c r="J914" i="2"/>
  <c r="V914" i="2" s="1"/>
  <c r="W914" i="2" s="1"/>
  <c r="H914" i="2"/>
  <c r="U913" i="2"/>
  <c r="J913" i="2"/>
  <c r="H913" i="2"/>
  <c r="U912" i="2"/>
  <c r="H912" i="2"/>
  <c r="J912" i="2" s="1"/>
  <c r="U911" i="2"/>
  <c r="H911" i="2"/>
  <c r="J911" i="2" s="1"/>
  <c r="U910" i="2"/>
  <c r="H910" i="2"/>
  <c r="J910" i="2" s="1"/>
  <c r="R909" i="2"/>
  <c r="U909" i="2" s="1"/>
  <c r="R908" i="2"/>
  <c r="U908" i="2" s="1"/>
  <c r="V908" i="2" s="1"/>
  <c r="W908" i="2" s="1"/>
  <c r="U907" i="2"/>
  <c r="R907" i="2"/>
  <c r="R906" i="2"/>
  <c r="U906" i="2" s="1"/>
  <c r="H906" i="2"/>
  <c r="J906" i="2" s="1"/>
  <c r="U904" i="2"/>
  <c r="H904" i="2"/>
  <c r="J904" i="2" s="1"/>
  <c r="U902" i="2"/>
  <c r="J902" i="2"/>
  <c r="H902" i="2"/>
  <c r="U901" i="2"/>
  <c r="H901" i="2"/>
  <c r="J901" i="2" s="1"/>
  <c r="U900" i="2"/>
  <c r="J900" i="2"/>
  <c r="V900" i="2" s="1"/>
  <c r="W900" i="2" s="1"/>
  <c r="H900" i="2"/>
  <c r="U899" i="2"/>
  <c r="H899" i="2"/>
  <c r="J899" i="2" s="1"/>
  <c r="Y899" i="2" s="1"/>
  <c r="Y898" i="2"/>
  <c r="U898" i="2"/>
  <c r="J898" i="2"/>
  <c r="V898" i="2" s="1"/>
  <c r="W898" i="2" s="1"/>
  <c r="H898" i="2"/>
  <c r="V897" i="2"/>
  <c r="W897" i="2" s="1"/>
  <c r="U897" i="2"/>
  <c r="H897" i="2"/>
  <c r="J897" i="2" s="1"/>
  <c r="Y897" i="2" s="1"/>
  <c r="Y896" i="2"/>
  <c r="U896" i="2"/>
  <c r="J896" i="2"/>
  <c r="V896" i="2" s="1"/>
  <c r="W896" i="2" s="1"/>
  <c r="H896" i="2"/>
  <c r="R895" i="2"/>
  <c r="U895" i="2" s="1"/>
  <c r="R894" i="2"/>
  <c r="U894" i="2" s="1"/>
  <c r="R893" i="2"/>
  <c r="U893" i="2" s="1"/>
  <c r="Y893" i="2" s="1"/>
  <c r="H893" i="2"/>
  <c r="J893" i="2" s="1"/>
  <c r="U891" i="2"/>
  <c r="H891" i="2"/>
  <c r="J891" i="2" s="1"/>
  <c r="R890" i="2"/>
  <c r="U890" i="2" s="1"/>
  <c r="Y890" i="2" s="1"/>
  <c r="AA890" i="2" s="1"/>
  <c r="R889" i="2"/>
  <c r="U889" i="2" s="1"/>
  <c r="R888" i="2"/>
  <c r="U888" i="2" s="1"/>
  <c r="Y888" i="2" s="1"/>
  <c r="AA888" i="2" s="1"/>
  <c r="R887" i="2"/>
  <c r="U887" i="2" s="1"/>
  <c r="Y887" i="2" s="1"/>
  <c r="AA887" i="2" s="1"/>
  <c r="H887" i="2"/>
  <c r="J887" i="2" s="1"/>
  <c r="W885" i="2"/>
  <c r="U885" i="2"/>
  <c r="V885" i="2" s="1"/>
  <c r="U883" i="2"/>
  <c r="H883" i="2"/>
  <c r="J883" i="2" s="1"/>
  <c r="U882" i="2"/>
  <c r="H882" i="2"/>
  <c r="J882" i="2" s="1"/>
  <c r="U881" i="2"/>
  <c r="H881" i="2"/>
  <c r="J881" i="2" s="1"/>
  <c r="U880" i="2"/>
  <c r="H880" i="2"/>
  <c r="J880" i="2" s="1"/>
  <c r="W879" i="2"/>
  <c r="U879" i="2"/>
  <c r="V879" i="2" s="1"/>
  <c r="R879" i="2"/>
  <c r="R878" i="2"/>
  <c r="U878" i="2" s="1"/>
  <c r="H878" i="2"/>
  <c r="J878" i="2" s="1"/>
  <c r="U876" i="2"/>
  <c r="H876" i="2"/>
  <c r="J876" i="2" s="1"/>
  <c r="U874" i="2"/>
  <c r="H874" i="2"/>
  <c r="J874" i="2" s="1"/>
  <c r="U872" i="2"/>
  <c r="H872" i="2"/>
  <c r="J872" i="2" s="1"/>
  <c r="U870" i="2"/>
  <c r="H870" i="2"/>
  <c r="J870" i="2" s="1"/>
  <c r="U869" i="2"/>
  <c r="H869" i="2"/>
  <c r="J869" i="2" s="1"/>
  <c r="U867" i="2"/>
  <c r="H867" i="2"/>
  <c r="J867" i="2" s="1"/>
  <c r="U866" i="2"/>
  <c r="H866" i="2"/>
  <c r="J866" i="2" s="1"/>
  <c r="U865" i="2"/>
  <c r="H865" i="2"/>
  <c r="J865" i="2" s="1"/>
  <c r="U863" i="2"/>
  <c r="H863" i="2"/>
  <c r="J863" i="2" s="1"/>
  <c r="U861" i="2"/>
  <c r="U860" i="2"/>
  <c r="H860" i="2"/>
  <c r="J860" i="2" s="1"/>
  <c r="U858" i="2"/>
  <c r="J858" i="2"/>
  <c r="H858" i="2"/>
  <c r="V857" i="2"/>
  <c r="W857" i="2" s="1"/>
  <c r="U857" i="2"/>
  <c r="J857" i="2"/>
  <c r="Y857" i="2" s="1"/>
  <c r="H857" i="2"/>
  <c r="U856" i="2"/>
  <c r="J856" i="2"/>
  <c r="H856" i="2"/>
  <c r="V855" i="2"/>
  <c r="W855" i="2" s="1"/>
  <c r="U855" i="2"/>
  <c r="J855" i="2"/>
  <c r="Y855" i="2" s="1"/>
  <c r="H855" i="2"/>
  <c r="U854" i="2"/>
  <c r="J854" i="2"/>
  <c r="H854" i="2"/>
  <c r="V853" i="2"/>
  <c r="W853" i="2" s="1"/>
  <c r="U853" i="2"/>
  <c r="J853" i="2"/>
  <c r="Y853" i="2" s="1"/>
  <c r="H853" i="2"/>
  <c r="Y852" i="2"/>
  <c r="V852" i="2"/>
  <c r="W852" i="2" s="1"/>
  <c r="U852" i="2"/>
  <c r="J852" i="2"/>
  <c r="H852" i="2"/>
  <c r="V851" i="2"/>
  <c r="W851" i="2" s="1"/>
  <c r="U851" i="2"/>
  <c r="J851" i="2"/>
  <c r="Y851" i="2" s="1"/>
  <c r="H851" i="2"/>
  <c r="Y850" i="2"/>
  <c r="U850" i="2"/>
  <c r="J850" i="2"/>
  <c r="V850" i="2" s="1"/>
  <c r="W850" i="2" s="1"/>
  <c r="H850" i="2"/>
  <c r="R849" i="2"/>
  <c r="U849" i="2" s="1"/>
  <c r="R848" i="2"/>
  <c r="U848" i="2" s="1"/>
  <c r="H848" i="2"/>
  <c r="J848" i="2" s="1"/>
  <c r="U847" i="2"/>
  <c r="V847" i="2" s="1"/>
  <c r="W847" i="2" s="1"/>
  <c r="U846" i="2"/>
  <c r="H846" i="2"/>
  <c r="J846" i="2" s="1"/>
  <c r="U845" i="2"/>
  <c r="H845" i="2"/>
  <c r="J845" i="2" s="1"/>
  <c r="W844" i="2"/>
  <c r="U844" i="2"/>
  <c r="V844" i="2" s="1"/>
  <c r="U843" i="2"/>
  <c r="H843" i="2"/>
  <c r="J843" i="2" s="1"/>
  <c r="U841" i="2"/>
  <c r="H841" i="2"/>
  <c r="J841" i="2" s="1"/>
  <c r="U840" i="2"/>
  <c r="H840" i="2"/>
  <c r="J840" i="2" s="1"/>
  <c r="U839" i="2"/>
  <c r="H839" i="2"/>
  <c r="J839" i="2" s="1"/>
  <c r="U838" i="2"/>
  <c r="H838" i="2"/>
  <c r="J838" i="2" s="1"/>
  <c r="U837" i="2"/>
  <c r="H837" i="2"/>
  <c r="J837" i="2" s="1"/>
  <c r="U836" i="2"/>
  <c r="H836" i="2"/>
  <c r="J836" i="2" s="1"/>
  <c r="U834" i="2"/>
  <c r="H834" i="2"/>
  <c r="J834" i="2" s="1"/>
  <c r="U833" i="2"/>
  <c r="H833" i="2"/>
  <c r="J833" i="2" s="1"/>
  <c r="U832" i="2"/>
  <c r="H832" i="2"/>
  <c r="J832" i="2" s="1"/>
  <c r="U831" i="2"/>
  <c r="H831" i="2"/>
  <c r="J831" i="2" s="1"/>
  <c r="U830" i="2"/>
  <c r="H830" i="2"/>
  <c r="J830" i="2" s="1"/>
  <c r="W829" i="2"/>
  <c r="U829" i="2"/>
  <c r="V829" i="2" s="1"/>
  <c r="R829" i="2"/>
  <c r="Y828" i="2"/>
  <c r="R828" i="2"/>
  <c r="U828" i="2" s="1"/>
  <c r="V828" i="2" s="1"/>
  <c r="W828" i="2" s="1"/>
  <c r="U827" i="2"/>
  <c r="R827" i="2"/>
  <c r="J827" i="2"/>
  <c r="Y827" i="2" s="1"/>
  <c r="H827" i="2"/>
  <c r="U825" i="2"/>
  <c r="J825" i="2"/>
  <c r="H825" i="2"/>
  <c r="V823" i="2"/>
  <c r="W823" i="2" s="1"/>
  <c r="U823" i="2"/>
  <c r="J823" i="2"/>
  <c r="Y823" i="2" s="1"/>
  <c r="H823" i="2"/>
  <c r="R822" i="2"/>
  <c r="U822" i="2" s="1"/>
  <c r="V822" i="2" s="1"/>
  <c r="W822" i="2" s="1"/>
  <c r="U821" i="2"/>
  <c r="R821" i="2"/>
  <c r="R820" i="2"/>
  <c r="U820" i="2" s="1"/>
  <c r="H820" i="2"/>
  <c r="J820" i="2" s="1"/>
  <c r="U818" i="2"/>
  <c r="H818" i="2"/>
  <c r="J818" i="2" s="1"/>
  <c r="U816" i="2"/>
  <c r="H816" i="2"/>
  <c r="J816" i="2" s="1"/>
  <c r="U814" i="2"/>
  <c r="H814" i="2"/>
  <c r="J814" i="2" s="1"/>
  <c r="U813" i="2"/>
  <c r="H813" i="2"/>
  <c r="J813" i="2" s="1"/>
  <c r="U812" i="2"/>
  <c r="H812" i="2"/>
  <c r="J812" i="2" s="1"/>
  <c r="U811" i="2"/>
  <c r="H811" i="2"/>
  <c r="J811" i="2" s="1"/>
  <c r="U810" i="2"/>
  <c r="H810" i="2"/>
  <c r="J810" i="2" s="1"/>
  <c r="U809" i="2"/>
  <c r="V809" i="2" s="1"/>
  <c r="W809" i="2" s="1"/>
  <c r="R809" i="2"/>
  <c r="R808" i="2"/>
  <c r="U808" i="2" s="1"/>
  <c r="H808" i="2"/>
  <c r="J808" i="2" s="1"/>
  <c r="V808" i="2" s="1"/>
  <c r="W808" i="2" s="1"/>
  <c r="U806" i="2"/>
  <c r="H806" i="2"/>
  <c r="J806" i="2" s="1"/>
  <c r="U805" i="2"/>
  <c r="H805" i="2"/>
  <c r="J805" i="2" s="1"/>
  <c r="U803" i="2"/>
  <c r="H803" i="2"/>
  <c r="J803" i="2" s="1"/>
  <c r="U801" i="2"/>
  <c r="H801" i="2"/>
  <c r="J801" i="2" s="1"/>
  <c r="U800" i="2"/>
  <c r="H800" i="2"/>
  <c r="J800" i="2" s="1"/>
  <c r="U799" i="2"/>
  <c r="R799" i="2"/>
  <c r="R798" i="2"/>
  <c r="U798" i="2" s="1"/>
  <c r="U796" i="2"/>
  <c r="H796" i="2"/>
  <c r="J796" i="2" s="1"/>
  <c r="U794" i="2"/>
  <c r="H794" i="2"/>
  <c r="J794" i="2" s="1"/>
  <c r="U793" i="2"/>
  <c r="H793" i="2"/>
  <c r="J793" i="2" s="1"/>
  <c r="U791" i="2"/>
  <c r="H791" i="2"/>
  <c r="J791" i="2" s="1"/>
  <c r="U790" i="2"/>
  <c r="H790" i="2"/>
  <c r="J790" i="2" s="1"/>
  <c r="U789" i="2"/>
  <c r="H789" i="2"/>
  <c r="J789" i="2" s="1"/>
  <c r="W788" i="2"/>
  <c r="U788" i="2"/>
  <c r="V788" i="2" s="1"/>
  <c r="R788" i="2"/>
  <c r="R787" i="2"/>
  <c r="U787" i="2" s="1"/>
  <c r="Y787" i="2" s="1"/>
  <c r="H787" i="2"/>
  <c r="J787" i="2" s="1"/>
  <c r="U785" i="2"/>
  <c r="H785" i="2"/>
  <c r="J785" i="2" s="1"/>
  <c r="U783" i="2"/>
  <c r="H783" i="2"/>
  <c r="J783" i="2" s="1"/>
  <c r="U782" i="2"/>
  <c r="H782" i="2"/>
  <c r="J782" i="2" s="1"/>
  <c r="U781" i="2"/>
  <c r="H781" i="2"/>
  <c r="J781" i="2" s="1"/>
  <c r="U780" i="2"/>
  <c r="H780" i="2"/>
  <c r="J780" i="2" s="1"/>
  <c r="U779" i="2"/>
  <c r="H779" i="2"/>
  <c r="J779" i="2" s="1"/>
  <c r="U778" i="2"/>
  <c r="H778" i="2"/>
  <c r="J778" i="2" s="1"/>
  <c r="U777" i="2"/>
  <c r="H777" i="2"/>
  <c r="J777" i="2" s="1"/>
  <c r="U776" i="2"/>
  <c r="H776" i="2"/>
  <c r="J776" i="2" s="1"/>
  <c r="U775" i="2"/>
  <c r="H775" i="2"/>
  <c r="J775" i="2" s="1"/>
  <c r="U774" i="2"/>
  <c r="H774" i="2"/>
  <c r="J774" i="2" s="1"/>
  <c r="Y772" i="2"/>
  <c r="AA772" i="2" s="1"/>
  <c r="R772" i="2"/>
  <c r="U772" i="2" s="1"/>
  <c r="H772" i="2"/>
  <c r="J772" i="2" s="1"/>
  <c r="V772" i="2" s="1"/>
  <c r="W772" i="2" s="1"/>
  <c r="U770" i="2"/>
  <c r="R770" i="2"/>
  <c r="V769" i="2"/>
  <c r="W769" i="2" s="1"/>
  <c r="R769" i="2"/>
  <c r="U769" i="2" s="1"/>
  <c r="Y769" i="2" s="1"/>
  <c r="U768" i="2"/>
  <c r="R768" i="2"/>
  <c r="Y767" i="2"/>
  <c r="R767" i="2"/>
  <c r="U767" i="2" s="1"/>
  <c r="V767" i="2" s="1"/>
  <c r="W767" i="2" s="1"/>
  <c r="U766" i="2"/>
  <c r="R766" i="2"/>
  <c r="J766" i="2"/>
  <c r="H766" i="2"/>
  <c r="Y764" i="2"/>
  <c r="V764" i="2"/>
  <c r="W764" i="2" s="1"/>
  <c r="U764" i="2"/>
  <c r="Y762" i="2"/>
  <c r="V762" i="2"/>
  <c r="W762" i="2" s="1"/>
  <c r="U762" i="2"/>
  <c r="J762" i="2"/>
  <c r="H762" i="2"/>
  <c r="Y761" i="2"/>
  <c r="R761" i="2"/>
  <c r="U761" i="2" s="1"/>
  <c r="V761" i="2" s="1"/>
  <c r="W761" i="2" s="1"/>
  <c r="U760" i="2"/>
  <c r="R760" i="2"/>
  <c r="J760" i="2"/>
  <c r="H760" i="2"/>
  <c r="U758" i="2"/>
  <c r="J758" i="2"/>
  <c r="H758" i="2"/>
  <c r="U756" i="2"/>
  <c r="J756" i="2"/>
  <c r="Y756" i="2" s="1"/>
  <c r="H756" i="2"/>
  <c r="Y754" i="2"/>
  <c r="V754" i="2"/>
  <c r="W754" i="2" s="1"/>
  <c r="U754" i="2"/>
  <c r="J754" i="2"/>
  <c r="H754" i="2"/>
  <c r="Y752" i="2"/>
  <c r="V752" i="2"/>
  <c r="W752" i="2" s="1"/>
  <c r="U752" i="2"/>
  <c r="J752" i="2"/>
  <c r="H752" i="2"/>
  <c r="U751" i="2"/>
  <c r="J751" i="2"/>
  <c r="H751" i="2"/>
  <c r="U749" i="2"/>
  <c r="R749" i="2"/>
  <c r="U748" i="2"/>
  <c r="R748" i="2"/>
  <c r="J748" i="2"/>
  <c r="H748" i="2"/>
  <c r="Y746" i="2"/>
  <c r="V746" i="2"/>
  <c r="W746" i="2" s="1"/>
  <c r="U746" i="2"/>
  <c r="J746" i="2"/>
  <c r="H746" i="2"/>
  <c r="U745" i="2"/>
  <c r="J745" i="2"/>
  <c r="H745" i="2"/>
  <c r="U744" i="2"/>
  <c r="J744" i="2"/>
  <c r="Y744" i="2" s="1"/>
  <c r="H744" i="2"/>
  <c r="Y743" i="2"/>
  <c r="V743" i="2"/>
  <c r="W743" i="2" s="1"/>
  <c r="U743" i="2"/>
  <c r="J743" i="2"/>
  <c r="H743" i="2"/>
  <c r="Y742" i="2"/>
  <c r="V742" i="2"/>
  <c r="W742" i="2" s="1"/>
  <c r="R742" i="2"/>
  <c r="U742" i="2" s="1"/>
  <c r="H742" i="2"/>
  <c r="J742" i="2" s="1"/>
  <c r="U741" i="2"/>
  <c r="R741" i="2"/>
  <c r="V740" i="2"/>
  <c r="W740" i="2" s="1"/>
  <c r="R740" i="2"/>
  <c r="U740" i="2" s="1"/>
  <c r="Y740" i="2" s="1"/>
  <c r="U739" i="2"/>
  <c r="R739" i="2"/>
  <c r="J739" i="2"/>
  <c r="H739" i="2"/>
  <c r="Y737" i="2"/>
  <c r="V737" i="2"/>
  <c r="W737" i="2" s="1"/>
  <c r="U737" i="2"/>
  <c r="J737" i="2"/>
  <c r="H737" i="2"/>
  <c r="Y736" i="2"/>
  <c r="V736" i="2"/>
  <c r="W736" i="2" s="1"/>
  <c r="U736" i="2"/>
  <c r="J736" i="2"/>
  <c r="H736" i="2"/>
  <c r="U735" i="2"/>
  <c r="J735" i="2"/>
  <c r="H735" i="2"/>
  <c r="U734" i="2"/>
  <c r="J734" i="2"/>
  <c r="Y734" i="2" s="1"/>
  <c r="H734" i="2"/>
  <c r="Y733" i="2"/>
  <c r="V733" i="2"/>
  <c r="W733" i="2" s="1"/>
  <c r="U733" i="2"/>
  <c r="J733" i="2"/>
  <c r="H733" i="2"/>
  <c r="Y732" i="2"/>
  <c r="V732" i="2"/>
  <c r="W732" i="2" s="1"/>
  <c r="R732" i="2"/>
  <c r="U732" i="2" s="1"/>
  <c r="U731" i="2"/>
  <c r="R731" i="2"/>
  <c r="R730" i="2"/>
  <c r="U730" i="2" s="1"/>
  <c r="H730" i="2"/>
  <c r="J730" i="2" s="1"/>
  <c r="Y728" i="2"/>
  <c r="AA728" i="2" s="1"/>
  <c r="V728" i="2"/>
  <c r="W728" i="2" s="1"/>
  <c r="U728" i="2"/>
  <c r="U727" i="2"/>
  <c r="J727" i="2"/>
  <c r="H727" i="2"/>
  <c r="U725" i="2"/>
  <c r="J725" i="2"/>
  <c r="Y725" i="2" s="1"/>
  <c r="H725" i="2"/>
  <c r="Y724" i="2"/>
  <c r="V724" i="2"/>
  <c r="W724" i="2" s="1"/>
  <c r="U724" i="2"/>
  <c r="J724" i="2"/>
  <c r="H724" i="2"/>
  <c r="Y722" i="2"/>
  <c r="V722" i="2"/>
  <c r="W722" i="2" s="1"/>
  <c r="U722" i="2"/>
  <c r="J722" i="2"/>
  <c r="H722" i="2"/>
  <c r="Y720" i="2"/>
  <c r="R720" i="2"/>
  <c r="U720" i="2" s="1"/>
  <c r="V720" i="2" s="1"/>
  <c r="W720" i="2" s="1"/>
  <c r="U719" i="2"/>
  <c r="R719" i="2"/>
  <c r="V718" i="2"/>
  <c r="W718" i="2" s="1"/>
  <c r="R718" i="2"/>
  <c r="U718" i="2" s="1"/>
  <c r="Y718" i="2" s="1"/>
  <c r="H718" i="2"/>
  <c r="J718" i="2" s="1"/>
  <c r="U716" i="2"/>
  <c r="R716" i="2"/>
  <c r="J716" i="2"/>
  <c r="H716" i="2"/>
  <c r="Y714" i="2"/>
  <c r="V714" i="2"/>
  <c r="W714" i="2" s="1"/>
  <c r="U714" i="2"/>
  <c r="J714" i="2"/>
  <c r="H714" i="2"/>
  <c r="U712" i="2"/>
  <c r="J712" i="2"/>
  <c r="H712" i="2"/>
  <c r="U711" i="2"/>
  <c r="J711" i="2"/>
  <c r="Y711" i="2" s="1"/>
  <c r="H711" i="2"/>
  <c r="Y710" i="2"/>
  <c r="V710" i="2"/>
  <c r="W710" i="2" s="1"/>
  <c r="U710" i="2"/>
  <c r="J710" i="2"/>
  <c r="H710" i="2"/>
  <c r="Y708" i="2"/>
  <c r="V708" i="2"/>
  <c r="W708" i="2" s="1"/>
  <c r="U708" i="2"/>
  <c r="Y706" i="2"/>
  <c r="V706" i="2"/>
  <c r="W706" i="2" s="1"/>
  <c r="U706" i="2"/>
  <c r="J706" i="2"/>
  <c r="H706" i="2"/>
  <c r="Y704" i="2"/>
  <c r="V704" i="2"/>
  <c r="W704" i="2" s="1"/>
  <c r="U704" i="2"/>
  <c r="J704" i="2"/>
  <c r="H704" i="2"/>
  <c r="U703" i="2"/>
  <c r="J703" i="2"/>
  <c r="H703" i="2"/>
  <c r="R702" i="2"/>
  <c r="U702" i="2" s="1"/>
  <c r="U701" i="2"/>
  <c r="R701" i="2"/>
  <c r="Y700" i="2"/>
  <c r="V700" i="2"/>
  <c r="W700" i="2" s="1"/>
  <c r="R700" i="2"/>
  <c r="U700" i="2" s="1"/>
  <c r="H700" i="2"/>
  <c r="J700" i="2" s="1"/>
  <c r="U698" i="2"/>
  <c r="H698" i="2"/>
  <c r="J698" i="2" s="1"/>
  <c r="U697" i="2"/>
  <c r="H697" i="2"/>
  <c r="J697" i="2" s="1"/>
  <c r="U695" i="2"/>
  <c r="H695" i="2"/>
  <c r="J695" i="2" s="1"/>
  <c r="U694" i="2"/>
  <c r="H694" i="2"/>
  <c r="J694" i="2" s="1"/>
  <c r="U693" i="2"/>
  <c r="H693" i="2"/>
  <c r="J693" i="2" s="1"/>
  <c r="U692" i="2"/>
  <c r="H692" i="2"/>
  <c r="J692" i="2" s="1"/>
  <c r="U691" i="2"/>
  <c r="R691" i="2"/>
  <c r="J691" i="2"/>
  <c r="H691" i="2"/>
  <c r="Y689" i="2"/>
  <c r="V689" i="2"/>
  <c r="W689" i="2" s="1"/>
  <c r="U689" i="2"/>
  <c r="J689" i="2"/>
  <c r="H689" i="2"/>
  <c r="Y688" i="2"/>
  <c r="V688" i="2"/>
  <c r="W688" i="2" s="1"/>
  <c r="U688" i="2"/>
  <c r="J688" i="2"/>
  <c r="H688" i="2"/>
  <c r="U687" i="2"/>
  <c r="J687" i="2"/>
  <c r="H687" i="2"/>
  <c r="U686" i="2"/>
  <c r="J686" i="2"/>
  <c r="Y686" i="2" s="1"/>
  <c r="H686" i="2"/>
  <c r="V685" i="2"/>
  <c r="W685" i="2" s="1"/>
  <c r="R685" i="2"/>
  <c r="U685" i="2" s="1"/>
  <c r="Y685" i="2" s="1"/>
  <c r="U684" i="2"/>
  <c r="R684" i="2"/>
  <c r="R683" i="2"/>
  <c r="U683" i="2" s="1"/>
  <c r="H683" i="2"/>
  <c r="J683" i="2" s="1"/>
  <c r="U681" i="2"/>
  <c r="H681" i="2"/>
  <c r="J681" i="2" s="1"/>
  <c r="U679" i="2"/>
  <c r="H679" i="2"/>
  <c r="J679" i="2" s="1"/>
  <c r="R678" i="2"/>
  <c r="U678" i="2" s="1"/>
  <c r="Y678" i="2" s="1"/>
  <c r="AA678" i="2" s="1"/>
  <c r="R677" i="2"/>
  <c r="U677" i="2" s="1"/>
  <c r="Y676" i="2"/>
  <c r="AA676" i="2" s="1"/>
  <c r="R676" i="2"/>
  <c r="U676" i="2" s="1"/>
  <c r="V676" i="2" s="1"/>
  <c r="W676" i="2" s="1"/>
  <c r="Y675" i="2"/>
  <c r="AA675" i="2" s="1"/>
  <c r="V675" i="2"/>
  <c r="W675" i="2" s="1"/>
  <c r="R675" i="2"/>
  <c r="U675" i="2" s="1"/>
  <c r="R674" i="2"/>
  <c r="U674" i="2" s="1"/>
  <c r="Y674" i="2" s="1"/>
  <c r="AA674" i="2" s="1"/>
  <c r="R673" i="2"/>
  <c r="U673" i="2" s="1"/>
  <c r="J673" i="2"/>
  <c r="H673" i="2"/>
  <c r="R671" i="2"/>
  <c r="U671" i="2" s="1"/>
  <c r="H671" i="2"/>
  <c r="J671" i="2" s="1"/>
  <c r="V669" i="2"/>
  <c r="W669" i="2" s="1"/>
  <c r="U669" i="2"/>
  <c r="H669" i="2"/>
  <c r="J669" i="2" s="1"/>
  <c r="Y669" i="2" s="1"/>
  <c r="AA669" i="2" s="1"/>
  <c r="U668" i="2"/>
  <c r="Y668" i="2" s="1"/>
  <c r="J668" i="2"/>
  <c r="H668" i="2"/>
  <c r="V667" i="2"/>
  <c r="W667" i="2" s="1"/>
  <c r="U667" i="2"/>
  <c r="H667" i="2"/>
  <c r="J667" i="2" s="1"/>
  <c r="Y667" i="2" s="1"/>
  <c r="U666" i="2"/>
  <c r="R666" i="2"/>
  <c r="V665" i="2"/>
  <c r="W665" i="2" s="1"/>
  <c r="U665" i="2"/>
  <c r="R665" i="2"/>
  <c r="H665" i="2"/>
  <c r="J665" i="2" s="1"/>
  <c r="U663" i="2"/>
  <c r="J663" i="2"/>
  <c r="H663" i="2"/>
  <c r="W661" i="2"/>
  <c r="V661" i="2"/>
  <c r="U661" i="2"/>
  <c r="H661" i="2"/>
  <c r="J661" i="2" s="1"/>
  <c r="Y661" i="2" s="1"/>
  <c r="R660" i="2"/>
  <c r="U660" i="2" s="1"/>
  <c r="U659" i="2"/>
  <c r="R659" i="2"/>
  <c r="H659" i="2"/>
  <c r="J659" i="2" s="1"/>
  <c r="V657" i="2"/>
  <c r="W657" i="2" s="1"/>
  <c r="U657" i="2"/>
  <c r="R657" i="2"/>
  <c r="H657" i="2"/>
  <c r="J657" i="2" s="1"/>
  <c r="R656" i="2"/>
  <c r="U656" i="2" s="1"/>
  <c r="Y656" i="2" s="1"/>
  <c r="H656" i="2"/>
  <c r="J656" i="2" s="1"/>
  <c r="U654" i="2"/>
  <c r="H654" i="2"/>
  <c r="J654" i="2" s="1"/>
  <c r="U653" i="2"/>
  <c r="V653" i="2" s="1"/>
  <c r="W653" i="2" s="1"/>
  <c r="H653" i="2"/>
  <c r="J653" i="2" s="1"/>
  <c r="U652" i="2"/>
  <c r="H652" i="2"/>
  <c r="J652" i="2" s="1"/>
  <c r="U651" i="2"/>
  <c r="R651" i="2"/>
  <c r="R650" i="2"/>
  <c r="U650" i="2" s="1"/>
  <c r="W649" i="2"/>
  <c r="R649" i="2"/>
  <c r="U649" i="2" s="1"/>
  <c r="V649" i="2" s="1"/>
  <c r="R648" i="2"/>
  <c r="U648" i="2" s="1"/>
  <c r="U647" i="2"/>
  <c r="R647" i="2"/>
  <c r="R646" i="2"/>
  <c r="U646" i="2" s="1"/>
  <c r="H646" i="2"/>
  <c r="J646" i="2" s="1"/>
  <c r="U644" i="2"/>
  <c r="R644" i="2"/>
  <c r="R643" i="2"/>
  <c r="U643" i="2" s="1"/>
  <c r="R642" i="2"/>
  <c r="U642" i="2" s="1"/>
  <c r="J642" i="2"/>
  <c r="H642" i="2"/>
  <c r="U640" i="2"/>
  <c r="H640" i="2"/>
  <c r="J640" i="2" s="1"/>
  <c r="U639" i="2"/>
  <c r="V639" i="2" s="1"/>
  <c r="W639" i="2" s="1"/>
  <c r="H639" i="2"/>
  <c r="J639" i="2" s="1"/>
  <c r="U638" i="2"/>
  <c r="H638" i="2"/>
  <c r="J638" i="2" s="1"/>
  <c r="U637" i="2"/>
  <c r="V637" i="2" s="1"/>
  <c r="W637" i="2" s="1"/>
  <c r="H637" i="2"/>
  <c r="J637" i="2" s="1"/>
  <c r="U636" i="2"/>
  <c r="H636" i="2"/>
  <c r="J636" i="2" s="1"/>
  <c r="U634" i="2"/>
  <c r="V634" i="2" s="1"/>
  <c r="W634" i="2" s="1"/>
  <c r="H634" i="2"/>
  <c r="J634" i="2" s="1"/>
  <c r="U632" i="2"/>
  <c r="Y632" i="2" s="1"/>
  <c r="AA632" i="2" s="1"/>
  <c r="J632" i="2"/>
  <c r="H632" i="2"/>
  <c r="V630" i="2"/>
  <c r="W630" i="2" s="1"/>
  <c r="U630" i="2"/>
  <c r="H630" i="2"/>
  <c r="J630" i="2" s="1"/>
  <c r="Y630" i="2" s="1"/>
  <c r="U629" i="2"/>
  <c r="Y629" i="2" s="1"/>
  <c r="J629" i="2"/>
  <c r="H629" i="2"/>
  <c r="V628" i="2"/>
  <c r="W628" i="2" s="1"/>
  <c r="U628" i="2"/>
  <c r="H628" i="2"/>
  <c r="J628" i="2" s="1"/>
  <c r="Y628" i="2" s="1"/>
  <c r="U626" i="2"/>
  <c r="Y626" i="2" s="1"/>
  <c r="J626" i="2"/>
  <c r="H626" i="2"/>
  <c r="V625" i="2"/>
  <c r="W625" i="2" s="1"/>
  <c r="U625" i="2"/>
  <c r="H625" i="2"/>
  <c r="J625" i="2" s="1"/>
  <c r="Y625" i="2" s="1"/>
  <c r="U624" i="2"/>
  <c r="R624" i="2"/>
  <c r="U623" i="2"/>
  <c r="R623" i="2"/>
  <c r="V622" i="2"/>
  <c r="W622" i="2" s="1"/>
  <c r="R622" i="2"/>
  <c r="U622" i="2" s="1"/>
  <c r="H622" i="2"/>
  <c r="J622" i="2" s="1"/>
  <c r="U620" i="2"/>
  <c r="H620" i="2"/>
  <c r="J620" i="2" s="1"/>
  <c r="U618" i="2"/>
  <c r="H618" i="2"/>
  <c r="J618" i="2" s="1"/>
  <c r="U616" i="2"/>
  <c r="R616" i="2"/>
  <c r="R615" i="2"/>
  <c r="U615" i="2" s="1"/>
  <c r="U614" i="2"/>
  <c r="R614" i="2"/>
  <c r="J614" i="2"/>
  <c r="H614" i="2"/>
  <c r="W612" i="2"/>
  <c r="U612" i="2"/>
  <c r="V612" i="2" s="1"/>
  <c r="R612" i="2"/>
  <c r="U611" i="2"/>
  <c r="R611" i="2"/>
  <c r="W610" i="2"/>
  <c r="U610" i="2"/>
  <c r="V610" i="2" s="1"/>
  <c r="R610" i="2"/>
  <c r="U608" i="2"/>
  <c r="J608" i="2"/>
  <c r="V608" i="2" s="1"/>
  <c r="W608" i="2" s="1"/>
  <c r="H608" i="2"/>
  <c r="R606" i="2"/>
  <c r="U606" i="2" s="1"/>
  <c r="W605" i="2"/>
  <c r="U605" i="2"/>
  <c r="V605" i="2" s="1"/>
  <c r="R605" i="2"/>
  <c r="Y604" i="2"/>
  <c r="R604" i="2"/>
  <c r="U604" i="2" s="1"/>
  <c r="V604" i="2" s="1"/>
  <c r="W604" i="2" s="1"/>
  <c r="U603" i="2"/>
  <c r="R603" i="2"/>
  <c r="J603" i="2"/>
  <c r="Y603" i="2" s="1"/>
  <c r="H603" i="2"/>
  <c r="U601" i="2"/>
  <c r="J601" i="2"/>
  <c r="H601" i="2"/>
  <c r="V599" i="2"/>
  <c r="W599" i="2" s="1"/>
  <c r="U599" i="2"/>
  <c r="J599" i="2"/>
  <c r="Y599" i="2" s="1"/>
  <c r="H599" i="2"/>
  <c r="U598" i="2"/>
  <c r="H598" i="2"/>
  <c r="J598" i="2" s="1"/>
  <c r="U596" i="2"/>
  <c r="H596" i="2"/>
  <c r="J596" i="2" s="1"/>
  <c r="V594" i="2"/>
  <c r="W594" i="2" s="1"/>
  <c r="R594" i="2"/>
  <c r="U594" i="2" s="1"/>
  <c r="H594" i="2"/>
  <c r="J594" i="2" s="1"/>
  <c r="U592" i="2"/>
  <c r="R592" i="2"/>
  <c r="V591" i="2"/>
  <c r="W591" i="2" s="1"/>
  <c r="R591" i="2"/>
  <c r="U591" i="2" s="1"/>
  <c r="H591" i="2"/>
  <c r="J591" i="2" s="1"/>
  <c r="U589" i="2"/>
  <c r="H589" i="2"/>
  <c r="J589" i="2" s="1"/>
  <c r="U587" i="2"/>
  <c r="H587" i="2"/>
  <c r="J587" i="2" s="1"/>
  <c r="U586" i="2"/>
  <c r="H586" i="2"/>
  <c r="J586" i="2" s="1"/>
  <c r="U584" i="2"/>
  <c r="V584" i="2" s="1"/>
  <c r="W584" i="2" s="1"/>
  <c r="Y582" i="2"/>
  <c r="AA582" i="2" s="1"/>
  <c r="R582" i="2"/>
  <c r="U582" i="2" s="1"/>
  <c r="V582" i="2" s="1"/>
  <c r="W582" i="2" s="1"/>
  <c r="R581" i="2"/>
  <c r="U581" i="2" s="1"/>
  <c r="W579" i="2"/>
  <c r="U579" i="2"/>
  <c r="V579" i="2" s="1"/>
  <c r="R579" i="2"/>
  <c r="U577" i="2"/>
  <c r="H577" i="2"/>
  <c r="J577" i="2" s="1"/>
  <c r="U575" i="2"/>
  <c r="H575" i="2"/>
  <c r="J575" i="2" s="1"/>
  <c r="U574" i="2"/>
  <c r="H574" i="2"/>
  <c r="J574" i="2" s="1"/>
  <c r="W573" i="2"/>
  <c r="U573" i="2"/>
  <c r="V573" i="2" s="1"/>
  <c r="R573" i="2"/>
  <c r="R572" i="2"/>
  <c r="U572" i="2" s="1"/>
  <c r="U571" i="2"/>
  <c r="R571" i="2"/>
  <c r="J571" i="2"/>
  <c r="H571" i="2"/>
  <c r="Y569" i="2"/>
  <c r="U569" i="2"/>
  <c r="J569" i="2"/>
  <c r="V569" i="2" s="1"/>
  <c r="W569" i="2" s="1"/>
  <c r="H569" i="2"/>
  <c r="V567" i="2"/>
  <c r="W567" i="2" s="1"/>
  <c r="U567" i="2"/>
  <c r="J567" i="2"/>
  <c r="Y567" i="2" s="1"/>
  <c r="H567" i="2"/>
  <c r="Y566" i="2"/>
  <c r="R566" i="2"/>
  <c r="U566" i="2" s="1"/>
  <c r="H566" i="2"/>
  <c r="J566" i="2" s="1"/>
  <c r="W564" i="2"/>
  <c r="U564" i="2"/>
  <c r="V564" i="2" s="1"/>
  <c r="R564" i="2"/>
  <c r="R563" i="2"/>
  <c r="U563" i="2" s="1"/>
  <c r="U562" i="2"/>
  <c r="R562" i="2"/>
  <c r="R561" i="2"/>
  <c r="U561" i="2" s="1"/>
  <c r="W560" i="2"/>
  <c r="U560" i="2"/>
  <c r="V560" i="2" s="1"/>
  <c r="R560" i="2"/>
  <c r="Y559" i="2"/>
  <c r="R559" i="2"/>
  <c r="U559" i="2" s="1"/>
  <c r="H559" i="2"/>
  <c r="J559" i="2" s="1"/>
  <c r="U557" i="2"/>
  <c r="H557" i="2"/>
  <c r="J557" i="2" s="1"/>
  <c r="V555" i="2"/>
  <c r="W555" i="2" s="1"/>
  <c r="U555" i="2"/>
  <c r="J555" i="2"/>
  <c r="Y555" i="2" s="1"/>
  <c r="AA555" i="2" s="1"/>
  <c r="H555" i="2"/>
  <c r="U554" i="2"/>
  <c r="J554" i="2"/>
  <c r="H554" i="2"/>
  <c r="V553" i="2"/>
  <c r="W553" i="2" s="1"/>
  <c r="U553" i="2"/>
  <c r="J553" i="2"/>
  <c r="Y553" i="2" s="1"/>
  <c r="H553" i="2"/>
  <c r="U552" i="2"/>
  <c r="J552" i="2"/>
  <c r="H552" i="2"/>
  <c r="V551" i="2"/>
  <c r="W551" i="2" s="1"/>
  <c r="U551" i="2"/>
  <c r="J551" i="2"/>
  <c r="Y551" i="2" s="1"/>
  <c r="H551" i="2"/>
  <c r="U550" i="2"/>
  <c r="J550" i="2"/>
  <c r="H550" i="2"/>
  <c r="V549" i="2"/>
  <c r="W549" i="2" s="1"/>
  <c r="U549" i="2"/>
  <c r="J549" i="2"/>
  <c r="Y549" i="2" s="1"/>
  <c r="H549" i="2"/>
  <c r="U548" i="2"/>
  <c r="J548" i="2"/>
  <c r="H548" i="2"/>
  <c r="V547" i="2"/>
  <c r="W547" i="2" s="1"/>
  <c r="U547" i="2"/>
  <c r="J547" i="2"/>
  <c r="Y547" i="2" s="1"/>
  <c r="H547" i="2"/>
  <c r="U546" i="2"/>
  <c r="R546" i="2"/>
  <c r="V545" i="2"/>
  <c r="W545" i="2" s="1"/>
  <c r="R545" i="2"/>
  <c r="U545" i="2" s="1"/>
  <c r="Y545" i="2" s="1"/>
  <c r="U544" i="2"/>
  <c r="R544" i="2"/>
  <c r="J544" i="2"/>
  <c r="H544" i="2"/>
  <c r="V542" i="2"/>
  <c r="W542" i="2" s="1"/>
  <c r="U542" i="2"/>
  <c r="J542" i="2"/>
  <c r="Y542" i="2" s="1"/>
  <c r="H542" i="2"/>
  <c r="Y540" i="2"/>
  <c r="U540" i="2"/>
  <c r="J540" i="2"/>
  <c r="V540" i="2" s="1"/>
  <c r="W540" i="2" s="1"/>
  <c r="H540" i="2"/>
  <c r="V539" i="2"/>
  <c r="W539" i="2" s="1"/>
  <c r="U539" i="2"/>
  <c r="J539" i="2"/>
  <c r="Y539" i="2" s="1"/>
  <c r="H539" i="2"/>
  <c r="Y538" i="2"/>
  <c r="U538" i="2"/>
  <c r="J538" i="2"/>
  <c r="V538" i="2" s="1"/>
  <c r="W538" i="2" s="1"/>
  <c r="H538" i="2"/>
  <c r="V537" i="2"/>
  <c r="W537" i="2" s="1"/>
  <c r="R537" i="2"/>
  <c r="U537" i="2" s="1"/>
  <c r="H537" i="2"/>
  <c r="J537" i="2" s="1"/>
  <c r="U535" i="2"/>
  <c r="H535" i="2"/>
  <c r="J535" i="2" s="1"/>
  <c r="U533" i="2"/>
  <c r="H533" i="2"/>
  <c r="J533" i="2" s="1"/>
  <c r="U531" i="2"/>
  <c r="H531" i="2"/>
  <c r="J531" i="2" s="1"/>
  <c r="U529" i="2"/>
  <c r="H529" i="2"/>
  <c r="J529" i="2" s="1"/>
  <c r="U528" i="2"/>
  <c r="H528" i="2"/>
  <c r="J528" i="2" s="1"/>
  <c r="U527" i="2"/>
  <c r="H527" i="2"/>
  <c r="J527" i="2" s="1"/>
  <c r="U526" i="2"/>
  <c r="H526" i="2"/>
  <c r="J526" i="2" s="1"/>
  <c r="U525" i="2"/>
  <c r="U524" i="2"/>
  <c r="H524" i="2"/>
  <c r="J524" i="2" s="1"/>
  <c r="U523" i="2"/>
  <c r="R523" i="2"/>
  <c r="V522" i="2"/>
  <c r="W522" i="2" s="1"/>
  <c r="R522" i="2"/>
  <c r="U522" i="2" s="1"/>
  <c r="H522" i="2"/>
  <c r="J522" i="2" s="1"/>
  <c r="Y522" i="2" s="1"/>
  <c r="U520" i="2"/>
  <c r="H520" i="2"/>
  <c r="J520" i="2" s="1"/>
  <c r="U518" i="2"/>
  <c r="R518" i="2"/>
  <c r="Y517" i="2"/>
  <c r="V517" i="2"/>
  <c r="W517" i="2" s="1"/>
  <c r="R517" i="2"/>
  <c r="U517" i="2" s="1"/>
  <c r="U516" i="2"/>
  <c r="R516" i="2"/>
  <c r="V515" i="2"/>
  <c r="W515" i="2" s="1"/>
  <c r="R515" i="2"/>
  <c r="U515" i="2" s="1"/>
  <c r="Y515" i="2" s="1"/>
  <c r="U513" i="2"/>
  <c r="J513" i="2"/>
  <c r="Y513" i="2" s="1"/>
  <c r="AA513" i="2" s="1"/>
  <c r="H513" i="2"/>
  <c r="V511" i="2"/>
  <c r="W511" i="2" s="1"/>
  <c r="U511" i="2"/>
  <c r="J511" i="2"/>
  <c r="Y511" i="2" s="1"/>
  <c r="H511" i="2"/>
  <c r="Y510" i="2"/>
  <c r="V510" i="2"/>
  <c r="W510" i="2" s="1"/>
  <c r="R510" i="2"/>
  <c r="U510" i="2" s="1"/>
  <c r="H510" i="2"/>
  <c r="J510" i="2" s="1"/>
  <c r="U509" i="2"/>
  <c r="R509" i="2"/>
  <c r="J509" i="2"/>
  <c r="H509" i="2"/>
  <c r="R508" i="2"/>
  <c r="U508" i="2" s="1"/>
  <c r="H508" i="2"/>
  <c r="J508" i="2" s="1"/>
  <c r="U506" i="2"/>
  <c r="J506" i="2"/>
  <c r="H506" i="2"/>
  <c r="U505" i="2"/>
  <c r="J505" i="2"/>
  <c r="Y505" i="2" s="1"/>
  <c r="H505" i="2"/>
  <c r="V504" i="2"/>
  <c r="W504" i="2" s="1"/>
  <c r="U504" i="2"/>
  <c r="J504" i="2"/>
  <c r="Y504" i="2" s="1"/>
  <c r="H504" i="2"/>
  <c r="Y503" i="2"/>
  <c r="V503" i="2"/>
  <c r="W503" i="2" s="1"/>
  <c r="U503" i="2"/>
  <c r="J503" i="2"/>
  <c r="H503" i="2"/>
  <c r="Y502" i="2"/>
  <c r="V502" i="2"/>
  <c r="W502" i="2" s="1"/>
  <c r="R502" i="2"/>
  <c r="U502" i="2" s="1"/>
  <c r="U501" i="2"/>
  <c r="R501" i="2"/>
  <c r="V500" i="2"/>
  <c r="W500" i="2" s="1"/>
  <c r="R500" i="2"/>
  <c r="U500" i="2" s="1"/>
  <c r="H500" i="2"/>
  <c r="J500" i="2" s="1"/>
  <c r="Y500" i="2" s="1"/>
  <c r="U498" i="2"/>
  <c r="H498" i="2"/>
  <c r="J498" i="2" s="1"/>
  <c r="R497" i="2"/>
  <c r="U497" i="2" s="1"/>
  <c r="R496" i="2"/>
  <c r="U496" i="2" s="1"/>
  <c r="H496" i="2"/>
  <c r="J496" i="2" s="1"/>
  <c r="U495" i="2"/>
  <c r="V494" i="2"/>
  <c r="W494" i="2" s="1"/>
  <c r="R494" i="2"/>
  <c r="U494" i="2" s="1"/>
  <c r="H494" i="2"/>
  <c r="J494" i="2" s="1"/>
  <c r="Y494" i="2" s="1"/>
  <c r="AA494" i="2" s="1"/>
  <c r="U493" i="2"/>
  <c r="U492" i="2"/>
  <c r="J492" i="2"/>
  <c r="H492" i="2"/>
  <c r="U491" i="2"/>
  <c r="J491" i="2"/>
  <c r="Y491" i="2" s="1"/>
  <c r="H491" i="2"/>
  <c r="V490" i="2"/>
  <c r="W490" i="2" s="1"/>
  <c r="U490" i="2"/>
  <c r="J490" i="2"/>
  <c r="Y490" i="2" s="1"/>
  <c r="H490" i="2"/>
  <c r="Y489" i="2"/>
  <c r="V489" i="2"/>
  <c r="W489" i="2" s="1"/>
  <c r="U489" i="2"/>
  <c r="J489" i="2"/>
  <c r="H489" i="2"/>
  <c r="Y487" i="2"/>
  <c r="V487" i="2"/>
  <c r="W487" i="2" s="1"/>
  <c r="R487" i="2"/>
  <c r="U487" i="2" s="1"/>
  <c r="U486" i="2"/>
  <c r="R486" i="2"/>
  <c r="J486" i="2"/>
  <c r="H486" i="2"/>
  <c r="U484" i="2"/>
  <c r="J484" i="2"/>
  <c r="H484" i="2"/>
  <c r="U482" i="2"/>
  <c r="J482" i="2"/>
  <c r="Y482" i="2" s="1"/>
  <c r="H482" i="2"/>
  <c r="V481" i="2"/>
  <c r="W481" i="2" s="1"/>
  <c r="R481" i="2"/>
  <c r="U481" i="2" s="1"/>
  <c r="H481" i="2"/>
  <c r="J481" i="2" s="1"/>
  <c r="Y481" i="2" s="1"/>
  <c r="U479" i="2"/>
  <c r="H479" i="2"/>
  <c r="J479" i="2" s="1"/>
  <c r="U478" i="2"/>
  <c r="H478" i="2"/>
  <c r="J478" i="2" s="1"/>
  <c r="U477" i="2"/>
  <c r="H477" i="2"/>
  <c r="J477" i="2" s="1"/>
  <c r="U476" i="2"/>
  <c r="H476" i="2"/>
  <c r="J476" i="2" s="1"/>
  <c r="U474" i="2"/>
  <c r="H474" i="2"/>
  <c r="J474" i="2" s="1"/>
  <c r="U473" i="2"/>
  <c r="H473" i="2"/>
  <c r="J473" i="2" s="1"/>
  <c r="U472" i="2"/>
  <c r="H472" i="2"/>
  <c r="J472" i="2" s="1"/>
  <c r="U471" i="2"/>
  <c r="R471" i="2"/>
  <c r="V470" i="2"/>
  <c r="W470" i="2" s="1"/>
  <c r="R470" i="2"/>
  <c r="U470" i="2" s="1"/>
  <c r="Y470" i="2" s="1"/>
  <c r="U469" i="2"/>
  <c r="R469" i="2"/>
  <c r="J469" i="2"/>
  <c r="H469" i="2"/>
  <c r="V467" i="2"/>
  <c r="W467" i="2" s="1"/>
  <c r="U467" i="2"/>
  <c r="J467" i="2"/>
  <c r="Y467" i="2" s="1"/>
  <c r="H467" i="2"/>
  <c r="Y466" i="2"/>
  <c r="V466" i="2"/>
  <c r="W466" i="2" s="1"/>
  <c r="U466" i="2"/>
  <c r="J466" i="2"/>
  <c r="H466" i="2"/>
  <c r="U465" i="2"/>
  <c r="J465" i="2"/>
  <c r="H465" i="2"/>
  <c r="U464" i="2"/>
  <c r="J464" i="2"/>
  <c r="Y464" i="2" s="1"/>
  <c r="H464" i="2"/>
  <c r="V463" i="2"/>
  <c r="W463" i="2" s="1"/>
  <c r="U463" i="2"/>
  <c r="J463" i="2"/>
  <c r="Y463" i="2" s="1"/>
  <c r="H463" i="2"/>
  <c r="Y462" i="2"/>
  <c r="V462" i="2"/>
  <c r="W462" i="2" s="1"/>
  <c r="U462" i="2"/>
  <c r="J462" i="2"/>
  <c r="H462" i="2"/>
  <c r="U461" i="2"/>
  <c r="J461" i="2"/>
  <c r="H461" i="2"/>
  <c r="U459" i="2"/>
  <c r="J459" i="2"/>
  <c r="Y459" i="2" s="1"/>
  <c r="H459" i="2"/>
  <c r="V458" i="2"/>
  <c r="W458" i="2" s="1"/>
  <c r="U458" i="2"/>
  <c r="J458" i="2"/>
  <c r="Y458" i="2" s="1"/>
  <c r="H458" i="2"/>
  <c r="Y456" i="2"/>
  <c r="V456" i="2"/>
  <c r="W456" i="2" s="1"/>
  <c r="U456" i="2"/>
  <c r="J456" i="2"/>
  <c r="H456" i="2"/>
  <c r="U454" i="2"/>
  <c r="J454" i="2"/>
  <c r="H454" i="2"/>
  <c r="V453" i="2"/>
  <c r="W453" i="2" s="1"/>
  <c r="U453" i="2"/>
  <c r="Y453" i="2" s="1"/>
  <c r="R453" i="2"/>
  <c r="W452" i="2"/>
  <c r="V452" i="2"/>
  <c r="U452" i="2"/>
  <c r="Y452" i="2" s="1"/>
  <c r="R452" i="2"/>
  <c r="Y451" i="2"/>
  <c r="R451" i="2"/>
  <c r="U451" i="2" s="1"/>
  <c r="J451" i="2"/>
  <c r="V451" i="2" s="1"/>
  <c r="W451" i="2" s="1"/>
  <c r="H451" i="2"/>
  <c r="U449" i="2"/>
  <c r="H449" i="2"/>
  <c r="J449" i="2" s="1"/>
  <c r="U448" i="2"/>
  <c r="R448" i="2"/>
  <c r="V447" i="2"/>
  <c r="W447" i="2" s="1"/>
  <c r="U447" i="2"/>
  <c r="Y447" i="2" s="1"/>
  <c r="R447" i="2"/>
  <c r="U446" i="2"/>
  <c r="R446" i="2"/>
  <c r="J446" i="2"/>
  <c r="H446" i="2"/>
  <c r="V444" i="2"/>
  <c r="W444" i="2" s="1"/>
  <c r="U444" i="2"/>
  <c r="Y444" i="2" s="1"/>
  <c r="V443" i="2"/>
  <c r="W443" i="2" s="1"/>
  <c r="U443" i="2"/>
  <c r="Y443" i="2" s="1"/>
  <c r="R443" i="2"/>
  <c r="U442" i="2"/>
  <c r="R442" i="2"/>
  <c r="J442" i="2"/>
  <c r="H442" i="2"/>
  <c r="V440" i="2"/>
  <c r="W440" i="2" s="1"/>
  <c r="U440" i="2"/>
  <c r="J440" i="2"/>
  <c r="Y440" i="2" s="1"/>
  <c r="H440" i="2"/>
  <c r="Y439" i="2"/>
  <c r="U439" i="2"/>
  <c r="J439" i="2"/>
  <c r="V439" i="2" s="1"/>
  <c r="W439" i="2" s="1"/>
  <c r="H439" i="2"/>
  <c r="W438" i="2"/>
  <c r="V438" i="2"/>
  <c r="U438" i="2"/>
  <c r="Y438" i="2" s="1"/>
  <c r="AA438" i="2" s="1"/>
  <c r="R438" i="2"/>
  <c r="U437" i="2"/>
  <c r="R437" i="2"/>
  <c r="U436" i="2"/>
  <c r="R436" i="2"/>
  <c r="J436" i="2"/>
  <c r="H436" i="2"/>
  <c r="V434" i="2"/>
  <c r="W434" i="2" s="1"/>
  <c r="U434" i="2"/>
  <c r="J434" i="2"/>
  <c r="Y434" i="2" s="1"/>
  <c r="H434" i="2"/>
  <c r="Y433" i="2"/>
  <c r="U433" i="2"/>
  <c r="J433" i="2"/>
  <c r="V433" i="2" s="1"/>
  <c r="W433" i="2" s="1"/>
  <c r="H433" i="2"/>
  <c r="V432" i="2"/>
  <c r="W432" i="2" s="1"/>
  <c r="U432" i="2"/>
  <c r="J432" i="2"/>
  <c r="Y432" i="2" s="1"/>
  <c r="H432" i="2"/>
  <c r="Y430" i="2"/>
  <c r="U430" i="2"/>
  <c r="J430" i="2"/>
  <c r="V430" i="2" s="1"/>
  <c r="W430" i="2" s="1"/>
  <c r="H430" i="2"/>
  <c r="V428" i="2"/>
  <c r="W428" i="2" s="1"/>
  <c r="U428" i="2"/>
  <c r="Y428" i="2" s="1"/>
  <c r="R428" i="2"/>
  <c r="U427" i="2"/>
  <c r="R427" i="2"/>
  <c r="J427" i="2"/>
  <c r="H427" i="2"/>
  <c r="V425" i="2"/>
  <c r="W425" i="2" s="1"/>
  <c r="U425" i="2"/>
  <c r="J425" i="2"/>
  <c r="Y425" i="2" s="1"/>
  <c r="H425" i="2"/>
  <c r="Y424" i="2"/>
  <c r="U424" i="2"/>
  <c r="J424" i="2"/>
  <c r="V424" i="2" s="1"/>
  <c r="W424" i="2" s="1"/>
  <c r="H424" i="2"/>
  <c r="V423" i="2"/>
  <c r="W423" i="2" s="1"/>
  <c r="U423" i="2"/>
  <c r="J423" i="2"/>
  <c r="Y423" i="2" s="1"/>
  <c r="H423" i="2"/>
  <c r="Y422" i="2"/>
  <c r="U422" i="2"/>
  <c r="J422" i="2"/>
  <c r="V422" i="2" s="1"/>
  <c r="W422" i="2" s="1"/>
  <c r="H422" i="2"/>
  <c r="V421" i="2"/>
  <c r="W421" i="2" s="1"/>
  <c r="U421" i="2"/>
  <c r="J421" i="2"/>
  <c r="Y421" i="2" s="1"/>
  <c r="H421" i="2"/>
  <c r="Y420" i="2"/>
  <c r="U420" i="2"/>
  <c r="J420" i="2"/>
  <c r="V420" i="2" s="1"/>
  <c r="W420" i="2" s="1"/>
  <c r="H420" i="2"/>
  <c r="V419" i="2"/>
  <c r="W419" i="2" s="1"/>
  <c r="U419" i="2"/>
  <c r="Y419" i="2" s="1"/>
  <c r="R419" i="2"/>
  <c r="U418" i="2"/>
  <c r="R418" i="2"/>
  <c r="J418" i="2"/>
  <c r="H418" i="2"/>
  <c r="V416" i="2"/>
  <c r="W416" i="2" s="1"/>
  <c r="U416" i="2"/>
  <c r="Y416" i="2" s="1"/>
  <c r="V414" i="2"/>
  <c r="W414" i="2" s="1"/>
  <c r="U414" i="2"/>
  <c r="Y414" i="2" s="1"/>
  <c r="V413" i="2"/>
  <c r="W413" i="2" s="1"/>
  <c r="U413" i="2"/>
  <c r="Y413" i="2" s="1"/>
  <c r="U412" i="2"/>
  <c r="H412" i="2"/>
  <c r="J412" i="2" s="1"/>
  <c r="Y412" i="2" s="1"/>
  <c r="Y411" i="2"/>
  <c r="U411" i="2"/>
  <c r="J411" i="2"/>
  <c r="V411" i="2" s="1"/>
  <c r="W411" i="2" s="1"/>
  <c r="H411" i="2"/>
  <c r="V410" i="2"/>
  <c r="W410" i="2" s="1"/>
  <c r="U410" i="2"/>
  <c r="H410" i="2"/>
  <c r="J410" i="2" s="1"/>
  <c r="Y410" i="2" s="1"/>
  <c r="Y409" i="2"/>
  <c r="U409" i="2"/>
  <c r="J409" i="2"/>
  <c r="V409" i="2" s="1"/>
  <c r="W409" i="2" s="1"/>
  <c r="H409" i="2"/>
  <c r="V408" i="2"/>
  <c r="W408" i="2" s="1"/>
  <c r="U408" i="2"/>
  <c r="H408" i="2"/>
  <c r="J408" i="2" s="1"/>
  <c r="Y408" i="2" s="1"/>
  <c r="Y407" i="2"/>
  <c r="R407" i="2"/>
  <c r="U407" i="2" s="1"/>
  <c r="V407" i="2" s="1"/>
  <c r="W407" i="2" s="1"/>
  <c r="U406" i="2"/>
  <c r="R406" i="2"/>
  <c r="V405" i="2"/>
  <c r="W405" i="2" s="1"/>
  <c r="U405" i="2"/>
  <c r="R405" i="2"/>
  <c r="H405" i="2"/>
  <c r="J405" i="2" s="1"/>
  <c r="Y405" i="2" s="1"/>
  <c r="U403" i="2"/>
  <c r="R403" i="2"/>
  <c r="V402" i="2"/>
  <c r="W402" i="2" s="1"/>
  <c r="U402" i="2"/>
  <c r="R402" i="2"/>
  <c r="H402" i="2"/>
  <c r="J402" i="2" s="1"/>
  <c r="Y402" i="2" s="1"/>
  <c r="Y400" i="2"/>
  <c r="U400" i="2"/>
  <c r="J400" i="2"/>
  <c r="V400" i="2" s="1"/>
  <c r="W400" i="2" s="1"/>
  <c r="H400" i="2"/>
  <c r="U399" i="2"/>
  <c r="H399" i="2"/>
  <c r="J399" i="2" s="1"/>
  <c r="Y399" i="2" s="1"/>
  <c r="Y398" i="2"/>
  <c r="U398" i="2"/>
  <c r="J398" i="2"/>
  <c r="V398" i="2" s="1"/>
  <c r="W398" i="2" s="1"/>
  <c r="H398" i="2"/>
  <c r="U397" i="2"/>
  <c r="H397" i="2"/>
  <c r="J397" i="2" s="1"/>
  <c r="Y397" i="2" s="1"/>
  <c r="R396" i="2"/>
  <c r="U396" i="2" s="1"/>
  <c r="U395" i="2"/>
  <c r="Y395" i="2" s="1"/>
  <c r="R395" i="2"/>
  <c r="U394" i="2"/>
  <c r="R394" i="2"/>
  <c r="J394" i="2"/>
  <c r="Y394" i="2" s="1"/>
  <c r="H394" i="2"/>
  <c r="V392" i="2"/>
  <c r="W392" i="2" s="1"/>
  <c r="U392" i="2"/>
  <c r="J392" i="2"/>
  <c r="Y392" i="2" s="1"/>
  <c r="H392" i="2"/>
  <c r="U390" i="2"/>
  <c r="H390" i="2"/>
  <c r="J390" i="2" s="1"/>
  <c r="U389" i="2"/>
  <c r="H389" i="2"/>
  <c r="J389" i="2" s="1"/>
  <c r="U387" i="2"/>
  <c r="H387" i="2"/>
  <c r="J387" i="2" s="1"/>
  <c r="U386" i="2"/>
  <c r="H386" i="2"/>
  <c r="J386" i="2" s="1"/>
  <c r="U385" i="2"/>
  <c r="H385" i="2"/>
  <c r="J385" i="2" s="1"/>
  <c r="U384" i="2"/>
  <c r="H384" i="2"/>
  <c r="J384" i="2" s="1"/>
  <c r="Y383" i="2"/>
  <c r="R383" i="2"/>
  <c r="U383" i="2" s="1"/>
  <c r="J383" i="2"/>
  <c r="H383" i="2"/>
  <c r="U381" i="2"/>
  <c r="H381" i="2"/>
  <c r="J381" i="2" s="1"/>
  <c r="Y381" i="2" s="1"/>
  <c r="U380" i="2"/>
  <c r="J380" i="2"/>
  <c r="H380" i="2"/>
  <c r="W378" i="2"/>
  <c r="R378" i="2"/>
  <c r="U378" i="2" s="1"/>
  <c r="V378" i="2" s="1"/>
  <c r="U377" i="2"/>
  <c r="R377" i="2"/>
  <c r="H377" i="2"/>
  <c r="J377" i="2" s="1"/>
  <c r="Y377" i="2" s="1"/>
  <c r="AA377" i="2" s="1"/>
  <c r="U375" i="2"/>
  <c r="J375" i="2"/>
  <c r="H375" i="2"/>
  <c r="U373" i="2"/>
  <c r="H373" i="2"/>
  <c r="J373" i="2" s="1"/>
  <c r="Y373" i="2" s="1"/>
  <c r="U372" i="2"/>
  <c r="J372" i="2"/>
  <c r="H372" i="2"/>
  <c r="U370" i="2"/>
  <c r="H370" i="2"/>
  <c r="J370" i="2" s="1"/>
  <c r="Y370" i="2" s="1"/>
  <c r="U369" i="2"/>
  <c r="J369" i="2"/>
  <c r="H369" i="2"/>
  <c r="U368" i="2"/>
  <c r="H368" i="2"/>
  <c r="J368" i="2" s="1"/>
  <c r="Y368" i="2" s="1"/>
  <c r="U367" i="2"/>
  <c r="Y367" i="2" s="1"/>
  <c r="R367" i="2"/>
  <c r="J367" i="2"/>
  <c r="V367" i="2" s="1"/>
  <c r="W367" i="2" s="1"/>
  <c r="H367" i="2"/>
  <c r="U365" i="2"/>
  <c r="H365" i="2"/>
  <c r="J365" i="2" s="1"/>
  <c r="U363" i="2"/>
  <c r="Y363" i="2" s="1"/>
  <c r="U361" i="2"/>
  <c r="V361" i="2" s="1"/>
  <c r="W361" i="2" s="1"/>
  <c r="J361" i="2"/>
  <c r="H361" i="2"/>
  <c r="U360" i="2"/>
  <c r="J360" i="2"/>
  <c r="V360" i="2" s="1"/>
  <c r="W360" i="2" s="1"/>
  <c r="H360" i="2"/>
  <c r="U358" i="2"/>
  <c r="H358" i="2"/>
  <c r="J358" i="2" s="1"/>
  <c r="Y358" i="2" s="1"/>
  <c r="U356" i="2"/>
  <c r="J356" i="2"/>
  <c r="V356" i="2" s="1"/>
  <c r="W356" i="2" s="1"/>
  <c r="H356" i="2"/>
  <c r="V355" i="2"/>
  <c r="W355" i="2" s="1"/>
  <c r="U355" i="2"/>
  <c r="Y355" i="2" s="1"/>
  <c r="R355" i="2"/>
  <c r="R354" i="2"/>
  <c r="U354" i="2" s="1"/>
  <c r="J354" i="2"/>
  <c r="Y354" i="2" s="1"/>
  <c r="H354" i="2"/>
  <c r="U352" i="2"/>
  <c r="H352" i="2"/>
  <c r="J352" i="2" s="1"/>
  <c r="Y352" i="2" s="1"/>
  <c r="U351" i="2"/>
  <c r="J351" i="2"/>
  <c r="V351" i="2" s="1"/>
  <c r="W351" i="2" s="1"/>
  <c r="H351" i="2"/>
  <c r="V350" i="2"/>
  <c r="W350" i="2" s="1"/>
  <c r="U350" i="2"/>
  <c r="Y350" i="2" s="1"/>
  <c r="R350" i="2"/>
  <c r="V349" i="2"/>
  <c r="W349" i="2" s="1"/>
  <c r="R349" i="2"/>
  <c r="U349" i="2" s="1"/>
  <c r="Y349" i="2" s="1"/>
  <c r="Y348" i="2"/>
  <c r="R348" i="2"/>
  <c r="U348" i="2" s="1"/>
  <c r="J348" i="2"/>
  <c r="H348" i="2"/>
  <c r="U346" i="2"/>
  <c r="J346" i="2"/>
  <c r="V346" i="2" s="1"/>
  <c r="W346" i="2" s="1"/>
  <c r="H346" i="2"/>
  <c r="U345" i="2"/>
  <c r="H345" i="2"/>
  <c r="J345" i="2" s="1"/>
  <c r="Y345" i="2" s="1"/>
  <c r="U344" i="2"/>
  <c r="J344" i="2"/>
  <c r="V344" i="2" s="1"/>
  <c r="W344" i="2" s="1"/>
  <c r="H344" i="2"/>
  <c r="V343" i="2"/>
  <c r="W343" i="2" s="1"/>
  <c r="U343" i="2"/>
  <c r="Y343" i="2" s="1"/>
  <c r="R343" i="2"/>
  <c r="R342" i="2"/>
  <c r="U342" i="2" s="1"/>
  <c r="J342" i="2"/>
  <c r="Y342" i="2" s="1"/>
  <c r="H342" i="2"/>
  <c r="U340" i="2"/>
  <c r="H340" i="2"/>
  <c r="J340" i="2" s="1"/>
  <c r="Y340" i="2" s="1"/>
  <c r="U339" i="2"/>
  <c r="J339" i="2"/>
  <c r="V339" i="2" s="1"/>
  <c r="W339" i="2" s="1"/>
  <c r="H339" i="2"/>
  <c r="U338" i="2"/>
  <c r="H338" i="2"/>
  <c r="J338" i="2" s="1"/>
  <c r="Y338" i="2" s="1"/>
  <c r="U337" i="2"/>
  <c r="J337" i="2"/>
  <c r="V337" i="2" s="1"/>
  <c r="W337" i="2" s="1"/>
  <c r="H337" i="2"/>
  <c r="U336" i="2"/>
  <c r="H336" i="2"/>
  <c r="J336" i="2" s="1"/>
  <c r="Y336" i="2" s="1"/>
  <c r="U335" i="2"/>
  <c r="J335" i="2"/>
  <c r="V335" i="2" s="1"/>
  <c r="W335" i="2" s="1"/>
  <c r="H335" i="2"/>
  <c r="U334" i="2"/>
  <c r="H334" i="2"/>
  <c r="J334" i="2" s="1"/>
  <c r="Y334" i="2" s="1"/>
  <c r="W333" i="2"/>
  <c r="R333" i="2"/>
  <c r="U333" i="2" s="1"/>
  <c r="V333" i="2" s="1"/>
  <c r="R332" i="2"/>
  <c r="U332" i="2" s="1"/>
  <c r="U331" i="2"/>
  <c r="R331" i="2"/>
  <c r="H331" i="2"/>
  <c r="J331" i="2" s="1"/>
  <c r="V331" i="2" s="1"/>
  <c r="W331" i="2" s="1"/>
  <c r="U329" i="2"/>
  <c r="Y329" i="2" s="1"/>
  <c r="J329" i="2"/>
  <c r="H329" i="2"/>
  <c r="V327" i="2"/>
  <c r="W327" i="2" s="1"/>
  <c r="U327" i="2"/>
  <c r="H327" i="2"/>
  <c r="J327" i="2" s="1"/>
  <c r="Y327" i="2" s="1"/>
  <c r="U325" i="2"/>
  <c r="R325" i="2"/>
  <c r="H325" i="2"/>
  <c r="J325" i="2" s="1"/>
  <c r="Y325" i="2" s="1"/>
  <c r="Y323" i="2"/>
  <c r="AA323" i="2" s="1"/>
  <c r="U323" i="2"/>
  <c r="J323" i="2"/>
  <c r="V323" i="2" s="1"/>
  <c r="W323" i="2" s="1"/>
  <c r="H323" i="2"/>
  <c r="U322" i="2"/>
  <c r="H322" i="2"/>
  <c r="J322" i="2" s="1"/>
  <c r="Y322" i="2" s="1"/>
  <c r="Y321" i="2"/>
  <c r="U321" i="2"/>
  <c r="J321" i="2"/>
  <c r="V321" i="2" s="1"/>
  <c r="W321" i="2" s="1"/>
  <c r="H321" i="2"/>
  <c r="U320" i="2"/>
  <c r="H320" i="2"/>
  <c r="J320" i="2" s="1"/>
  <c r="Y320" i="2" s="1"/>
  <c r="R319" i="2"/>
  <c r="U319" i="2" s="1"/>
  <c r="U318" i="2"/>
  <c r="Y318" i="2" s="1"/>
  <c r="R318" i="2"/>
  <c r="R317" i="2"/>
  <c r="U317" i="2" s="1"/>
  <c r="H317" i="2"/>
  <c r="J317" i="2" s="1"/>
  <c r="U315" i="2"/>
  <c r="V315" i="2" s="1"/>
  <c r="W315" i="2" s="1"/>
  <c r="H315" i="2"/>
  <c r="J315" i="2" s="1"/>
  <c r="U313" i="2"/>
  <c r="H313" i="2"/>
  <c r="J313" i="2" s="1"/>
  <c r="U312" i="2"/>
  <c r="V312" i="2" s="1"/>
  <c r="W312" i="2" s="1"/>
  <c r="H312" i="2"/>
  <c r="J312" i="2" s="1"/>
  <c r="U311" i="2"/>
  <c r="H311" i="2"/>
  <c r="J311" i="2" s="1"/>
  <c r="U310" i="2"/>
  <c r="Y310" i="2" s="1"/>
  <c r="R310" i="2"/>
  <c r="R309" i="2"/>
  <c r="U309" i="2" s="1"/>
  <c r="H309" i="2"/>
  <c r="J309" i="2" s="1"/>
  <c r="U307" i="2"/>
  <c r="Y307" i="2" s="1"/>
  <c r="R307" i="2"/>
  <c r="R306" i="2"/>
  <c r="U306" i="2" s="1"/>
  <c r="Y306" i="2" s="1"/>
  <c r="U304" i="2"/>
  <c r="J304" i="2"/>
  <c r="V304" i="2" s="1"/>
  <c r="W304" i="2" s="1"/>
  <c r="H304" i="2"/>
  <c r="U303" i="2"/>
  <c r="H303" i="2"/>
  <c r="J303" i="2" s="1"/>
  <c r="Y303" i="2" s="1"/>
  <c r="U302" i="2"/>
  <c r="J302" i="2"/>
  <c r="V302" i="2" s="1"/>
  <c r="W302" i="2" s="1"/>
  <c r="H302" i="2"/>
  <c r="U300" i="2"/>
  <c r="H300" i="2"/>
  <c r="J300" i="2" s="1"/>
  <c r="Y300" i="2" s="1"/>
  <c r="U298" i="2"/>
  <c r="J298" i="2"/>
  <c r="V298" i="2" s="1"/>
  <c r="W298" i="2" s="1"/>
  <c r="H298" i="2"/>
  <c r="U297" i="2"/>
  <c r="H297" i="2"/>
  <c r="J297" i="2" s="1"/>
  <c r="Y297" i="2" s="1"/>
  <c r="U296" i="2"/>
  <c r="J296" i="2"/>
  <c r="V296" i="2" s="1"/>
  <c r="W296" i="2" s="1"/>
  <c r="H296" i="2"/>
  <c r="V295" i="2"/>
  <c r="W295" i="2" s="1"/>
  <c r="U295" i="2"/>
  <c r="Y295" i="2" s="1"/>
  <c r="R295" i="2"/>
  <c r="V294" i="2"/>
  <c r="W294" i="2" s="1"/>
  <c r="R294" i="2"/>
  <c r="U294" i="2" s="1"/>
  <c r="Y294" i="2" s="1"/>
  <c r="Y293" i="2"/>
  <c r="R293" i="2"/>
  <c r="U293" i="2" s="1"/>
  <c r="J293" i="2"/>
  <c r="H293" i="2"/>
  <c r="U291" i="2"/>
  <c r="H291" i="2"/>
  <c r="J291" i="2" s="1"/>
  <c r="Y291" i="2" s="1"/>
  <c r="U290" i="2"/>
  <c r="J290" i="2"/>
  <c r="H290" i="2"/>
  <c r="U289" i="2"/>
  <c r="H289" i="2"/>
  <c r="J289" i="2" s="1"/>
  <c r="Y289" i="2" s="1"/>
  <c r="V288" i="2"/>
  <c r="W288" i="2" s="1"/>
  <c r="U288" i="2"/>
  <c r="R288" i="2"/>
  <c r="H288" i="2"/>
  <c r="J288" i="2" s="1"/>
  <c r="U286" i="2"/>
  <c r="V286" i="2" s="1"/>
  <c r="W286" i="2" s="1"/>
  <c r="H286" i="2"/>
  <c r="J286" i="2" s="1"/>
  <c r="V285" i="2"/>
  <c r="W285" i="2" s="1"/>
  <c r="U285" i="2"/>
  <c r="J285" i="2"/>
  <c r="Y285" i="2" s="1"/>
  <c r="AA285" i="2" s="1"/>
  <c r="H285" i="2"/>
  <c r="U284" i="2"/>
  <c r="J284" i="2"/>
  <c r="V284" i="2" s="1"/>
  <c r="W284" i="2" s="1"/>
  <c r="H284" i="2"/>
  <c r="Y282" i="2"/>
  <c r="V282" i="2"/>
  <c r="W282" i="2" s="1"/>
  <c r="U282" i="2"/>
  <c r="V280" i="2"/>
  <c r="W280" i="2" s="1"/>
  <c r="U280" i="2"/>
  <c r="J280" i="2"/>
  <c r="Y280" i="2" s="1"/>
  <c r="H280" i="2"/>
  <c r="U279" i="2"/>
  <c r="J279" i="2"/>
  <c r="V279" i="2" s="1"/>
  <c r="W279" i="2" s="1"/>
  <c r="H279" i="2"/>
  <c r="V278" i="2"/>
  <c r="W278" i="2" s="1"/>
  <c r="U278" i="2"/>
  <c r="J278" i="2"/>
  <c r="Y278" i="2" s="1"/>
  <c r="H278" i="2"/>
  <c r="U277" i="2"/>
  <c r="J277" i="2"/>
  <c r="V277" i="2" s="1"/>
  <c r="W277" i="2" s="1"/>
  <c r="H277" i="2"/>
  <c r="V276" i="2"/>
  <c r="W276" i="2" s="1"/>
  <c r="U276" i="2"/>
  <c r="J276" i="2"/>
  <c r="Y276" i="2" s="1"/>
  <c r="H276" i="2"/>
  <c r="U275" i="2"/>
  <c r="J275" i="2"/>
  <c r="V275" i="2" s="1"/>
  <c r="W275" i="2" s="1"/>
  <c r="H275" i="2"/>
  <c r="V274" i="2"/>
  <c r="W274" i="2" s="1"/>
  <c r="U274" i="2"/>
  <c r="J274" i="2"/>
  <c r="Y274" i="2" s="1"/>
  <c r="H274" i="2"/>
  <c r="Y273" i="2"/>
  <c r="U273" i="2"/>
  <c r="J273" i="2"/>
  <c r="V273" i="2" s="1"/>
  <c r="W273" i="2" s="1"/>
  <c r="H273" i="2"/>
  <c r="V272" i="2"/>
  <c r="W272" i="2" s="1"/>
  <c r="U272" i="2"/>
  <c r="J272" i="2"/>
  <c r="Y272" i="2" s="1"/>
  <c r="H272" i="2"/>
  <c r="U271" i="2"/>
  <c r="Y271" i="2" s="1"/>
  <c r="AA271" i="2" s="1"/>
  <c r="R271" i="2"/>
  <c r="U269" i="2"/>
  <c r="H269" i="2"/>
  <c r="J269" i="2" s="1"/>
  <c r="V268" i="2"/>
  <c r="W268" i="2" s="1"/>
  <c r="U268" i="2"/>
  <c r="J268" i="2"/>
  <c r="Y268" i="2" s="1"/>
  <c r="AA268" i="2" s="1"/>
  <c r="H268" i="2"/>
  <c r="U267" i="2"/>
  <c r="H267" i="2"/>
  <c r="J267" i="2" s="1"/>
  <c r="U266" i="2"/>
  <c r="H266" i="2"/>
  <c r="J266" i="2" s="1"/>
  <c r="U265" i="2"/>
  <c r="H265" i="2"/>
  <c r="J265" i="2" s="1"/>
  <c r="U264" i="2"/>
  <c r="H264" i="2"/>
  <c r="J264" i="2" s="1"/>
  <c r="U263" i="2"/>
  <c r="H263" i="2"/>
  <c r="J263" i="2" s="1"/>
  <c r="U262" i="2"/>
  <c r="V262" i="2" s="1"/>
  <c r="W262" i="2" s="1"/>
  <c r="R262" i="2"/>
  <c r="R261" i="2"/>
  <c r="U261" i="2" s="1"/>
  <c r="H261" i="2"/>
  <c r="J261" i="2" s="1"/>
  <c r="U259" i="2"/>
  <c r="H259" i="2"/>
  <c r="J259" i="2" s="1"/>
  <c r="R258" i="2"/>
  <c r="U258" i="2" s="1"/>
  <c r="H258" i="2"/>
  <c r="J258" i="2" s="1"/>
  <c r="U256" i="2"/>
  <c r="H256" i="2"/>
  <c r="J256" i="2" s="1"/>
  <c r="U255" i="2"/>
  <c r="H255" i="2"/>
  <c r="J255" i="2" s="1"/>
  <c r="V253" i="2"/>
  <c r="W253" i="2" s="1"/>
  <c r="U253" i="2"/>
  <c r="J253" i="2"/>
  <c r="Y253" i="2" s="1"/>
  <c r="AA253" i="2" s="1"/>
  <c r="H253" i="2"/>
  <c r="U252" i="2"/>
  <c r="J252" i="2"/>
  <c r="Y252" i="2" s="1"/>
  <c r="H252" i="2"/>
  <c r="R251" i="2"/>
  <c r="U251" i="2" s="1"/>
  <c r="H251" i="2"/>
  <c r="J251" i="2" s="1"/>
  <c r="U249" i="2"/>
  <c r="H249" i="2"/>
  <c r="J249" i="2" s="1"/>
  <c r="U248" i="2"/>
  <c r="H248" i="2"/>
  <c r="J248" i="2" s="1"/>
  <c r="U247" i="2"/>
  <c r="H247" i="2"/>
  <c r="J247" i="2" s="1"/>
  <c r="U246" i="2"/>
  <c r="H246" i="2"/>
  <c r="J246" i="2" s="1"/>
  <c r="U245" i="2"/>
  <c r="R245" i="2"/>
  <c r="J245" i="2"/>
  <c r="Y245" i="2" s="1"/>
  <c r="H245" i="2"/>
  <c r="R244" i="2"/>
  <c r="U244" i="2" s="1"/>
  <c r="H244" i="2"/>
  <c r="J244" i="2" s="1"/>
  <c r="U242" i="2"/>
  <c r="H242" i="2"/>
  <c r="J242" i="2" s="1"/>
  <c r="U241" i="2"/>
  <c r="H241" i="2"/>
  <c r="J241" i="2" s="1"/>
  <c r="U240" i="2"/>
  <c r="H240" i="2"/>
  <c r="J240" i="2" s="1"/>
  <c r="U239" i="2"/>
  <c r="H239" i="2"/>
  <c r="J239" i="2" s="1"/>
  <c r="U238" i="2"/>
  <c r="H238" i="2"/>
  <c r="J238" i="2" s="1"/>
  <c r="U237" i="2"/>
  <c r="H237" i="2"/>
  <c r="J237" i="2" s="1"/>
  <c r="U236" i="2"/>
  <c r="H236" i="2"/>
  <c r="J236" i="2" s="1"/>
  <c r="U235" i="2"/>
  <c r="H235" i="2"/>
  <c r="J235" i="2" s="1"/>
  <c r="U234" i="2"/>
  <c r="V234" i="2" s="1"/>
  <c r="W234" i="2" s="1"/>
  <c r="R234" i="2"/>
  <c r="R233" i="2"/>
  <c r="U233" i="2" s="1"/>
  <c r="U232" i="2"/>
  <c r="R232" i="2"/>
  <c r="J232" i="2"/>
  <c r="Y232" i="2" s="1"/>
  <c r="H232" i="2"/>
  <c r="U230" i="2"/>
  <c r="J230" i="2"/>
  <c r="Y230" i="2" s="1"/>
  <c r="H230" i="2"/>
  <c r="V229" i="2"/>
  <c r="W229" i="2" s="1"/>
  <c r="U229" i="2"/>
  <c r="J229" i="2"/>
  <c r="Y229" i="2" s="1"/>
  <c r="H229" i="2"/>
  <c r="R228" i="2"/>
  <c r="U228" i="2" s="1"/>
  <c r="H228" i="2"/>
  <c r="J228" i="2" s="1"/>
  <c r="R226" i="2"/>
  <c r="U226" i="2" s="1"/>
  <c r="J226" i="2"/>
  <c r="U224" i="2"/>
  <c r="H224" i="2"/>
  <c r="J224" i="2" s="1"/>
  <c r="U223" i="2"/>
  <c r="H223" i="2"/>
  <c r="J223" i="2" s="1"/>
  <c r="U222" i="2"/>
  <c r="V222" i="2" s="1"/>
  <c r="W222" i="2" s="1"/>
  <c r="R222" i="2"/>
  <c r="R221" i="2"/>
  <c r="U221" i="2" s="1"/>
  <c r="H221" i="2"/>
  <c r="J221" i="2" s="1"/>
  <c r="U219" i="2"/>
  <c r="H219" i="2"/>
  <c r="J219" i="2" s="1"/>
  <c r="U217" i="2"/>
  <c r="H217" i="2"/>
  <c r="J217" i="2" s="1"/>
  <c r="U216" i="2"/>
  <c r="H216" i="2"/>
  <c r="J216" i="2" s="1"/>
  <c r="U215" i="2"/>
  <c r="R215" i="2"/>
  <c r="J215" i="2"/>
  <c r="Y215" i="2" s="1"/>
  <c r="H215" i="2"/>
  <c r="U213" i="2"/>
  <c r="H213" i="2"/>
  <c r="J213" i="2" s="1"/>
  <c r="U212" i="2"/>
  <c r="H212" i="2"/>
  <c r="J212" i="2" s="1"/>
  <c r="U211" i="2"/>
  <c r="H211" i="2"/>
  <c r="J211" i="2" s="1"/>
  <c r="U210" i="2"/>
  <c r="H210" i="2"/>
  <c r="J210" i="2" s="1"/>
  <c r="U209" i="2"/>
  <c r="H209" i="2"/>
  <c r="J209" i="2" s="1"/>
  <c r="U208" i="2"/>
  <c r="H208" i="2"/>
  <c r="J208" i="2" s="1"/>
  <c r="U207" i="2"/>
  <c r="H207" i="2"/>
  <c r="J207" i="2" s="1"/>
  <c r="U206" i="2"/>
  <c r="H206" i="2"/>
  <c r="J206" i="2" s="1"/>
  <c r="U205" i="2"/>
  <c r="Y205" i="2" s="1"/>
  <c r="R205" i="2"/>
  <c r="U204" i="2"/>
  <c r="V204" i="2" s="1"/>
  <c r="W204" i="2" s="1"/>
  <c r="R204" i="2"/>
  <c r="R203" i="2"/>
  <c r="U203" i="2" s="1"/>
  <c r="H203" i="2"/>
  <c r="J203" i="2" s="1"/>
  <c r="U201" i="2"/>
  <c r="R201" i="2"/>
  <c r="J201" i="2"/>
  <c r="V201" i="2" s="1"/>
  <c r="W201" i="2" s="1"/>
  <c r="H201" i="2"/>
  <c r="U199" i="2"/>
  <c r="H199" i="2"/>
  <c r="J199" i="2" s="1"/>
  <c r="V198" i="2"/>
  <c r="W198" i="2" s="1"/>
  <c r="U198" i="2"/>
  <c r="J198" i="2"/>
  <c r="Y198" i="2" s="1"/>
  <c r="AA198" i="2" s="1"/>
  <c r="H198" i="2"/>
  <c r="U196" i="2"/>
  <c r="Y196" i="2" s="1"/>
  <c r="AA196" i="2" s="1"/>
  <c r="R196" i="2"/>
  <c r="U195" i="2"/>
  <c r="R195" i="2"/>
  <c r="J195" i="2"/>
  <c r="V195" i="2" s="1"/>
  <c r="W195" i="2" s="1"/>
  <c r="H195" i="2"/>
  <c r="V193" i="2"/>
  <c r="W193" i="2" s="1"/>
  <c r="U193" i="2"/>
  <c r="J193" i="2"/>
  <c r="Y193" i="2" s="1"/>
  <c r="H193" i="2"/>
  <c r="U192" i="2"/>
  <c r="J192" i="2"/>
  <c r="Y192" i="2" s="1"/>
  <c r="H192" i="2"/>
  <c r="U190" i="2"/>
  <c r="H190" i="2"/>
  <c r="J190" i="2" s="1"/>
  <c r="U189" i="2"/>
  <c r="H189" i="2"/>
  <c r="J189" i="2" s="1"/>
  <c r="U188" i="2"/>
  <c r="H188" i="2"/>
  <c r="J188" i="2" s="1"/>
  <c r="V186" i="2"/>
  <c r="W186" i="2" s="1"/>
  <c r="U186" i="2"/>
  <c r="J186" i="2"/>
  <c r="Y186" i="2" s="1"/>
  <c r="AA186" i="2" s="1"/>
  <c r="H186" i="2"/>
  <c r="U185" i="2"/>
  <c r="J185" i="2"/>
  <c r="V185" i="2" s="1"/>
  <c r="W185" i="2" s="1"/>
  <c r="H185" i="2"/>
  <c r="R184" i="2"/>
  <c r="U184" i="2" s="1"/>
  <c r="U183" i="2"/>
  <c r="R183" i="2"/>
  <c r="J183" i="2"/>
  <c r="V183" i="2" s="1"/>
  <c r="W183" i="2" s="1"/>
  <c r="H183" i="2"/>
  <c r="U181" i="2"/>
  <c r="H181" i="2"/>
  <c r="J181" i="2" s="1"/>
  <c r="V180" i="2"/>
  <c r="W180" i="2" s="1"/>
  <c r="U180" i="2"/>
  <c r="J180" i="2"/>
  <c r="Y180" i="2" s="1"/>
  <c r="AA180" i="2" s="1"/>
  <c r="H180" i="2"/>
  <c r="U178" i="2"/>
  <c r="J178" i="2"/>
  <c r="Y178" i="2" s="1"/>
  <c r="H178" i="2"/>
  <c r="V177" i="2"/>
  <c r="W177" i="2" s="1"/>
  <c r="U177" i="2"/>
  <c r="J177" i="2"/>
  <c r="Y177" i="2" s="1"/>
  <c r="H177" i="2"/>
  <c r="U176" i="2"/>
  <c r="J176" i="2"/>
  <c r="V176" i="2" s="1"/>
  <c r="W176" i="2" s="1"/>
  <c r="H176" i="2"/>
  <c r="V175" i="2"/>
  <c r="W175" i="2" s="1"/>
  <c r="U175" i="2"/>
  <c r="J175" i="2"/>
  <c r="Y175" i="2" s="1"/>
  <c r="H175" i="2"/>
  <c r="R174" i="2"/>
  <c r="U174" i="2" s="1"/>
  <c r="U173" i="2"/>
  <c r="Y173" i="2" s="1"/>
  <c r="R173" i="2"/>
  <c r="R172" i="2"/>
  <c r="U172" i="2" s="1"/>
  <c r="H172" i="2"/>
  <c r="J172" i="2" s="1"/>
  <c r="U170" i="2"/>
  <c r="H170" i="2"/>
  <c r="J170" i="2" s="1"/>
  <c r="U169" i="2"/>
  <c r="R169" i="2"/>
  <c r="J169" i="2"/>
  <c r="V169" i="2" s="1"/>
  <c r="W169" i="2" s="1"/>
  <c r="H169" i="2"/>
  <c r="R167" i="2"/>
  <c r="U167" i="2" s="1"/>
  <c r="U166" i="2"/>
  <c r="R166" i="2"/>
  <c r="J166" i="2"/>
  <c r="V166" i="2" s="1"/>
  <c r="W166" i="2" s="1"/>
  <c r="H166" i="2"/>
  <c r="V164" i="2"/>
  <c r="W164" i="2" s="1"/>
  <c r="U164" i="2"/>
  <c r="J164" i="2"/>
  <c r="Y164" i="2" s="1"/>
  <c r="H164" i="2"/>
  <c r="U163" i="2"/>
  <c r="J163" i="2"/>
  <c r="V163" i="2" s="1"/>
  <c r="W163" i="2" s="1"/>
  <c r="H163" i="2"/>
  <c r="V162" i="2"/>
  <c r="W162" i="2" s="1"/>
  <c r="U162" i="2"/>
  <c r="J162" i="2"/>
  <c r="Y162" i="2" s="1"/>
  <c r="H162" i="2"/>
  <c r="U161" i="2"/>
  <c r="J161" i="2"/>
  <c r="V161" i="2" s="1"/>
  <c r="W161" i="2" s="1"/>
  <c r="H161" i="2"/>
  <c r="V160" i="2"/>
  <c r="W160" i="2" s="1"/>
  <c r="U160" i="2"/>
  <c r="J160" i="2"/>
  <c r="Y160" i="2" s="1"/>
  <c r="H160" i="2"/>
  <c r="U159" i="2"/>
  <c r="J159" i="2"/>
  <c r="V159" i="2" s="1"/>
  <c r="W159" i="2" s="1"/>
  <c r="H159" i="2"/>
  <c r="V158" i="2"/>
  <c r="W158" i="2" s="1"/>
  <c r="U158" i="2"/>
  <c r="J158" i="2"/>
  <c r="Y158" i="2" s="1"/>
  <c r="H158" i="2"/>
  <c r="R157" i="2"/>
  <c r="U157" i="2" s="1"/>
  <c r="H157" i="2"/>
  <c r="J157" i="2" s="1"/>
  <c r="U156" i="2"/>
  <c r="R156" i="2"/>
  <c r="J156" i="2"/>
  <c r="V156" i="2" s="1"/>
  <c r="W156" i="2" s="1"/>
  <c r="H156" i="2"/>
  <c r="U154" i="2"/>
  <c r="H154" i="2"/>
  <c r="J154" i="2" s="1"/>
  <c r="U153" i="2"/>
  <c r="H153" i="2"/>
  <c r="J153" i="2" s="1"/>
  <c r="U151" i="2"/>
  <c r="H151" i="2"/>
  <c r="J151" i="2" s="1"/>
  <c r="U150" i="2"/>
  <c r="H150" i="2"/>
  <c r="J150" i="2" s="1"/>
  <c r="U149" i="2"/>
  <c r="H149" i="2"/>
  <c r="J149" i="2" s="1"/>
  <c r="U148" i="2"/>
  <c r="H148" i="2"/>
  <c r="J148" i="2" s="1"/>
  <c r="U147" i="2"/>
  <c r="H147" i="2"/>
  <c r="J147" i="2" s="1"/>
  <c r="U146" i="2"/>
  <c r="H146" i="2"/>
  <c r="J146" i="2" s="1"/>
  <c r="U145" i="2"/>
  <c r="H145" i="2"/>
  <c r="J145" i="2" s="1"/>
  <c r="U144" i="2"/>
  <c r="R144" i="2"/>
  <c r="J144" i="2"/>
  <c r="Y144" i="2" s="1"/>
  <c r="H144" i="2"/>
  <c r="R143" i="2"/>
  <c r="U143" i="2" s="1"/>
  <c r="U142" i="2"/>
  <c r="Y142" i="2" s="1"/>
  <c r="R142" i="2"/>
  <c r="R141" i="2"/>
  <c r="U141" i="2" s="1"/>
  <c r="H141" i="2"/>
  <c r="J141" i="2" s="1"/>
  <c r="V139" i="2"/>
  <c r="W139" i="2" s="1"/>
  <c r="U139" i="2"/>
  <c r="J139" i="2"/>
  <c r="Y139" i="2" s="1"/>
  <c r="AA139" i="2" s="1"/>
  <c r="H139" i="2"/>
  <c r="U138" i="2"/>
  <c r="J138" i="2"/>
  <c r="V138" i="2" s="1"/>
  <c r="W138" i="2" s="1"/>
  <c r="H138" i="2"/>
  <c r="V137" i="2"/>
  <c r="W137" i="2" s="1"/>
  <c r="U137" i="2"/>
  <c r="J137" i="2"/>
  <c r="Y137" i="2" s="1"/>
  <c r="H137" i="2"/>
  <c r="U136" i="2"/>
  <c r="J136" i="2"/>
  <c r="V136" i="2" s="1"/>
  <c r="W136" i="2" s="1"/>
  <c r="H136" i="2"/>
  <c r="R135" i="2"/>
  <c r="U135" i="2" s="1"/>
  <c r="U134" i="2"/>
  <c r="V134" i="2" s="1"/>
  <c r="W134" i="2" s="1"/>
  <c r="R134" i="2"/>
  <c r="R133" i="2"/>
  <c r="U133" i="2" s="1"/>
  <c r="H133" i="2"/>
  <c r="J133" i="2" s="1"/>
  <c r="R131" i="2"/>
  <c r="U131" i="2" s="1"/>
  <c r="R130" i="2"/>
  <c r="U130" i="2" s="1"/>
  <c r="H130" i="2"/>
  <c r="J130" i="2" s="1"/>
  <c r="U128" i="2"/>
  <c r="H128" i="2"/>
  <c r="J128" i="2" s="1"/>
  <c r="U127" i="2"/>
  <c r="V127" i="2" s="1"/>
  <c r="W127" i="2" s="1"/>
  <c r="R127" i="2"/>
  <c r="R126" i="2"/>
  <c r="U126" i="2" s="1"/>
  <c r="H126" i="2"/>
  <c r="J126" i="2" s="1"/>
  <c r="U124" i="2"/>
  <c r="H124" i="2"/>
  <c r="J124" i="2" s="1"/>
  <c r="U123" i="2"/>
  <c r="H123" i="2"/>
  <c r="J123" i="2" s="1"/>
  <c r="U121" i="2"/>
  <c r="H121" i="2"/>
  <c r="J121" i="2" s="1"/>
  <c r="U120" i="2"/>
  <c r="H120" i="2"/>
  <c r="J120" i="2" s="1"/>
  <c r="U118" i="2"/>
  <c r="H118" i="2"/>
  <c r="J118" i="2" s="1"/>
  <c r="U116" i="2"/>
  <c r="H116" i="2"/>
  <c r="J116" i="2" s="1"/>
  <c r="U115" i="2"/>
  <c r="V115" i="2" s="1"/>
  <c r="W115" i="2" s="1"/>
  <c r="R115" i="2"/>
  <c r="R114" i="2"/>
  <c r="U114" i="2" s="1"/>
  <c r="U113" i="2"/>
  <c r="Y113" i="2" s="1"/>
  <c r="R113" i="2"/>
  <c r="R112" i="2"/>
  <c r="U112" i="2" s="1"/>
  <c r="H112" i="2"/>
  <c r="J112" i="2" s="1"/>
  <c r="U110" i="2"/>
  <c r="H110" i="2"/>
  <c r="J110" i="2" s="1"/>
  <c r="U109" i="2"/>
  <c r="H109" i="2"/>
  <c r="J109" i="2" s="1"/>
  <c r="U108" i="2"/>
  <c r="H108" i="2"/>
  <c r="J108" i="2" s="1"/>
  <c r="U106" i="2"/>
  <c r="H106" i="2"/>
  <c r="J106" i="2" s="1"/>
  <c r="U104" i="2"/>
  <c r="Y104" i="2" s="1"/>
  <c r="R104" i="2"/>
  <c r="R103" i="2"/>
  <c r="U103" i="2" s="1"/>
  <c r="U102" i="2"/>
  <c r="R102" i="2"/>
  <c r="J102" i="2"/>
  <c r="V102" i="2" s="1"/>
  <c r="W102" i="2" s="1"/>
  <c r="H102" i="2"/>
  <c r="V100" i="2"/>
  <c r="W100" i="2" s="1"/>
  <c r="U100" i="2"/>
  <c r="J100" i="2"/>
  <c r="Y100" i="2" s="1"/>
  <c r="H100" i="2"/>
  <c r="U98" i="2"/>
  <c r="J98" i="2"/>
  <c r="V98" i="2" s="1"/>
  <c r="W98" i="2" s="1"/>
  <c r="H98" i="2"/>
  <c r="V96" i="2"/>
  <c r="W96" i="2" s="1"/>
  <c r="U96" i="2"/>
  <c r="J96" i="2"/>
  <c r="Y96" i="2" s="1"/>
  <c r="H96" i="2"/>
  <c r="U95" i="2"/>
  <c r="J95" i="2"/>
  <c r="V95" i="2" s="1"/>
  <c r="W95" i="2" s="1"/>
  <c r="H95" i="2"/>
  <c r="V94" i="2"/>
  <c r="W94" i="2" s="1"/>
  <c r="U94" i="2"/>
  <c r="J94" i="2"/>
  <c r="Y94" i="2" s="1"/>
  <c r="H94" i="2"/>
  <c r="R93" i="2"/>
  <c r="U93" i="2" s="1"/>
  <c r="U92" i="2"/>
  <c r="R92" i="2"/>
  <c r="J92" i="2"/>
  <c r="Y92" i="2" s="1"/>
  <c r="H92" i="2"/>
  <c r="U90" i="2"/>
  <c r="J90" i="2"/>
  <c r="V90" i="2" s="1"/>
  <c r="W90" i="2" s="1"/>
  <c r="H90" i="2"/>
  <c r="V89" i="2"/>
  <c r="W89" i="2" s="1"/>
  <c r="U89" i="2"/>
  <c r="J89" i="2"/>
  <c r="Y89" i="2" s="1"/>
  <c r="H89" i="2"/>
  <c r="U88" i="2"/>
  <c r="J88" i="2"/>
  <c r="Y88" i="2" s="1"/>
  <c r="H88" i="2"/>
  <c r="V87" i="2"/>
  <c r="W87" i="2" s="1"/>
  <c r="U87" i="2"/>
  <c r="J87" i="2"/>
  <c r="Y87" i="2" s="1"/>
  <c r="H87" i="2"/>
  <c r="U85" i="2"/>
  <c r="J85" i="2"/>
  <c r="V85" i="2" s="1"/>
  <c r="W85" i="2" s="1"/>
  <c r="H85" i="2"/>
  <c r="R84" i="2"/>
  <c r="U84" i="2" s="1"/>
  <c r="U83" i="2"/>
  <c r="R83" i="2"/>
  <c r="J83" i="2"/>
  <c r="V83" i="2" s="1"/>
  <c r="W83" i="2" s="1"/>
  <c r="H83" i="2"/>
  <c r="V81" i="2"/>
  <c r="W81" i="2" s="1"/>
  <c r="U81" i="2"/>
  <c r="J81" i="2"/>
  <c r="Y81" i="2" s="1"/>
  <c r="H81" i="2"/>
  <c r="U79" i="2"/>
  <c r="J79" i="2"/>
  <c r="V79" i="2" s="1"/>
  <c r="W79" i="2" s="1"/>
  <c r="H79" i="2"/>
  <c r="V78" i="2"/>
  <c r="W78" i="2" s="1"/>
  <c r="U78" i="2"/>
  <c r="J78" i="2"/>
  <c r="Y78" i="2" s="1"/>
  <c r="H78" i="2"/>
  <c r="U76" i="2"/>
  <c r="H76" i="2"/>
  <c r="J76" i="2" s="1"/>
  <c r="U75" i="2"/>
  <c r="V75" i="2" s="1"/>
  <c r="W75" i="2" s="1"/>
  <c r="R75" i="2"/>
  <c r="Y74" i="2"/>
  <c r="R74" i="2"/>
  <c r="U74" i="2" s="1"/>
  <c r="H74" i="2"/>
  <c r="J74" i="2" s="1"/>
  <c r="V74" i="2" s="1"/>
  <c r="W74" i="2" s="1"/>
  <c r="U72" i="2"/>
  <c r="H72" i="2"/>
  <c r="J72" i="2" s="1"/>
  <c r="U71" i="2"/>
  <c r="H71" i="2"/>
  <c r="J71" i="2" s="1"/>
  <c r="W70" i="2"/>
  <c r="U70" i="2"/>
  <c r="V70" i="2" s="1"/>
  <c r="R70" i="2"/>
  <c r="Y69" i="2"/>
  <c r="R69" i="2"/>
  <c r="U69" i="2" s="1"/>
  <c r="V69" i="2" s="1"/>
  <c r="W69" i="2" s="1"/>
  <c r="U68" i="2"/>
  <c r="R68" i="2"/>
  <c r="V67" i="2"/>
  <c r="W67" i="2" s="1"/>
  <c r="R67" i="2"/>
  <c r="U67" i="2" s="1"/>
  <c r="H67" i="2"/>
  <c r="J67" i="2" s="1"/>
  <c r="U65" i="2"/>
  <c r="H65" i="2"/>
  <c r="J65" i="2" s="1"/>
  <c r="U64" i="2"/>
  <c r="H64" i="2"/>
  <c r="J64" i="2" s="1"/>
  <c r="U62" i="2"/>
  <c r="H62" i="2"/>
  <c r="J62" i="2" s="1"/>
  <c r="U61" i="2"/>
  <c r="H61" i="2"/>
  <c r="J61" i="2" s="1"/>
  <c r="U60" i="2"/>
  <c r="R60" i="2"/>
  <c r="R59" i="2"/>
  <c r="U59" i="2" s="1"/>
  <c r="H59" i="2"/>
  <c r="J59" i="2" s="1"/>
  <c r="V59" i="2" s="1"/>
  <c r="W59" i="2" s="1"/>
  <c r="U57" i="2"/>
  <c r="H57" i="2"/>
  <c r="J57" i="2" s="1"/>
  <c r="U55" i="2"/>
  <c r="H55" i="2"/>
  <c r="J55" i="2" s="1"/>
  <c r="U53" i="2"/>
  <c r="H53" i="2"/>
  <c r="J53" i="2" s="1"/>
  <c r="U52" i="2"/>
  <c r="H52" i="2"/>
  <c r="J52" i="2" s="1"/>
  <c r="V50" i="2"/>
  <c r="W50" i="2" s="1"/>
  <c r="R50" i="2"/>
  <c r="U50" i="2" s="1"/>
  <c r="Y50" i="2" s="1"/>
  <c r="AA50" i="2" s="1"/>
  <c r="U49" i="2"/>
  <c r="R49" i="2"/>
  <c r="J49" i="2"/>
  <c r="H49" i="2"/>
  <c r="U47" i="2"/>
  <c r="H47" i="2"/>
  <c r="J47" i="2" s="1"/>
  <c r="V46" i="2"/>
  <c r="W46" i="2" s="1"/>
  <c r="U46" i="2"/>
  <c r="J46" i="2"/>
  <c r="Y46" i="2" s="1"/>
  <c r="AA46" i="2" s="1"/>
  <c r="H46" i="2"/>
  <c r="U45" i="2"/>
  <c r="J45" i="2"/>
  <c r="V45" i="2" s="1"/>
  <c r="W45" i="2" s="1"/>
  <c r="H45" i="2"/>
  <c r="V43" i="2"/>
  <c r="W43" i="2" s="1"/>
  <c r="U43" i="2"/>
  <c r="J43" i="2"/>
  <c r="Y43" i="2" s="1"/>
  <c r="H43" i="2"/>
  <c r="U42" i="2"/>
  <c r="J42" i="2"/>
  <c r="V42" i="2" s="1"/>
  <c r="W42" i="2" s="1"/>
  <c r="H42" i="2"/>
  <c r="V40" i="2"/>
  <c r="W40" i="2" s="1"/>
  <c r="U40" i="2"/>
  <c r="J40" i="2"/>
  <c r="Y40" i="2" s="1"/>
  <c r="H40" i="2"/>
  <c r="U38" i="2"/>
  <c r="J38" i="2"/>
  <c r="V38" i="2" s="1"/>
  <c r="W38" i="2" s="1"/>
  <c r="H38" i="2"/>
  <c r="V37" i="2"/>
  <c r="W37" i="2" s="1"/>
  <c r="U37" i="2"/>
  <c r="J37" i="2"/>
  <c r="Y37" i="2" s="1"/>
  <c r="H37" i="2"/>
  <c r="U35" i="2"/>
  <c r="H35" i="2"/>
  <c r="J35" i="2" s="1"/>
  <c r="U33" i="2"/>
  <c r="H33" i="2"/>
  <c r="J33" i="2" s="1"/>
  <c r="V31" i="2"/>
  <c r="W31" i="2" s="1"/>
  <c r="U31" i="2"/>
  <c r="J31" i="2"/>
  <c r="Y31" i="2" s="1"/>
  <c r="AA31" i="2" s="1"/>
  <c r="H31" i="2"/>
  <c r="U30" i="2"/>
  <c r="H30" i="2"/>
  <c r="J30" i="2" s="1"/>
  <c r="U29" i="2"/>
  <c r="H29" i="2"/>
  <c r="J29" i="2" s="1"/>
  <c r="U28" i="2"/>
  <c r="H28" i="2"/>
  <c r="J28" i="2" s="1"/>
  <c r="U26" i="2"/>
  <c r="H26" i="2"/>
  <c r="J26" i="2" s="1"/>
  <c r="U25" i="2"/>
  <c r="H25" i="2"/>
  <c r="J25" i="2" s="1"/>
  <c r="U24" i="2"/>
  <c r="R24" i="2"/>
  <c r="J24" i="2"/>
  <c r="H24" i="2"/>
  <c r="Y23" i="2"/>
  <c r="V23" i="2"/>
  <c r="W23" i="2" s="1"/>
  <c r="U23" i="2"/>
  <c r="V22" i="2"/>
  <c r="W22" i="2" s="1"/>
  <c r="U22" i="2"/>
  <c r="J22" i="2"/>
  <c r="Y22" i="2" s="1"/>
  <c r="H22" i="2"/>
  <c r="Y21" i="2"/>
  <c r="U21" i="2"/>
  <c r="J21" i="2"/>
  <c r="V21" i="2" s="1"/>
  <c r="W21" i="2" s="1"/>
  <c r="H21" i="2"/>
  <c r="V19" i="2"/>
  <c r="W19" i="2" s="1"/>
  <c r="U19" i="2"/>
  <c r="J19" i="2"/>
  <c r="Y19" i="2" s="1"/>
  <c r="H19" i="2"/>
  <c r="Y18" i="2"/>
  <c r="U18" i="2"/>
  <c r="J18" i="2"/>
  <c r="V18" i="2" s="1"/>
  <c r="W18" i="2" s="1"/>
  <c r="H18" i="2"/>
  <c r="V16" i="2"/>
  <c r="W16" i="2" s="1"/>
  <c r="U16" i="2"/>
  <c r="J16" i="2"/>
  <c r="Y16" i="2" s="1"/>
  <c r="H16" i="2"/>
  <c r="Y15" i="2"/>
  <c r="U15" i="2"/>
  <c r="J15" i="2"/>
  <c r="V15" i="2" s="1"/>
  <c r="W15" i="2" s="1"/>
  <c r="H15" i="2"/>
  <c r="V14" i="2"/>
  <c r="W14" i="2" s="1"/>
  <c r="R14" i="2"/>
  <c r="U14" i="2" s="1"/>
  <c r="Y14" i="2" s="1"/>
  <c r="U13" i="2"/>
  <c r="V13" i="2" s="1"/>
  <c r="W13" i="2" s="1"/>
  <c r="R13" i="2"/>
  <c r="R12" i="2"/>
  <c r="U12" i="2" s="1"/>
  <c r="V12" i="2" s="1"/>
  <c r="W12" i="2" s="1"/>
  <c r="U11" i="2"/>
  <c r="R11" i="2"/>
  <c r="J11" i="2"/>
  <c r="H11" i="2"/>
  <c r="M1016" i="1"/>
  <c r="Y1015" i="1"/>
  <c r="Y1014" i="1"/>
  <c r="Y1013" i="1"/>
  <c r="M1013" i="1"/>
  <c r="M1011" i="1"/>
  <c r="M1010" i="1"/>
  <c r="M1008" i="1"/>
  <c r="M1007" i="1"/>
  <c r="M1006" i="1"/>
  <c r="M1005" i="1"/>
  <c r="M1004" i="1"/>
  <c r="Y1003" i="1"/>
  <c r="Y1002" i="1"/>
  <c r="M1002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Y988" i="1"/>
  <c r="Y987" i="1"/>
  <c r="M987" i="1"/>
  <c r="M985" i="1"/>
  <c r="M984" i="1"/>
  <c r="M982" i="1"/>
  <c r="M981" i="1"/>
  <c r="M980" i="1"/>
  <c r="Y979" i="1"/>
  <c r="Y978" i="1"/>
  <c r="Y977" i="1"/>
  <c r="M977" i="1"/>
  <c r="M975" i="1"/>
  <c r="M974" i="1"/>
  <c r="M972" i="1"/>
  <c r="M970" i="1"/>
  <c r="Y969" i="1"/>
  <c r="Y968" i="1"/>
  <c r="M968" i="1"/>
  <c r="Y967" i="1"/>
  <c r="M967" i="1"/>
  <c r="M965" i="1"/>
  <c r="M963" i="1"/>
  <c r="Y962" i="1"/>
  <c r="M960" i="1"/>
  <c r="M959" i="1"/>
  <c r="M958" i="1"/>
  <c r="M957" i="1"/>
  <c r="M956" i="1"/>
  <c r="M955" i="1"/>
  <c r="Y954" i="1"/>
  <c r="M954" i="1"/>
  <c r="Y953" i="1"/>
  <c r="Y952" i="1"/>
  <c r="Y951" i="1"/>
  <c r="M951" i="1"/>
  <c r="M949" i="1"/>
  <c r="M948" i="1"/>
  <c r="Y946" i="1"/>
  <c r="M944" i="1"/>
  <c r="M943" i="1"/>
  <c r="M942" i="1"/>
  <c r="Y941" i="1"/>
  <c r="Y940" i="1"/>
  <c r="M940" i="1"/>
  <c r="M938" i="1"/>
  <c r="M937" i="1"/>
  <c r="Y936" i="1"/>
  <c r="M936" i="1"/>
  <c r="M934" i="1"/>
  <c r="M933" i="1"/>
  <c r="M932" i="1"/>
  <c r="M931" i="1"/>
  <c r="M929" i="1"/>
  <c r="Y928" i="1"/>
  <c r="Y927" i="1"/>
  <c r="Y926" i="1"/>
  <c r="M926" i="1"/>
  <c r="M924" i="1"/>
  <c r="M923" i="1"/>
  <c r="M921" i="1"/>
  <c r="M920" i="1"/>
  <c r="M919" i="1"/>
  <c r="Y918" i="1"/>
  <c r="Y917" i="1"/>
  <c r="Y916" i="1"/>
  <c r="M916" i="1"/>
  <c r="M914" i="1"/>
  <c r="M913" i="1"/>
  <c r="M912" i="1"/>
  <c r="M911" i="1"/>
  <c r="M910" i="1"/>
  <c r="M909" i="1"/>
  <c r="M908" i="1"/>
  <c r="Y907" i="1"/>
  <c r="M907" i="1"/>
  <c r="Y906" i="1"/>
  <c r="Y905" i="1"/>
  <c r="Y904" i="1"/>
  <c r="M904" i="1"/>
  <c r="M902" i="1"/>
  <c r="M900" i="1"/>
  <c r="M899" i="1"/>
  <c r="M898" i="1"/>
  <c r="M897" i="1"/>
  <c r="M896" i="1"/>
  <c r="M895" i="1"/>
  <c r="M894" i="1"/>
  <c r="Y893" i="1"/>
  <c r="M893" i="1"/>
  <c r="Y892" i="1"/>
  <c r="M892" i="1"/>
  <c r="Y891" i="1"/>
  <c r="M891" i="1"/>
  <c r="M889" i="1"/>
  <c r="Y888" i="1"/>
  <c r="Y887" i="1"/>
  <c r="Y886" i="1"/>
  <c r="Y885" i="1"/>
  <c r="M885" i="1"/>
  <c r="M883" i="1"/>
  <c r="M881" i="1"/>
  <c r="M880" i="1"/>
  <c r="M879" i="1"/>
  <c r="M878" i="1"/>
  <c r="Y877" i="1"/>
  <c r="Y876" i="1"/>
  <c r="M876" i="1"/>
  <c r="M874" i="1"/>
  <c r="M872" i="1"/>
  <c r="M870" i="1"/>
  <c r="M868" i="1"/>
  <c r="M867" i="1"/>
  <c r="M865" i="1"/>
  <c r="M864" i="1"/>
  <c r="M863" i="1"/>
  <c r="M861" i="1"/>
  <c r="M859" i="1"/>
  <c r="M858" i="1"/>
  <c r="M856" i="1"/>
  <c r="M855" i="1"/>
  <c r="M854" i="1"/>
  <c r="M853" i="1"/>
  <c r="M852" i="1"/>
  <c r="M851" i="1"/>
  <c r="M850" i="1"/>
  <c r="M849" i="1"/>
  <c r="M848" i="1"/>
  <c r="Y847" i="1"/>
  <c r="Y846" i="1"/>
  <c r="M846" i="1"/>
  <c r="M844" i="1"/>
  <c r="M843" i="1"/>
  <c r="M841" i="1"/>
  <c r="M839" i="1"/>
  <c r="M838" i="1"/>
  <c r="M837" i="1"/>
  <c r="M836" i="1"/>
  <c r="M835" i="1"/>
  <c r="M834" i="1"/>
  <c r="M832" i="1"/>
  <c r="M831" i="1"/>
  <c r="M830" i="1"/>
  <c r="M829" i="1"/>
  <c r="M828" i="1"/>
  <c r="Y827" i="1"/>
  <c r="Y826" i="1"/>
  <c r="Y825" i="1"/>
  <c r="M825" i="1"/>
  <c r="M823" i="1"/>
  <c r="M821" i="1"/>
  <c r="Y820" i="1"/>
  <c r="Y819" i="1"/>
  <c r="Y818" i="1"/>
  <c r="M818" i="1"/>
  <c r="M816" i="1"/>
  <c r="M814" i="1"/>
  <c r="M812" i="1"/>
  <c r="M811" i="1"/>
  <c r="M810" i="1"/>
  <c r="M809" i="1"/>
  <c r="M808" i="1"/>
  <c r="Y807" i="1"/>
  <c r="Y806" i="1"/>
  <c r="M806" i="1"/>
  <c r="M804" i="1"/>
  <c r="M803" i="1"/>
  <c r="M801" i="1"/>
  <c r="M799" i="1"/>
  <c r="M798" i="1"/>
  <c r="Y796" i="1"/>
  <c r="M796" i="1"/>
  <c r="M794" i="1"/>
  <c r="M792" i="1"/>
  <c r="M791" i="1"/>
  <c r="M789" i="1"/>
  <c r="M788" i="1"/>
  <c r="M787" i="1"/>
  <c r="Y786" i="1"/>
  <c r="Y785" i="1"/>
  <c r="M785" i="1"/>
  <c r="M783" i="1"/>
  <c r="M781" i="1"/>
  <c r="M780" i="1"/>
  <c r="M779" i="1"/>
  <c r="M778" i="1"/>
  <c r="M777" i="1"/>
  <c r="M776" i="1"/>
  <c r="M775" i="1"/>
  <c r="M774" i="1"/>
  <c r="M773" i="1"/>
  <c r="M772" i="1"/>
  <c r="Y770" i="1"/>
  <c r="M770" i="1"/>
  <c r="Y768" i="1"/>
  <c r="Y767" i="1"/>
  <c r="Y766" i="1"/>
  <c r="Y765" i="1"/>
  <c r="Y764" i="1"/>
  <c r="M764" i="1"/>
  <c r="M762" i="1"/>
  <c r="M760" i="1"/>
  <c r="Y759" i="1"/>
  <c r="Y758" i="1"/>
  <c r="M758" i="1"/>
  <c r="M756" i="1"/>
  <c r="M754" i="1"/>
  <c r="M752" i="1"/>
  <c r="M750" i="1"/>
  <c r="M749" i="1"/>
  <c r="Y747" i="1"/>
  <c r="Y746" i="1"/>
  <c r="M746" i="1"/>
  <c r="M744" i="1"/>
  <c r="M743" i="1"/>
  <c r="M742" i="1"/>
  <c r="M741" i="1"/>
  <c r="Y740" i="1"/>
  <c r="M740" i="1"/>
  <c r="Y739" i="1"/>
  <c r="Y738" i="1"/>
  <c r="Y737" i="1"/>
  <c r="M737" i="1"/>
  <c r="M735" i="1"/>
  <c r="M734" i="1"/>
  <c r="M733" i="1"/>
  <c r="M732" i="1"/>
  <c r="M731" i="1"/>
  <c r="Y730" i="1"/>
  <c r="Y729" i="1"/>
  <c r="Y728" i="1"/>
  <c r="M728" i="1"/>
  <c r="M726" i="1"/>
  <c r="M725" i="1"/>
  <c r="M723" i="1"/>
  <c r="M722" i="1"/>
  <c r="M720" i="1"/>
  <c r="Y718" i="1"/>
  <c r="Y717" i="1"/>
  <c r="Y716" i="1"/>
  <c r="M716" i="1"/>
  <c r="Y714" i="1"/>
  <c r="M714" i="1"/>
  <c r="M712" i="1"/>
  <c r="M710" i="1"/>
  <c r="M709" i="1"/>
  <c r="M708" i="1"/>
  <c r="M706" i="1"/>
  <c r="M704" i="1"/>
  <c r="M702" i="1"/>
  <c r="M701" i="1"/>
  <c r="Y700" i="1"/>
  <c r="Y699" i="1"/>
  <c r="Y698" i="1"/>
  <c r="M698" i="1"/>
  <c r="M696" i="1"/>
  <c r="M695" i="1"/>
  <c r="M693" i="1"/>
  <c r="M692" i="1"/>
  <c r="M691" i="1"/>
  <c r="M690" i="1"/>
  <c r="Y689" i="1"/>
  <c r="M689" i="1"/>
  <c r="M687" i="1"/>
  <c r="M686" i="1"/>
  <c r="M685" i="1"/>
  <c r="M684" i="1"/>
  <c r="Y683" i="1"/>
  <c r="Y682" i="1"/>
  <c r="Y681" i="1"/>
  <c r="M681" i="1"/>
  <c r="M679" i="1"/>
  <c r="M677" i="1"/>
  <c r="Y676" i="1"/>
  <c r="Y675" i="1"/>
  <c r="Y674" i="1"/>
  <c r="Y673" i="1"/>
  <c r="Y672" i="1"/>
  <c r="Y671" i="1"/>
  <c r="Y669" i="1"/>
  <c r="M669" i="1"/>
  <c r="M667" i="1"/>
  <c r="M666" i="1"/>
  <c r="M665" i="1"/>
  <c r="Y664" i="1"/>
  <c r="Y663" i="1"/>
  <c r="M663" i="1"/>
  <c r="M661" i="1"/>
  <c r="M659" i="1"/>
  <c r="Y658" i="1"/>
  <c r="Y657" i="1"/>
  <c r="M657" i="1"/>
  <c r="Y655" i="1"/>
  <c r="Y654" i="1"/>
  <c r="M654" i="1"/>
  <c r="M652" i="1"/>
  <c r="M651" i="1"/>
  <c r="M650" i="1"/>
  <c r="Y649" i="1"/>
  <c r="Y648" i="1"/>
  <c r="Y647" i="1"/>
  <c r="Y646" i="1"/>
  <c r="Y645" i="1"/>
  <c r="Y644" i="1"/>
  <c r="M644" i="1"/>
  <c r="Y642" i="1"/>
  <c r="Y641" i="1"/>
  <c r="Y640" i="1"/>
  <c r="M640" i="1"/>
  <c r="M638" i="1"/>
  <c r="M637" i="1"/>
  <c r="M636" i="1"/>
  <c r="M635" i="1"/>
  <c r="M634" i="1"/>
  <c r="M632" i="1"/>
  <c r="M630" i="1"/>
  <c r="M628" i="1"/>
  <c r="M627" i="1"/>
  <c r="M626" i="1"/>
  <c r="M624" i="1"/>
  <c r="M623" i="1"/>
  <c r="Y622" i="1"/>
  <c r="Y621" i="1"/>
  <c r="Y620" i="1"/>
  <c r="M620" i="1"/>
  <c r="M618" i="1"/>
  <c r="M616" i="1"/>
  <c r="Y614" i="1"/>
  <c r="Y613" i="1"/>
  <c r="Y612" i="1"/>
  <c r="M612" i="1"/>
  <c r="Y610" i="1"/>
  <c r="Y609" i="1"/>
  <c r="Y608" i="1"/>
  <c r="M608" i="1"/>
  <c r="M606" i="1"/>
  <c r="Y604" i="1"/>
  <c r="Y603" i="1"/>
  <c r="Y602" i="1"/>
  <c r="Y601" i="1"/>
  <c r="M601" i="1"/>
  <c r="M599" i="1"/>
  <c r="M597" i="1"/>
  <c r="M596" i="1"/>
  <c r="M594" i="1"/>
  <c r="Y592" i="1"/>
  <c r="M592" i="1"/>
  <c r="Y589" i="1"/>
  <c r="M589" i="1"/>
  <c r="M587" i="1"/>
  <c r="M585" i="1"/>
  <c r="M584" i="1"/>
  <c r="M582" i="1"/>
  <c r="Y580" i="1"/>
  <c r="Y579" i="1"/>
  <c r="M575" i="1"/>
  <c r="M573" i="1"/>
  <c r="M572" i="1"/>
  <c r="Y571" i="1"/>
  <c r="Y570" i="1"/>
  <c r="Y569" i="1"/>
  <c r="M569" i="1"/>
  <c r="M567" i="1"/>
  <c r="M565" i="1"/>
  <c r="Y564" i="1"/>
  <c r="M564" i="1"/>
  <c r="Y562" i="1"/>
  <c r="Y561" i="1"/>
  <c r="Y560" i="1"/>
  <c r="Y559" i="1"/>
  <c r="Y558" i="1"/>
  <c r="Y557" i="1"/>
  <c r="M557" i="1"/>
  <c r="M555" i="1"/>
  <c r="M553" i="1"/>
  <c r="M552" i="1"/>
  <c r="M551" i="1"/>
  <c r="M550" i="1"/>
  <c r="M549" i="1"/>
  <c r="M548" i="1"/>
  <c r="M547" i="1"/>
  <c r="M546" i="1"/>
  <c r="M545" i="1"/>
  <c r="Y544" i="1"/>
  <c r="Y543" i="1"/>
  <c r="Y542" i="1"/>
  <c r="M542" i="1"/>
  <c r="M540" i="1"/>
  <c r="M538" i="1"/>
  <c r="M537" i="1"/>
  <c r="M536" i="1"/>
  <c r="Y535" i="1"/>
  <c r="M535" i="1"/>
  <c r="M533" i="1"/>
  <c r="M531" i="1"/>
  <c r="M529" i="1"/>
  <c r="M527" i="1"/>
  <c r="M526" i="1"/>
  <c r="M525" i="1"/>
  <c r="M524" i="1"/>
  <c r="M523" i="1"/>
  <c r="M522" i="1"/>
  <c r="Y521" i="1"/>
  <c r="Y520" i="1"/>
  <c r="M520" i="1"/>
  <c r="Y518" i="1"/>
  <c r="M518" i="1"/>
  <c r="Y516" i="1"/>
  <c r="Y515" i="1"/>
  <c r="Y514" i="1"/>
  <c r="Y513" i="1"/>
  <c r="M513" i="1"/>
  <c r="M511" i="1"/>
  <c r="M509" i="1"/>
  <c r="Y508" i="1"/>
  <c r="Y507" i="1"/>
  <c r="Y506" i="1"/>
  <c r="M506" i="1"/>
  <c r="M504" i="1"/>
  <c r="M503" i="1"/>
  <c r="M502" i="1"/>
  <c r="M501" i="1"/>
  <c r="Y500" i="1"/>
  <c r="Y499" i="1"/>
  <c r="Y498" i="1"/>
  <c r="M498" i="1"/>
  <c r="M496" i="1"/>
  <c r="Y495" i="1"/>
  <c r="Y494" i="1"/>
  <c r="M494" i="1"/>
  <c r="Y492" i="1"/>
  <c r="M492" i="1"/>
  <c r="M490" i="1"/>
  <c r="M489" i="1"/>
  <c r="M488" i="1"/>
  <c r="M487" i="1"/>
  <c r="Y484" i="1"/>
  <c r="M484" i="1"/>
  <c r="M482" i="1"/>
  <c r="M480" i="1"/>
  <c r="Y479" i="1"/>
  <c r="M479" i="1"/>
  <c r="M477" i="1"/>
  <c r="M476" i="1"/>
  <c r="M475" i="1"/>
  <c r="M474" i="1"/>
  <c r="M472" i="1"/>
  <c r="M471" i="1"/>
  <c r="M470" i="1"/>
  <c r="Y469" i="1"/>
  <c r="Y468" i="1"/>
  <c r="Y467" i="1"/>
  <c r="M467" i="1"/>
  <c r="M465" i="1"/>
  <c r="M464" i="1"/>
  <c r="M463" i="1"/>
  <c r="M462" i="1"/>
  <c r="M461" i="1"/>
  <c r="M460" i="1"/>
  <c r="M459" i="1"/>
  <c r="M457" i="1"/>
  <c r="M456" i="1"/>
  <c r="M454" i="1"/>
  <c r="M452" i="1"/>
  <c r="Y451" i="1"/>
  <c r="Y450" i="1"/>
  <c r="Y449" i="1"/>
  <c r="M449" i="1"/>
  <c r="M447" i="1"/>
  <c r="Y446" i="1"/>
  <c r="Y445" i="1"/>
  <c r="Y444" i="1"/>
  <c r="M444" i="1"/>
  <c r="Y440" i="1"/>
  <c r="M440" i="1"/>
  <c r="M438" i="1"/>
  <c r="M437" i="1"/>
  <c r="Y436" i="1"/>
  <c r="Y435" i="1"/>
  <c r="Y434" i="1"/>
  <c r="M434" i="1"/>
  <c r="M431" i="1"/>
  <c r="M430" i="1"/>
  <c r="M428" i="1"/>
  <c r="Y425" i="1"/>
  <c r="M425" i="1"/>
  <c r="M423" i="1"/>
  <c r="M422" i="1"/>
  <c r="M421" i="1"/>
  <c r="M420" i="1"/>
  <c r="M419" i="1"/>
  <c r="M418" i="1"/>
  <c r="Y416" i="1"/>
  <c r="M416" i="1"/>
  <c r="M412" i="1"/>
  <c r="M411" i="1"/>
  <c r="M410" i="1"/>
  <c r="M409" i="1"/>
  <c r="M408" i="1"/>
  <c r="M407" i="1"/>
  <c r="M406" i="1"/>
  <c r="Y405" i="1"/>
  <c r="Y404" i="1"/>
  <c r="Y403" i="1"/>
  <c r="M403" i="1"/>
  <c r="Y401" i="1"/>
  <c r="Y400" i="1"/>
  <c r="M400" i="1"/>
  <c r="M398" i="1"/>
  <c r="M397" i="1"/>
  <c r="M396" i="1"/>
  <c r="M395" i="1"/>
  <c r="Y394" i="1"/>
  <c r="Y393" i="1"/>
  <c r="Y392" i="1"/>
  <c r="M392" i="1"/>
  <c r="M390" i="1"/>
  <c r="M388" i="1"/>
  <c r="M387" i="1"/>
  <c r="M385" i="1"/>
  <c r="M384" i="1"/>
  <c r="M383" i="1"/>
  <c r="M382" i="1"/>
  <c r="Y381" i="1"/>
  <c r="M381" i="1"/>
  <c r="M379" i="1"/>
  <c r="M378" i="1"/>
  <c r="Y376" i="1"/>
  <c r="Y375" i="1"/>
  <c r="M375" i="1"/>
  <c r="M373" i="1"/>
  <c r="M371" i="1"/>
  <c r="M370" i="1"/>
  <c r="M368" i="1"/>
  <c r="M367" i="1"/>
  <c r="M366" i="1"/>
  <c r="Y365" i="1"/>
  <c r="M365" i="1"/>
  <c r="M363" i="1"/>
  <c r="M359" i="1"/>
  <c r="M358" i="1"/>
  <c r="M356" i="1"/>
  <c r="M354" i="1"/>
  <c r="Y353" i="1"/>
  <c r="Y352" i="1"/>
  <c r="M352" i="1"/>
  <c r="M350" i="1"/>
  <c r="M349" i="1"/>
  <c r="Y348" i="1"/>
  <c r="Y347" i="1"/>
  <c r="Y346" i="1"/>
  <c r="M346" i="1"/>
  <c r="M344" i="1"/>
  <c r="M343" i="1"/>
  <c r="M342" i="1"/>
  <c r="Y340" i="1"/>
  <c r="M340" i="1"/>
  <c r="M338" i="1"/>
  <c r="M337" i="1"/>
  <c r="M336" i="1"/>
  <c r="M335" i="1"/>
  <c r="M334" i="1"/>
  <c r="M333" i="1"/>
  <c r="M332" i="1"/>
  <c r="Y330" i="1"/>
  <c r="Y329" i="1"/>
  <c r="M329" i="1"/>
  <c r="M327" i="1"/>
  <c r="M325" i="1"/>
  <c r="Y323" i="1"/>
  <c r="M323" i="1"/>
  <c r="M321" i="1"/>
  <c r="M320" i="1"/>
  <c r="M319" i="1"/>
  <c r="M318" i="1"/>
  <c r="Y317" i="1"/>
  <c r="Y316" i="1"/>
  <c r="Y315" i="1"/>
  <c r="M315" i="1"/>
  <c r="M313" i="1"/>
  <c r="M311" i="1"/>
  <c r="M310" i="1"/>
  <c r="M309" i="1"/>
  <c r="Y308" i="1"/>
  <c r="Y307" i="1"/>
  <c r="M307" i="1"/>
  <c r="M304" i="1"/>
  <c r="M302" i="1"/>
  <c r="M301" i="1"/>
  <c r="M300" i="1"/>
  <c r="M298" i="1"/>
  <c r="M296" i="1"/>
  <c r="M295" i="1"/>
  <c r="M294" i="1"/>
  <c r="Y293" i="1"/>
  <c r="Y292" i="1"/>
  <c r="Y291" i="1"/>
  <c r="M291" i="1"/>
  <c r="M289" i="1"/>
  <c r="M288" i="1"/>
  <c r="M287" i="1"/>
  <c r="Y286" i="1"/>
  <c r="M286" i="1"/>
  <c r="M284" i="1"/>
  <c r="M283" i="1"/>
  <c r="M282" i="1"/>
  <c r="M280" i="1"/>
  <c r="M278" i="1"/>
  <c r="M277" i="1"/>
  <c r="M276" i="1"/>
  <c r="M275" i="1"/>
  <c r="M274" i="1"/>
  <c r="M273" i="1"/>
  <c r="M272" i="1"/>
  <c r="M271" i="1"/>
  <c r="M270" i="1"/>
  <c r="M265" i="1"/>
  <c r="M264" i="1"/>
  <c r="M263" i="1"/>
  <c r="M262" i="1"/>
  <c r="M261" i="1"/>
  <c r="Y260" i="1"/>
  <c r="Y259" i="1"/>
  <c r="M259" i="1"/>
  <c r="M257" i="1"/>
  <c r="Y256" i="1"/>
  <c r="M256" i="1"/>
  <c r="M254" i="1"/>
  <c r="M253" i="1"/>
  <c r="M251" i="1"/>
  <c r="M250" i="1"/>
  <c r="Y249" i="1"/>
  <c r="M249" i="1"/>
  <c r="M247" i="1"/>
  <c r="M246" i="1"/>
  <c r="M245" i="1"/>
  <c r="M244" i="1"/>
  <c r="Y243" i="1"/>
  <c r="Y242" i="1"/>
  <c r="M242" i="1"/>
  <c r="M240" i="1"/>
  <c r="M239" i="1"/>
  <c r="M238" i="1"/>
  <c r="M237" i="1"/>
  <c r="M236" i="1"/>
  <c r="M235" i="1"/>
  <c r="M234" i="1"/>
  <c r="M233" i="1"/>
  <c r="Y230" i="1"/>
  <c r="M230" i="1"/>
  <c r="M228" i="1"/>
  <c r="M227" i="1"/>
  <c r="Y226" i="1"/>
  <c r="M226" i="1"/>
  <c r="M222" i="1"/>
  <c r="M221" i="1"/>
  <c r="Y219" i="1"/>
  <c r="M219" i="1"/>
  <c r="M217" i="1"/>
  <c r="M215" i="1"/>
  <c r="M214" i="1"/>
  <c r="Y213" i="1"/>
  <c r="M213" i="1"/>
  <c r="M211" i="1"/>
  <c r="M210" i="1"/>
  <c r="M209" i="1"/>
  <c r="M208" i="1"/>
  <c r="M207" i="1"/>
  <c r="M206" i="1"/>
  <c r="M205" i="1"/>
  <c r="M204" i="1"/>
  <c r="Y203" i="1"/>
  <c r="Y202" i="1"/>
  <c r="Y201" i="1"/>
  <c r="M201" i="1"/>
  <c r="Y199" i="1"/>
  <c r="M199" i="1"/>
  <c r="M197" i="1"/>
  <c r="M196" i="1"/>
  <c r="Y194" i="1"/>
  <c r="Y193" i="1"/>
  <c r="M193" i="1"/>
  <c r="M191" i="1"/>
  <c r="M190" i="1"/>
  <c r="M188" i="1"/>
  <c r="M187" i="1"/>
  <c r="M186" i="1"/>
  <c r="M184" i="1"/>
  <c r="M183" i="1"/>
  <c r="M182" i="1"/>
  <c r="Y181" i="1"/>
  <c r="M181" i="1"/>
  <c r="M179" i="1"/>
  <c r="M178" i="1"/>
  <c r="M176" i="1"/>
  <c r="M175" i="1"/>
  <c r="M174" i="1"/>
  <c r="M173" i="1"/>
  <c r="M170" i="1"/>
  <c r="Y168" i="1"/>
  <c r="M168" i="1"/>
  <c r="Y167" i="1"/>
  <c r="M167" i="1"/>
  <c r="Y164" i="1"/>
  <c r="M164" i="1"/>
  <c r="M162" i="1"/>
  <c r="M161" i="1"/>
  <c r="M160" i="1"/>
  <c r="M159" i="1"/>
  <c r="M158" i="1"/>
  <c r="M157" i="1"/>
  <c r="M156" i="1"/>
  <c r="Y155" i="1"/>
  <c r="M155" i="1"/>
  <c r="Y154" i="1"/>
  <c r="M154" i="1"/>
  <c r="M152" i="1"/>
  <c r="M151" i="1"/>
  <c r="M149" i="1"/>
  <c r="M148" i="1"/>
  <c r="M147" i="1"/>
  <c r="M146" i="1"/>
  <c r="M145" i="1"/>
  <c r="M144" i="1"/>
  <c r="M143" i="1"/>
  <c r="Y142" i="1"/>
  <c r="M142" i="1"/>
  <c r="Y141" i="1"/>
  <c r="Y140" i="1"/>
  <c r="Y139" i="1"/>
  <c r="M139" i="1"/>
  <c r="M137" i="1"/>
  <c r="M136" i="1"/>
  <c r="M135" i="1"/>
  <c r="M134" i="1"/>
  <c r="Y131" i="1"/>
  <c r="M131" i="1"/>
  <c r="Y129" i="1"/>
  <c r="Y128" i="1"/>
  <c r="M128" i="1"/>
  <c r="M126" i="1"/>
  <c r="Y124" i="1"/>
  <c r="M124" i="1"/>
  <c r="M122" i="1"/>
  <c r="M121" i="1"/>
  <c r="M119" i="1"/>
  <c r="M118" i="1"/>
  <c r="M116" i="1"/>
  <c r="M114" i="1"/>
  <c r="Y113" i="1"/>
  <c r="Y112" i="1"/>
  <c r="Y111" i="1"/>
  <c r="Y110" i="1"/>
  <c r="M110" i="1"/>
  <c r="M108" i="1"/>
  <c r="M107" i="1"/>
  <c r="M106" i="1"/>
  <c r="M104" i="1"/>
  <c r="Y102" i="1"/>
  <c r="Y101" i="1"/>
  <c r="Y100" i="1"/>
  <c r="M100" i="1"/>
  <c r="M98" i="1"/>
  <c r="M96" i="1"/>
  <c r="M94" i="1"/>
  <c r="M93" i="1"/>
  <c r="M92" i="1"/>
  <c r="Y90" i="1"/>
  <c r="M90" i="1"/>
  <c r="M88" i="1"/>
  <c r="M87" i="1"/>
  <c r="M86" i="1"/>
  <c r="M85" i="1"/>
  <c r="M83" i="1"/>
  <c r="Y81" i="1"/>
  <c r="M81" i="1"/>
  <c r="M79" i="1"/>
  <c r="M77" i="1"/>
  <c r="M76" i="1"/>
  <c r="M74" i="1"/>
  <c r="Y72" i="1"/>
  <c r="M72" i="1"/>
  <c r="M70" i="1"/>
  <c r="M69" i="1"/>
  <c r="Y68" i="1"/>
  <c r="Y67" i="1"/>
  <c r="Y66" i="1"/>
  <c r="Y65" i="1"/>
  <c r="M65" i="1"/>
  <c r="M63" i="1"/>
  <c r="M62" i="1"/>
  <c r="M60" i="1"/>
  <c r="M59" i="1"/>
  <c r="Y58" i="1"/>
  <c r="Y57" i="1"/>
  <c r="M57" i="1"/>
  <c r="M55" i="1"/>
  <c r="M53" i="1"/>
  <c r="M51" i="1"/>
  <c r="M50" i="1"/>
  <c r="Y48" i="1"/>
  <c r="Y47" i="1"/>
  <c r="M47" i="1"/>
  <c r="M45" i="1"/>
  <c r="M44" i="1"/>
  <c r="M43" i="1"/>
  <c r="M41" i="1"/>
  <c r="M40" i="1"/>
  <c r="M38" i="1"/>
  <c r="M36" i="1"/>
  <c r="M35" i="1"/>
  <c r="M33" i="1"/>
  <c r="M31" i="1"/>
  <c r="M29" i="1"/>
  <c r="M28" i="1"/>
  <c r="M27" i="1"/>
  <c r="M26" i="1"/>
  <c r="M24" i="1"/>
  <c r="M23" i="1"/>
  <c r="Y22" i="1"/>
  <c r="M22" i="1"/>
  <c r="M20" i="1"/>
  <c r="M19" i="1"/>
  <c r="M17" i="1"/>
  <c r="M16" i="1"/>
  <c r="M14" i="1"/>
  <c r="Y13" i="1"/>
  <c r="M13" i="1"/>
  <c r="Y12" i="1"/>
  <c r="Y11" i="1"/>
  <c r="Y10" i="1"/>
  <c r="Y9" i="1"/>
  <c r="M9" i="1"/>
  <c r="V22" i="3" l="1"/>
  <c r="W22" i="3" s="1"/>
  <c r="Y22" i="3"/>
  <c r="V33" i="3"/>
  <c r="W33" i="3" s="1"/>
  <c r="Y33" i="3"/>
  <c r="Y46" i="3"/>
  <c r="AA46" i="3" s="1"/>
  <c r="V46" i="3"/>
  <c r="W46" i="3" s="1"/>
  <c r="Y64" i="3"/>
  <c r="V64" i="3"/>
  <c r="W64" i="3" s="1"/>
  <c r="V68" i="3"/>
  <c r="W68" i="3" s="1"/>
  <c r="Y68" i="3"/>
  <c r="V95" i="3"/>
  <c r="W95" i="3" s="1"/>
  <c r="Y95" i="3"/>
  <c r="V98" i="3"/>
  <c r="W98" i="3" s="1"/>
  <c r="Y98" i="3"/>
  <c r="Y109" i="3"/>
  <c r="V109" i="3"/>
  <c r="W109" i="3" s="1"/>
  <c r="V113" i="3"/>
  <c r="W113" i="3" s="1"/>
  <c r="Y113" i="3"/>
  <c r="Y118" i="3"/>
  <c r="V118" i="3"/>
  <c r="W118" i="3" s="1"/>
  <c r="Y149" i="3"/>
  <c r="V149" i="3"/>
  <c r="W149" i="3" s="1"/>
  <c r="Y156" i="3"/>
  <c r="V156" i="3"/>
  <c r="W156" i="3" s="1"/>
  <c r="Y172" i="3"/>
  <c r="V172" i="3"/>
  <c r="W172" i="3" s="1"/>
  <c r="V174" i="3"/>
  <c r="W174" i="3" s="1"/>
  <c r="Y174" i="3"/>
  <c r="V210" i="3"/>
  <c r="W210" i="3" s="1"/>
  <c r="Y210" i="3"/>
  <c r="Y229" i="3"/>
  <c r="V229" i="3"/>
  <c r="W229" i="3" s="1"/>
  <c r="V240" i="3"/>
  <c r="W240" i="3" s="1"/>
  <c r="Y240" i="3"/>
  <c r="Y246" i="3"/>
  <c r="V246" i="3"/>
  <c r="W246" i="3" s="1"/>
  <c r="V24" i="3"/>
  <c r="W24" i="3" s="1"/>
  <c r="V26" i="3"/>
  <c r="W26" i="3" s="1"/>
  <c r="Y26" i="3"/>
  <c r="V29" i="3"/>
  <c r="W29" i="3" s="1"/>
  <c r="Y29" i="3"/>
  <c r="V37" i="3"/>
  <c r="W37" i="3" s="1"/>
  <c r="Y37" i="3"/>
  <c r="V49" i="3"/>
  <c r="W49" i="3" s="1"/>
  <c r="V52" i="3"/>
  <c r="W52" i="3" s="1"/>
  <c r="Y52" i="3"/>
  <c r="Y67" i="3"/>
  <c r="V67" i="3"/>
  <c r="W67" i="3" s="1"/>
  <c r="V69" i="3"/>
  <c r="W69" i="3" s="1"/>
  <c r="Y69" i="3"/>
  <c r="V74" i="3"/>
  <c r="W74" i="3" s="1"/>
  <c r="V79" i="3"/>
  <c r="W79" i="3" s="1"/>
  <c r="Y79" i="3"/>
  <c r="Y83" i="3"/>
  <c r="V83" i="3"/>
  <c r="W83" i="3" s="1"/>
  <c r="V85" i="3"/>
  <c r="W85" i="3" s="1"/>
  <c r="Y85" i="3"/>
  <c r="V88" i="3"/>
  <c r="W88" i="3" s="1"/>
  <c r="Y88" i="3"/>
  <c r="V90" i="3"/>
  <c r="W90" i="3" s="1"/>
  <c r="Y90" i="3"/>
  <c r="V93" i="3"/>
  <c r="W93" i="3" s="1"/>
  <c r="Y93" i="3"/>
  <c r="V102" i="3"/>
  <c r="W102" i="3" s="1"/>
  <c r="Y102" i="3"/>
  <c r="Y112" i="3"/>
  <c r="V112" i="3"/>
  <c r="W112" i="3" s="1"/>
  <c r="V114" i="3"/>
  <c r="W114" i="3" s="1"/>
  <c r="Y114" i="3"/>
  <c r="Y121" i="3"/>
  <c r="V121" i="3"/>
  <c r="W121" i="3" s="1"/>
  <c r="V126" i="3"/>
  <c r="W126" i="3" s="1"/>
  <c r="V136" i="3"/>
  <c r="W136" i="3" s="1"/>
  <c r="Y136" i="3"/>
  <c r="V138" i="3"/>
  <c r="W138" i="3" s="1"/>
  <c r="Y138" i="3"/>
  <c r="V142" i="3"/>
  <c r="W142" i="3" s="1"/>
  <c r="Y142" i="3"/>
  <c r="V151" i="3"/>
  <c r="W151" i="3" s="1"/>
  <c r="Y151" i="3"/>
  <c r="Y158" i="3"/>
  <c r="V158" i="3"/>
  <c r="W158" i="3" s="1"/>
  <c r="Y160" i="3"/>
  <c r="V160" i="3"/>
  <c r="W160" i="3" s="1"/>
  <c r="Y162" i="3"/>
  <c r="V162" i="3"/>
  <c r="W162" i="3" s="1"/>
  <c r="Y164" i="3"/>
  <c r="V164" i="3"/>
  <c r="W164" i="3" s="1"/>
  <c r="Y175" i="3"/>
  <c r="V175" i="3"/>
  <c r="W175" i="3" s="1"/>
  <c r="Y177" i="3"/>
  <c r="V177" i="3"/>
  <c r="W177" i="3" s="1"/>
  <c r="Y180" i="3"/>
  <c r="AA180" i="3" s="1"/>
  <c r="V180" i="3"/>
  <c r="W180" i="3" s="1"/>
  <c r="V183" i="3"/>
  <c r="W183" i="3" s="1"/>
  <c r="Y183" i="3"/>
  <c r="V185" i="3"/>
  <c r="W185" i="3" s="1"/>
  <c r="Y185" i="3"/>
  <c r="V192" i="3"/>
  <c r="W192" i="3" s="1"/>
  <c r="Y192" i="3"/>
  <c r="V196" i="3"/>
  <c r="W196" i="3" s="1"/>
  <c r="Y196" i="3"/>
  <c r="AA196" i="3" s="1"/>
  <c r="V199" i="3"/>
  <c r="W199" i="3" s="1"/>
  <c r="Y199" i="3"/>
  <c r="AA199" i="3" s="1"/>
  <c r="V212" i="3"/>
  <c r="W212" i="3" s="1"/>
  <c r="Y212" i="3"/>
  <c r="Y216" i="3"/>
  <c r="V216" i="3"/>
  <c r="W216" i="3" s="1"/>
  <c r="V221" i="3"/>
  <c r="W221" i="3" s="1"/>
  <c r="V224" i="3"/>
  <c r="W224" i="3" s="1"/>
  <c r="Y224" i="3"/>
  <c r="AA224" i="3" s="1"/>
  <c r="V232" i="3"/>
  <c r="W232" i="3" s="1"/>
  <c r="V242" i="3"/>
  <c r="W242" i="3" s="1"/>
  <c r="Y242" i="3"/>
  <c r="V248" i="3"/>
  <c r="W248" i="3" s="1"/>
  <c r="Y248" i="3"/>
  <c r="V252" i="3"/>
  <c r="W252" i="3" s="1"/>
  <c r="Y252" i="3"/>
  <c r="V255" i="3"/>
  <c r="W255" i="3" s="1"/>
  <c r="Y255" i="3"/>
  <c r="Y12" i="3"/>
  <c r="V12" i="3"/>
  <c r="W12" i="3" s="1"/>
  <c r="V16" i="3"/>
  <c r="W16" i="3" s="1"/>
  <c r="Y16" i="3"/>
  <c r="Y31" i="3"/>
  <c r="AA31" i="3" s="1"/>
  <c r="V31" i="3"/>
  <c r="W31" i="3" s="1"/>
  <c r="V40" i="3"/>
  <c r="W40" i="3" s="1"/>
  <c r="Y40" i="3"/>
  <c r="V47" i="3"/>
  <c r="W47" i="3" s="1"/>
  <c r="Y47" i="3"/>
  <c r="AA47" i="3" s="1"/>
  <c r="V55" i="3"/>
  <c r="W55" i="3" s="1"/>
  <c r="Y55" i="3"/>
  <c r="Y60" i="3"/>
  <c r="V60" i="3"/>
  <c r="W60" i="3" s="1"/>
  <c r="V70" i="3"/>
  <c r="W70" i="3" s="1"/>
  <c r="Y70" i="3"/>
  <c r="Y72" i="3"/>
  <c r="V72" i="3"/>
  <c r="W72" i="3" s="1"/>
  <c r="Y94" i="3"/>
  <c r="V94" i="3"/>
  <c r="W94" i="3" s="1"/>
  <c r="Y96" i="3"/>
  <c r="V96" i="3"/>
  <c r="W96" i="3" s="1"/>
  <c r="V104" i="3"/>
  <c r="W104" i="3" s="1"/>
  <c r="Y104" i="3"/>
  <c r="Y124" i="3"/>
  <c r="V124" i="3"/>
  <c r="W124" i="3" s="1"/>
  <c r="V131" i="3"/>
  <c r="W131" i="3" s="1"/>
  <c r="Y131" i="3"/>
  <c r="AA131" i="3" s="1"/>
  <c r="Y134" i="3"/>
  <c r="V134" i="3"/>
  <c r="W134" i="3" s="1"/>
  <c r="Y141" i="3"/>
  <c r="V141" i="3"/>
  <c r="W141" i="3" s="1"/>
  <c r="V143" i="3"/>
  <c r="W143" i="3" s="1"/>
  <c r="Y143" i="3"/>
  <c r="V145" i="3"/>
  <c r="W145" i="3" s="1"/>
  <c r="Y145" i="3"/>
  <c r="Y154" i="3"/>
  <c r="AA154" i="3" s="1"/>
  <c r="V154" i="3"/>
  <c r="W154" i="3" s="1"/>
  <c r="V188" i="3"/>
  <c r="W188" i="3" s="1"/>
  <c r="Y188" i="3"/>
  <c r="Y195" i="3"/>
  <c r="AA195" i="3" s="1"/>
  <c r="V195" i="3"/>
  <c r="W195" i="3" s="1"/>
  <c r="V206" i="3"/>
  <c r="W206" i="3" s="1"/>
  <c r="Y206" i="3"/>
  <c r="Y219" i="3"/>
  <c r="V219" i="3"/>
  <c r="W219" i="3" s="1"/>
  <c r="V230" i="3"/>
  <c r="W230" i="3" s="1"/>
  <c r="Y230" i="3"/>
  <c r="V236" i="3"/>
  <c r="W236" i="3" s="1"/>
  <c r="Y236" i="3"/>
  <c r="Y245" i="3"/>
  <c r="V245" i="3"/>
  <c r="W245" i="3" s="1"/>
  <c r="Y251" i="3"/>
  <c r="V251" i="3"/>
  <c r="W251" i="3" s="1"/>
  <c r="Y258" i="3"/>
  <c r="AA258" i="3" s="1"/>
  <c r="V258" i="3"/>
  <c r="W258" i="3" s="1"/>
  <c r="V264" i="3"/>
  <c r="W264" i="3" s="1"/>
  <c r="Y264" i="3"/>
  <c r="Y11" i="3"/>
  <c r="V11" i="3"/>
  <c r="W11" i="3" s="1"/>
  <c r="V13" i="3"/>
  <c r="W13" i="3" s="1"/>
  <c r="Y13" i="3"/>
  <c r="Y19" i="3"/>
  <c r="V19" i="3"/>
  <c r="W19" i="3" s="1"/>
  <c r="Y25" i="3"/>
  <c r="V25" i="3"/>
  <c r="W25" i="3" s="1"/>
  <c r="Y28" i="3"/>
  <c r="V28" i="3"/>
  <c r="W28" i="3" s="1"/>
  <c r="Y43" i="3"/>
  <c r="V43" i="3"/>
  <c r="W43" i="3" s="1"/>
  <c r="Y59" i="3"/>
  <c r="V59" i="3"/>
  <c r="W59" i="3" s="1"/>
  <c r="Y61" i="3"/>
  <c r="V61" i="3"/>
  <c r="W61" i="3" s="1"/>
  <c r="V75" i="3"/>
  <c r="W75" i="3" s="1"/>
  <c r="Y75" i="3"/>
  <c r="Y78" i="3"/>
  <c r="V78" i="3"/>
  <c r="W78" i="3" s="1"/>
  <c r="Y81" i="3"/>
  <c r="V81" i="3"/>
  <c r="W81" i="3" s="1"/>
  <c r="Y87" i="3"/>
  <c r="V87" i="3"/>
  <c r="W87" i="3" s="1"/>
  <c r="Y89" i="3"/>
  <c r="V89" i="3"/>
  <c r="W89" i="3" s="1"/>
  <c r="Y92" i="3"/>
  <c r="V92" i="3"/>
  <c r="W92" i="3" s="1"/>
  <c r="V106" i="3"/>
  <c r="W106" i="3" s="1"/>
  <c r="Y106" i="3"/>
  <c r="V127" i="3"/>
  <c r="W127" i="3" s="1"/>
  <c r="Y127" i="3"/>
  <c r="Y130" i="3"/>
  <c r="AA130" i="3" s="1"/>
  <c r="V130" i="3"/>
  <c r="W130" i="3" s="1"/>
  <c r="Y137" i="3"/>
  <c r="V137" i="3"/>
  <c r="W137" i="3" s="1"/>
  <c r="V147" i="3"/>
  <c r="W147" i="3" s="1"/>
  <c r="Y147" i="3"/>
  <c r="V157" i="3"/>
  <c r="W157" i="3" s="1"/>
  <c r="V159" i="3"/>
  <c r="W159" i="3" s="1"/>
  <c r="Y159" i="3"/>
  <c r="V161" i="3"/>
  <c r="W161" i="3" s="1"/>
  <c r="Y161" i="3"/>
  <c r="V163" i="3"/>
  <c r="W163" i="3" s="1"/>
  <c r="Y163" i="3"/>
  <c r="Y166" i="3"/>
  <c r="V166" i="3"/>
  <c r="W166" i="3" s="1"/>
  <c r="Y169" i="3"/>
  <c r="V169" i="3"/>
  <c r="W169" i="3" s="1"/>
  <c r="V173" i="3"/>
  <c r="W173" i="3" s="1"/>
  <c r="Y173" i="3"/>
  <c r="V176" i="3"/>
  <c r="W176" i="3" s="1"/>
  <c r="Y176" i="3"/>
  <c r="V178" i="3"/>
  <c r="W178" i="3" s="1"/>
  <c r="Y178" i="3"/>
  <c r="V181" i="3"/>
  <c r="W181" i="3" s="1"/>
  <c r="Y181" i="3"/>
  <c r="AA181" i="3" s="1"/>
  <c r="V190" i="3"/>
  <c r="W190" i="3" s="1"/>
  <c r="Y190" i="3"/>
  <c r="AA190" i="3" s="1"/>
  <c r="V201" i="3"/>
  <c r="W201" i="3" s="1"/>
  <c r="Y201" i="3"/>
  <c r="V203" i="3"/>
  <c r="W203" i="3" s="1"/>
  <c r="V208" i="3"/>
  <c r="W208" i="3" s="1"/>
  <c r="Y208" i="3"/>
  <c r="V215" i="3"/>
  <c r="W215" i="3" s="1"/>
  <c r="V226" i="3"/>
  <c r="W226" i="3" s="1"/>
  <c r="V233" i="3"/>
  <c r="W233" i="3" s="1"/>
  <c r="Y233" i="3"/>
  <c r="V238" i="3"/>
  <c r="W238" i="3" s="1"/>
  <c r="Y238" i="3"/>
  <c r="Y253" i="3"/>
  <c r="AA253" i="3" s="1"/>
  <c r="V253" i="3"/>
  <c r="W253" i="3" s="1"/>
  <c r="Y21" i="3"/>
  <c r="Y45" i="3"/>
  <c r="Y57" i="3"/>
  <c r="Y76" i="3"/>
  <c r="AA76" i="3" s="1"/>
  <c r="Y120" i="3"/>
  <c r="Y123" i="3"/>
  <c r="Y128" i="3"/>
  <c r="Y150" i="3"/>
  <c r="Y153" i="3"/>
  <c r="Y213" i="3"/>
  <c r="AA213" i="3" s="1"/>
  <c r="Y217" i="3"/>
  <c r="Y259" i="3"/>
  <c r="Y285" i="3"/>
  <c r="AA285" i="3" s="1"/>
  <c r="V285" i="3"/>
  <c r="W285" i="3" s="1"/>
  <c r="Y290" i="3"/>
  <c r="V290" i="3"/>
  <c r="W290" i="3" s="1"/>
  <c r="V397" i="3"/>
  <c r="W397" i="3" s="1"/>
  <c r="Y397" i="3"/>
  <c r="Y400" i="3"/>
  <c r="V400" i="3"/>
  <c r="W400" i="3" s="1"/>
  <c r="Y427" i="3"/>
  <c r="V427" i="3"/>
  <c r="W427" i="3" s="1"/>
  <c r="Y458" i="3"/>
  <c r="V458" i="3"/>
  <c r="W458" i="3" s="1"/>
  <c r="V462" i="3"/>
  <c r="W462" i="3" s="1"/>
  <c r="Y462" i="3"/>
  <c r="V546" i="3"/>
  <c r="W546" i="3" s="1"/>
  <c r="Y546" i="3"/>
  <c r="AA546" i="3" s="1"/>
  <c r="V581" i="3"/>
  <c r="W581" i="3" s="1"/>
  <c r="Y581" i="3"/>
  <c r="AA581" i="3" s="1"/>
  <c r="Y603" i="3"/>
  <c r="V603" i="3"/>
  <c r="W603" i="3" s="1"/>
  <c r="Y615" i="3"/>
  <c r="V615" i="3"/>
  <c r="W615" i="3" s="1"/>
  <c r="V640" i="3"/>
  <c r="W640" i="3" s="1"/>
  <c r="Y640" i="3"/>
  <c r="AA640" i="3" s="1"/>
  <c r="Y24" i="3"/>
  <c r="Y49" i="3"/>
  <c r="AA49" i="3" s="1"/>
  <c r="V50" i="3"/>
  <c r="W50" i="3" s="1"/>
  <c r="Y74" i="3"/>
  <c r="V84" i="3"/>
  <c r="W84" i="3" s="1"/>
  <c r="V103" i="3"/>
  <c r="W103" i="3" s="1"/>
  <c r="Y126" i="3"/>
  <c r="Y133" i="3"/>
  <c r="V135" i="3"/>
  <c r="W135" i="3" s="1"/>
  <c r="Y157" i="3"/>
  <c r="V167" i="3"/>
  <c r="W167" i="3" s="1"/>
  <c r="V184" i="3"/>
  <c r="W184" i="3" s="1"/>
  <c r="Y203" i="3"/>
  <c r="V205" i="3"/>
  <c r="W205" i="3" s="1"/>
  <c r="Y221" i="3"/>
  <c r="Y226" i="3"/>
  <c r="AA226" i="3" s="1"/>
  <c r="Y228" i="3"/>
  <c r="Y244" i="3"/>
  <c r="V275" i="3"/>
  <c r="W275" i="3" s="1"/>
  <c r="Y275" i="3"/>
  <c r="V279" i="3"/>
  <c r="W279" i="3" s="1"/>
  <c r="Y279" i="3"/>
  <c r="V284" i="3"/>
  <c r="W284" i="3" s="1"/>
  <c r="Y284" i="3"/>
  <c r="V289" i="3"/>
  <c r="W289" i="3" s="1"/>
  <c r="Y289" i="3"/>
  <c r="V309" i="3"/>
  <c r="W309" i="3" s="1"/>
  <c r="Y309" i="3"/>
  <c r="V318" i="3"/>
  <c r="W318" i="3" s="1"/>
  <c r="V322" i="3"/>
  <c r="W322" i="3" s="1"/>
  <c r="Y322" i="3"/>
  <c r="V343" i="3"/>
  <c r="W343" i="3" s="1"/>
  <c r="V350" i="3"/>
  <c r="W350" i="3" s="1"/>
  <c r="V370" i="3"/>
  <c r="W370" i="3" s="1"/>
  <c r="Y370" i="3"/>
  <c r="Y375" i="3"/>
  <c r="V375" i="3"/>
  <c r="W375" i="3" s="1"/>
  <c r="V394" i="3"/>
  <c r="W394" i="3" s="1"/>
  <c r="Y394" i="3"/>
  <c r="V395" i="3"/>
  <c r="W395" i="3" s="1"/>
  <c r="V399" i="3"/>
  <c r="W399" i="3" s="1"/>
  <c r="Y399" i="3"/>
  <c r="Y407" i="3"/>
  <c r="V446" i="3"/>
  <c r="W446" i="3" s="1"/>
  <c r="Y446" i="3"/>
  <c r="Y452" i="3"/>
  <c r="Y461" i="3"/>
  <c r="V461" i="3"/>
  <c r="W461" i="3" s="1"/>
  <c r="V464" i="3"/>
  <c r="W464" i="3" s="1"/>
  <c r="Y464" i="3"/>
  <c r="Y477" i="3"/>
  <c r="V477" i="3"/>
  <c r="W477" i="3" s="1"/>
  <c r="Y489" i="3"/>
  <c r="V489" i="3"/>
  <c r="W489" i="3" s="1"/>
  <c r="V492" i="3"/>
  <c r="W492" i="3" s="1"/>
  <c r="Y492" i="3"/>
  <c r="AA492" i="3" s="1"/>
  <c r="V505" i="3"/>
  <c r="W505" i="3" s="1"/>
  <c r="Y505" i="3"/>
  <c r="V520" i="3"/>
  <c r="W520" i="3" s="1"/>
  <c r="Y520" i="3"/>
  <c r="Y539" i="3"/>
  <c r="V539" i="3"/>
  <c r="W539" i="3" s="1"/>
  <c r="Y551" i="3"/>
  <c r="V551" i="3"/>
  <c r="W551" i="3" s="1"/>
  <c r="V562" i="3"/>
  <c r="W562" i="3" s="1"/>
  <c r="Y562" i="3"/>
  <c r="V569" i="3"/>
  <c r="W569" i="3" s="1"/>
  <c r="Y569" i="3"/>
  <c r="V735" i="3"/>
  <c r="W735" i="3" s="1"/>
  <c r="Y735" i="3"/>
  <c r="V754" i="3"/>
  <c r="W754" i="3" s="1"/>
  <c r="Y754" i="3"/>
  <c r="V15" i="3"/>
  <c r="W15" i="3" s="1"/>
  <c r="V18" i="3"/>
  <c r="W18" i="3" s="1"/>
  <c r="V38" i="3"/>
  <c r="W38" i="3" s="1"/>
  <c r="V42" i="3"/>
  <c r="W42" i="3" s="1"/>
  <c r="V53" i="3"/>
  <c r="W53" i="3" s="1"/>
  <c r="V62" i="3"/>
  <c r="W62" i="3" s="1"/>
  <c r="V65" i="3"/>
  <c r="W65" i="3" s="1"/>
  <c r="V71" i="3"/>
  <c r="W71" i="3" s="1"/>
  <c r="V108" i="3"/>
  <c r="W108" i="3" s="1"/>
  <c r="V110" i="3"/>
  <c r="W110" i="3" s="1"/>
  <c r="V116" i="3"/>
  <c r="W116" i="3" s="1"/>
  <c r="V146" i="3"/>
  <c r="W146" i="3" s="1"/>
  <c r="V148" i="3"/>
  <c r="W148" i="3" s="1"/>
  <c r="V170" i="3"/>
  <c r="W170" i="3" s="1"/>
  <c r="V189" i="3"/>
  <c r="W189" i="3" s="1"/>
  <c r="V207" i="3"/>
  <c r="W207" i="3" s="1"/>
  <c r="V209" i="3"/>
  <c r="W209" i="3" s="1"/>
  <c r="V211" i="3"/>
  <c r="W211" i="3" s="1"/>
  <c r="V223" i="3"/>
  <c r="W223" i="3" s="1"/>
  <c r="V235" i="3"/>
  <c r="W235" i="3" s="1"/>
  <c r="V237" i="3"/>
  <c r="W237" i="3" s="1"/>
  <c r="V239" i="3"/>
  <c r="W239" i="3" s="1"/>
  <c r="V241" i="3"/>
  <c r="W241" i="3" s="1"/>
  <c r="V247" i="3"/>
  <c r="W247" i="3" s="1"/>
  <c r="V249" i="3"/>
  <c r="W249" i="3" s="1"/>
  <c r="V256" i="3"/>
  <c r="W256" i="3" s="1"/>
  <c r="V261" i="3"/>
  <c r="W261" i="3" s="1"/>
  <c r="Y261" i="3"/>
  <c r="V263" i="3"/>
  <c r="W263" i="3" s="1"/>
  <c r="V267" i="3"/>
  <c r="W267" i="3" s="1"/>
  <c r="V271" i="3"/>
  <c r="W271" i="3" s="1"/>
  <c r="Y274" i="3"/>
  <c r="V274" i="3"/>
  <c r="W274" i="3" s="1"/>
  <c r="Y278" i="3"/>
  <c r="V278" i="3"/>
  <c r="W278" i="3" s="1"/>
  <c r="V295" i="3"/>
  <c r="W295" i="3" s="1"/>
  <c r="Y302" i="3"/>
  <c r="Y304" i="3"/>
  <c r="V310" i="3"/>
  <c r="W310" i="3" s="1"/>
  <c r="Y311" i="3"/>
  <c r="Y313" i="3"/>
  <c r="Y329" i="3"/>
  <c r="V329" i="3"/>
  <c r="W329" i="3" s="1"/>
  <c r="V331" i="3"/>
  <c r="W331" i="3" s="1"/>
  <c r="Y333" i="3"/>
  <c r="Y335" i="3"/>
  <c r="Y337" i="3"/>
  <c r="Y339" i="3"/>
  <c r="V373" i="3"/>
  <c r="W373" i="3" s="1"/>
  <c r="Y373" i="3"/>
  <c r="V381" i="3"/>
  <c r="W381" i="3" s="1"/>
  <c r="Y381" i="3"/>
  <c r="V384" i="3"/>
  <c r="W384" i="3" s="1"/>
  <c r="Y385" i="3"/>
  <c r="Y403" i="3"/>
  <c r="V403" i="3"/>
  <c r="W403" i="3" s="1"/>
  <c r="V412" i="3"/>
  <c r="W412" i="3" s="1"/>
  <c r="Y414" i="3"/>
  <c r="AA414" i="3" s="1"/>
  <c r="V414" i="3"/>
  <c r="W414" i="3" s="1"/>
  <c r="Y418" i="3"/>
  <c r="V418" i="3"/>
  <c r="W418" i="3" s="1"/>
  <c r="Y419" i="3"/>
  <c r="V433" i="3"/>
  <c r="W433" i="3" s="1"/>
  <c r="Y434" i="3"/>
  <c r="Y438" i="3"/>
  <c r="AA438" i="3" s="1"/>
  <c r="V438" i="3"/>
  <c r="W438" i="3" s="1"/>
  <c r="V456" i="3"/>
  <c r="W456" i="3" s="1"/>
  <c r="Y456" i="3"/>
  <c r="Y463" i="3"/>
  <c r="V463" i="3"/>
  <c r="W463" i="3" s="1"/>
  <c r="V466" i="3"/>
  <c r="W466" i="3" s="1"/>
  <c r="Y466" i="3"/>
  <c r="V471" i="3"/>
  <c r="W471" i="3" s="1"/>
  <c r="Y471" i="3"/>
  <c r="Y479" i="3"/>
  <c r="V479" i="3"/>
  <c r="W479" i="3" s="1"/>
  <c r="Y491" i="3"/>
  <c r="V491" i="3"/>
  <c r="W491" i="3" s="1"/>
  <c r="Y560" i="3"/>
  <c r="V560" i="3"/>
  <c r="W560" i="3" s="1"/>
  <c r="V574" i="3"/>
  <c r="W574" i="3" s="1"/>
  <c r="Y574" i="3"/>
  <c r="Y678" i="3"/>
  <c r="AA678" i="3" s="1"/>
  <c r="V678" i="3"/>
  <c r="W678" i="3" s="1"/>
  <c r="Y688" i="3"/>
  <c r="V688" i="3"/>
  <c r="W688" i="3" s="1"/>
  <c r="V698" i="3"/>
  <c r="W698" i="3" s="1"/>
  <c r="Y698" i="3"/>
  <c r="Y268" i="3"/>
  <c r="AA268" i="3" s="1"/>
  <c r="V268" i="3"/>
  <c r="W268" i="3" s="1"/>
  <c r="Y272" i="3"/>
  <c r="V272" i="3"/>
  <c r="W272" i="3" s="1"/>
  <c r="Y276" i="3"/>
  <c r="V276" i="3"/>
  <c r="W276" i="3" s="1"/>
  <c r="Y280" i="3"/>
  <c r="V280" i="3"/>
  <c r="W280" i="3" s="1"/>
  <c r="V317" i="3"/>
  <c r="W317" i="3" s="1"/>
  <c r="Y317" i="3"/>
  <c r="V320" i="3"/>
  <c r="W320" i="3" s="1"/>
  <c r="Y320" i="3"/>
  <c r="Y323" i="3"/>
  <c r="AA323" i="3" s="1"/>
  <c r="V323" i="3"/>
  <c r="W323" i="3" s="1"/>
  <c r="Y332" i="3"/>
  <c r="V332" i="3"/>
  <c r="W332" i="3" s="1"/>
  <c r="V342" i="3"/>
  <c r="W342" i="3" s="1"/>
  <c r="Y342" i="3"/>
  <c r="V368" i="3"/>
  <c r="W368" i="3" s="1"/>
  <c r="Y368" i="3"/>
  <c r="Y372" i="3"/>
  <c r="V372" i="3"/>
  <c r="W372" i="3" s="1"/>
  <c r="Y380" i="3"/>
  <c r="V380" i="3"/>
  <c r="W380" i="3" s="1"/>
  <c r="Y474" i="3"/>
  <c r="V474" i="3"/>
  <c r="W474" i="3" s="1"/>
  <c r="V490" i="3"/>
  <c r="W490" i="3" s="1"/>
  <c r="Y490" i="3"/>
  <c r="V513" i="3"/>
  <c r="W513" i="3" s="1"/>
  <c r="Y513" i="3"/>
  <c r="AA513" i="3" s="1"/>
  <c r="Y529" i="3"/>
  <c r="V529" i="3"/>
  <c r="W529" i="3" s="1"/>
  <c r="V273" i="3"/>
  <c r="W273" i="3" s="1"/>
  <c r="Y273" i="3"/>
  <c r="V277" i="3"/>
  <c r="W277" i="3" s="1"/>
  <c r="Y277" i="3"/>
  <c r="Y282" i="3"/>
  <c r="V282" i="3"/>
  <c r="W282" i="3" s="1"/>
  <c r="V291" i="3"/>
  <c r="W291" i="3" s="1"/>
  <c r="Y291" i="3"/>
  <c r="V294" i="3"/>
  <c r="W294" i="3" s="1"/>
  <c r="Y294" i="3"/>
  <c r="V307" i="3"/>
  <c r="W307" i="3" s="1"/>
  <c r="Y319" i="3"/>
  <c r="V319" i="3"/>
  <c r="W319" i="3" s="1"/>
  <c r="Y321" i="3"/>
  <c r="V321" i="3"/>
  <c r="W321" i="3" s="1"/>
  <c r="V327" i="3"/>
  <c r="W327" i="3" s="1"/>
  <c r="Y327" i="3"/>
  <c r="V354" i="3"/>
  <c r="W354" i="3" s="1"/>
  <c r="Y354" i="3"/>
  <c r="Y365" i="3"/>
  <c r="Y369" i="3"/>
  <c r="V369" i="3"/>
  <c r="W369" i="3" s="1"/>
  <c r="Y377" i="3"/>
  <c r="AA377" i="3" s="1"/>
  <c r="Y378" i="3"/>
  <c r="AA378" i="3" s="1"/>
  <c r="Y383" i="3"/>
  <c r="V392" i="3"/>
  <c r="W392" i="3" s="1"/>
  <c r="Y396" i="3"/>
  <c r="V396" i="3"/>
  <c r="W396" i="3" s="1"/>
  <c r="Y398" i="3"/>
  <c r="V398" i="3"/>
  <c r="W398" i="3" s="1"/>
  <c r="Y405" i="3"/>
  <c r="Y406" i="3"/>
  <c r="V406" i="3"/>
  <c r="W406" i="3" s="1"/>
  <c r="V410" i="3"/>
  <c r="W410" i="3" s="1"/>
  <c r="Y411" i="3"/>
  <c r="V424" i="3"/>
  <c r="W424" i="3" s="1"/>
  <c r="Y425" i="3"/>
  <c r="V430" i="3"/>
  <c r="W430" i="3" s="1"/>
  <c r="Y432" i="3"/>
  <c r="Y436" i="3"/>
  <c r="AA436" i="3" s="1"/>
  <c r="V436" i="3"/>
  <c r="W436" i="3" s="1"/>
  <c r="V437" i="3"/>
  <c r="W437" i="3" s="1"/>
  <c r="Y437" i="3"/>
  <c r="AA437" i="3" s="1"/>
  <c r="V440" i="3"/>
  <c r="W440" i="3" s="1"/>
  <c r="Y440" i="3"/>
  <c r="V447" i="3"/>
  <c r="W447" i="3" s="1"/>
  <c r="Y447" i="3"/>
  <c r="Y454" i="3"/>
  <c r="V454" i="3"/>
  <c r="W454" i="3" s="1"/>
  <c r="V459" i="3"/>
  <c r="W459" i="3" s="1"/>
  <c r="Y459" i="3"/>
  <c r="Y465" i="3"/>
  <c r="V465" i="3"/>
  <c r="W465" i="3" s="1"/>
  <c r="Y472" i="3"/>
  <c r="V472" i="3"/>
  <c r="W472" i="3" s="1"/>
  <c r="V503" i="3"/>
  <c r="W503" i="3" s="1"/>
  <c r="Y503" i="3"/>
  <c r="Y515" i="3"/>
  <c r="V515" i="3"/>
  <c r="W515" i="3" s="1"/>
  <c r="Y524" i="3"/>
  <c r="V524" i="3"/>
  <c r="W524" i="3" s="1"/>
  <c r="V531" i="3"/>
  <c r="W531" i="3" s="1"/>
  <c r="Y531" i="3"/>
  <c r="V548" i="3"/>
  <c r="W548" i="3" s="1"/>
  <c r="Y548" i="3"/>
  <c r="Y564" i="3"/>
  <c r="V564" i="3"/>
  <c r="W564" i="3" s="1"/>
  <c r="Y604" i="3"/>
  <c r="V604" i="3"/>
  <c r="W604" i="3" s="1"/>
  <c r="Y651" i="3"/>
  <c r="V651" i="3"/>
  <c r="W651" i="3" s="1"/>
  <c r="Y306" i="3"/>
  <c r="V325" i="3"/>
  <c r="W325" i="3" s="1"/>
  <c r="Y349" i="3"/>
  <c r="V367" i="3"/>
  <c r="W367" i="3" s="1"/>
  <c r="V486" i="3"/>
  <c r="W486" i="3" s="1"/>
  <c r="V538" i="3"/>
  <c r="W538" i="3" s="1"/>
  <c r="Y538" i="3"/>
  <c r="Y542" i="3"/>
  <c r="V542" i="3"/>
  <c r="W542" i="3" s="1"/>
  <c r="V550" i="3"/>
  <c r="W550" i="3" s="1"/>
  <c r="Y550" i="3"/>
  <c r="Y553" i="3"/>
  <c r="V553" i="3"/>
  <c r="W553" i="3" s="1"/>
  <c r="V559" i="3"/>
  <c r="W559" i="3" s="1"/>
  <c r="Y559" i="3"/>
  <c r="V596" i="3"/>
  <c r="W596" i="3" s="1"/>
  <c r="Y596" i="3"/>
  <c r="Y608" i="3"/>
  <c r="V608" i="3"/>
  <c r="W608" i="3" s="1"/>
  <c r="Y623" i="3"/>
  <c r="V623" i="3"/>
  <c r="W623" i="3" s="1"/>
  <c r="Y628" i="3"/>
  <c r="V628" i="3"/>
  <c r="W628" i="3" s="1"/>
  <c r="V636" i="3"/>
  <c r="W636" i="3" s="1"/>
  <c r="Y636" i="3"/>
  <c r="Y647" i="3"/>
  <c r="V647" i="3"/>
  <c r="W647" i="3" s="1"/>
  <c r="V695" i="3"/>
  <c r="W695" i="3" s="1"/>
  <c r="Y695" i="3"/>
  <c r="V714" i="3"/>
  <c r="W714" i="3" s="1"/>
  <c r="Y714" i="3"/>
  <c r="Y801" i="3"/>
  <c r="V801" i="3"/>
  <c r="W801" i="3" s="1"/>
  <c r="V829" i="3"/>
  <c r="W829" i="3" s="1"/>
  <c r="Y829" i="3"/>
  <c r="V836" i="3"/>
  <c r="W836" i="3" s="1"/>
  <c r="Y836" i="3"/>
  <c r="Y850" i="3"/>
  <c r="V850" i="3"/>
  <c r="W850" i="3" s="1"/>
  <c r="Y858" i="3"/>
  <c r="AA858" i="3" s="1"/>
  <c r="V858" i="3"/>
  <c r="W858" i="3" s="1"/>
  <c r="Y876" i="3"/>
  <c r="V876" i="3"/>
  <c r="W876" i="3" s="1"/>
  <c r="V442" i="3"/>
  <c r="W442" i="3" s="1"/>
  <c r="Y451" i="3"/>
  <c r="Y508" i="3"/>
  <c r="Y511" i="3"/>
  <c r="V511" i="3"/>
  <c r="W511" i="3" s="1"/>
  <c r="Y516" i="3"/>
  <c r="V518" i="3"/>
  <c r="W518" i="3" s="1"/>
  <c r="Y537" i="3"/>
  <c r="V537" i="3"/>
  <c r="W537" i="3" s="1"/>
  <c r="V540" i="3"/>
  <c r="W540" i="3" s="1"/>
  <c r="Y540" i="3"/>
  <c r="Y547" i="3"/>
  <c r="V547" i="3"/>
  <c r="W547" i="3" s="1"/>
  <c r="V552" i="3"/>
  <c r="W552" i="3" s="1"/>
  <c r="Y552" i="3"/>
  <c r="Y555" i="3"/>
  <c r="AA555" i="3" s="1"/>
  <c r="V555" i="3"/>
  <c r="W555" i="3" s="1"/>
  <c r="V563" i="3"/>
  <c r="W563" i="3" s="1"/>
  <c r="Y563" i="3"/>
  <c r="Y567" i="3"/>
  <c r="V567" i="3"/>
  <c r="W567" i="3" s="1"/>
  <c r="V572" i="3"/>
  <c r="W572" i="3" s="1"/>
  <c r="Y572" i="3"/>
  <c r="V587" i="3"/>
  <c r="W587" i="3" s="1"/>
  <c r="Y587" i="3"/>
  <c r="Y601" i="3"/>
  <c r="V601" i="3"/>
  <c r="W601" i="3" s="1"/>
  <c r="V605" i="3"/>
  <c r="W605" i="3" s="1"/>
  <c r="Y605" i="3"/>
  <c r="Y650" i="3"/>
  <c r="V650" i="3"/>
  <c r="W650" i="3" s="1"/>
  <c r="V654" i="3"/>
  <c r="W654" i="3" s="1"/>
  <c r="Y654" i="3"/>
  <c r="V668" i="3"/>
  <c r="W668" i="3" s="1"/>
  <c r="Y668" i="3"/>
  <c r="V693" i="3"/>
  <c r="W693" i="3" s="1"/>
  <c r="Y693" i="3"/>
  <c r="Y703" i="3"/>
  <c r="V703" i="3"/>
  <c r="W703" i="3" s="1"/>
  <c r="V710" i="3"/>
  <c r="W710" i="3" s="1"/>
  <c r="Y710" i="3"/>
  <c r="V746" i="3"/>
  <c r="W746" i="3" s="1"/>
  <c r="Y746" i="3"/>
  <c r="V439" i="3"/>
  <c r="W439" i="3" s="1"/>
  <c r="V449" i="3"/>
  <c r="W449" i="3" s="1"/>
  <c r="Y453" i="3"/>
  <c r="Y473" i="3"/>
  <c r="Y476" i="3"/>
  <c r="Y478" i="3"/>
  <c r="V482" i="3"/>
  <c r="W482" i="3" s="1"/>
  <c r="Y487" i="3"/>
  <c r="V500" i="3"/>
  <c r="W500" i="3" s="1"/>
  <c r="V510" i="3"/>
  <c r="W510" i="3" s="1"/>
  <c r="Y510" i="3"/>
  <c r="V517" i="3"/>
  <c r="W517" i="3" s="1"/>
  <c r="Y517" i="3"/>
  <c r="Y522" i="3"/>
  <c r="V522" i="3"/>
  <c r="W522" i="3" s="1"/>
  <c r="Y523" i="3"/>
  <c r="V527" i="3"/>
  <c r="W527" i="3" s="1"/>
  <c r="Y528" i="3"/>
  <c r="Y544" i="3"/>
  <c r="Y545" i="3"/>
  <c r="V545" i="3"/>
  <c r="W545" i="3" s="1"/>
  <c r="Y549" i="3"/>
  <c r="V549" i="3"/>
  <c r="W549" i="3" s="1"/>
  <c r="V554" i="3"/>
  <c r="W554" i="3" s="1"/>
  <c r="Y554" i="3"/>
  <c r="V557" i="3"/>
  <c r="W557" i="3" s="1"/>
  <c r="Y561" i="3"/>
  <c r="V561" i="3"/>
  <c r="W561" i="3" s="1"/>
  <c r="V566" i="3"/>
  <c r="W566" i="3" s="1"/>
  <c r="Y566" i="3"/>
  <c r="V571" i="3"/>
  <c r="W571" i="3" s="1"/>
  <c r="V579" i="3"/>
  <c r="W579" i="3" s="1"/>
  <c r="V582" i="3"/>
  <c r="W582" i="3" s="1"/>
  <c r="V594" i="3"/>
  <c r="W594" i="3" s="1"/>
  <c r="Y598" i="3"/>
  <c r="AA598" i="3" s="1"/>
  <c r="V598" i="3"/>
  <c r="W598" i="3" s="1"/>
  <c r="V610" i="3"/>
  <c r="W610" i="3" s="1"/>
  <c r="Y610" i="3"/>
  <c r="AA610" i="3" s="1"/>
  <c r="V622" i="3"/>
  <c r="W622" i="3" s="1"/>
  <c r="Y624" i="3"/>
  <c r="V624" i="3"/>
  <c r="W624" i="3" s="1"/>
  <c r="Y625" i="3"/>
  <c r="Y632" i="3"/>
  <c r="AA632" i="3" s="1"/>
  <c r="V632" i="3"/>
  <c r="W632" i="3" s="1"/>
  <c r="V638" i="3"/>
  <c r="W638" i="3" s="1"/>
  <c r="Y638" i="3"/>
  <c r="Y646" i="3"/>
  <c r="V646" i="3"/>
  <c r="W646" i="3" s="1"/>
  <c r="Y674" i="3"/>
  <c r="AA674" i="3" s="1"/>
  <c r="V674" i="3"/>
  <c r="W674" i="3" s="1"/>
  <c r="Y692" i="3"/>
  <c r="V692" i="3"/>
  <c r="W692" i="3" s="1"/>
  <c r="V742" i="3"/>
  <c r="W742" i="3" s="1"/>
  <c r="Y742" i="3"/>
  <c r="V642" i="3"/>
  <c r="W642" i="3" s="1"/>
  <c r="Y642" i="3"/>
  <c r="Y644" i="3"/>
  <c r="V644" i="3"/>
  <c r="W644" i="3" s="1"/>
  <c r="Y653" i="3"/>
  <c r="V653" i="3"/>
  <c r="W653" i="3" s="1"/>
  <c r="V687" i="3"/>
  <c r="W687" i="3" s="1"/>
  <c r="Y687" i="3"/>
  <c r="Y706" i="3"/>
  <c r="V706" i="3"/>
  <c r="W706" i="3" s="1"/>
  <c r="Y718" i="3"/>
  <c r="V718" i="3"/>
  <c r="W718" i="3" s="1"/>
  <c r="Y719" i="3"/>
  <c r="V719" i="3"/>
  <c r="W719" i="3" s="1"/>
  <c r="V727" i="3"/>
  <c r="W727" i="3" s="1"/>
  <c r="Y727" i="3"/>
  <c r="Y766" i="3"/>
  <c r="V766" i="3"/>
  <c r="W766" i="3" s="1"/>
  <c r="Y767" i="3"/>
  <c r="V767" i="3"/>
  <c r="W767" i="3" s="1"/>
  <c r="V823" i="3"/>
  <c r="W823" i="3" s="1"/>
  <c r="Y823" i="3"/>
  <c r="Y834" i="3"/>
  <c r="V834" i="3"/>
  <c r="W834" i="3" s="1"/>
  <c r="V889" i="3"/>
  <c r="W889" i="3" s="1"/>
  <c r="Y889" i="3"/>
  <c r="AA889" i="3" s="1"/>
  <c r="Y891" i="3"/>
  <c r="V891" i="3"/>
  <c r="W891" i="3" s="1"/>
  <c r="V611" i="3"/>
  <c r="W611" i="3" s="1"/>
  <c r="V616" i="3"/>
  <c r="W616" i="3" s="1"/>
  <c r="V643" i="3"/>
  <c r="W643" i="3" s="1"/>
  <c r="V649" i="3"/>
  <c r="W649" i="3" s="1"/>
  <c r="Y649" i="3"/>
  <c r="V652" i="3"/>
  <c r="W652" i="3" s="1"/>
  <c r="Y652" i="3"/>
  <c r="Y665" i="3"/>
  <c r="Y666" i="3"/>
  <c r="Y676" i="3"/>
  <c r="AA676" i="3" s="1"/>
  <c r="V676" i="3"/>
  <c r="W676" i="3" s="1"/>
  <c r="V689" i="3"/>
  <c r="W689" i="3" s="1"/>
  <c r="Y689" i="3"/>
  <c r="V704" i="3"/>
  <c r="W704" i="3" s="1"/>
  <c r="Y704" i="3"/>
  <c r="V737" i="3"/>
  <c r="W737" i="3" s="1"/>
  <c r="Y737" i="3"/>
  <c r="V758" i="3"/>
  <c r="W758" i="3" s="1"/>
  <c r="Y758" i="3"/>
  <c r="V788" i="3"/>
  <c r="W788" i="3" s="1"/>
  <c r="Y788" i="3"/>
  <c r="V796" i="3"/>
  <c r="W796" i="3" s="1"/>
  <c r="Y796" i="3"/>
  <c r="V820" i="3"/>
  <c r="W820" i="3" s="1"/>
  <c r="Y820" i="3"/>
  <c r="Y911" i="3"/>
  <c r="V911" i="3"/>
  <c r="W911" i="3" s="1"/>
  <c r="Y921" i="3"/>
  <c r="V921" i="3"/>
  <c r="W921" i="3" s="1"/>
  <c r="Y931" i="3"/>
  <c r="V931" i="3"/>
  <c r="W931" i="3" s="1"/>
  <c r="Y589" i="3"/>
  <c r="V592" i="3"/>
  <c r="W592" i="3" s="1"/>
  <c r="V614" i="3"/>
  <c r="W614" i="3" s="1"/>
  <c r="Y614" i="3"/>
  <c r="V620" i="3"/>
  <c r="W620" i="3" s="1"/>
  <c r="V634" i="3"/>
  <c r="W634" i="3" s="1"/>
  <c r="Y639" i="3"/>
  <c r="V656" i="3"/>
  <c r="W656" i="3" s="1"/>
  <c r="Y657" i="3"/>
  <c r="AA657" i="3" s="1"/>
  <c r="Y671" i="3"/>
  <c r="V673" i="3"/>
  <c r="W673" i="3" s="1"/>
  <c r="Y673" i="3"/>
  <c r="AA673" i="3" s="1"/>
  <c r="Y683" i="3"/>
  <c r="Y684" i="3"/>
  <c r="Y686" i="3"/>
  <c r="V686" i="3"/>
  <c r="W686" i="3" s="1"/>
  <c r="Y691" i="3"/>
  <c r="Y708" i="3"/>
  <c r="V708" i="3"/>
  <c r="W708" i="3" s="1"/>
  <c r="V711" i="3"/>
  <c r="W711" i="3" s="1"/>
  <c r="Y711" i="3"/>
  <c r="V720" i="3"/>
  <c r="W720" i="3" s="1"/>
  <c r="Y720" i="3"/>
  <c r="V724" i="3"/>
  <c r="W724" i="3" s="1"/>
  <c r="Y724" i="3"/>
  <c r="Y733" i="3"/>
  <c r="V740" i="3"/>
  <c r="W740" i="3" s="1"/>
  <c r="Y740" i="3"/>
  <c r="Y744" i="3"/>
  <c r="Y751" i="3"/>
  <c r="V761" i="3"/>
  <c r="W761" i="3" s="1"/>
  <c r="Y761" i="3"/>
  <c r="Y768" i="3"/>
  <c r="Y794" i="3"/>
  <c r="V794" i="3"/>
  <c r="W794" i="3" s="1"/>
  <c r="V803" i="3"/>
  <c r="W803" i="3" s="1"/>
  <c r="Y803" i="3"/>
  <c r="Y818" i="3"/>
  <c r="V818" i="3"/>
  <c r="W818" i="3" s="1"/>
  <c r="V851" i="3"/>
  <c r="W851" i="3" s="1"/>
  <c r="Y851" i="3"/>
  <c r="V878" i="3"/>
  <c r="W878" i="3" s="1"/>
  <c r="Y878" i="3"/>
  <c r="Y901" i="3"/>
  <c r="V901" i="3"/>
  <c r="W901" i="3" s="1"/>
  <c r="V657" i="3"/>
  <c r="W657" i="3" s="1"/>
  <c r="V659" i="3"/>
  <c r="W659" i="3" s="1"/>
  <c r="V665" i="3"/>
  <c r="W665" i="3" s="1"/>
  <c r="Y675" i="3"/>
  <c r="AA675" i="3" s="1"/>
  <c r="Y677" i="3"/>
  <c r="AA677" i="3" s="1"/>
  <c r="V683" i="3"/>
  <c r="W683" i="3" s="1"/>
  <c r="Y685" i="3"/>
  <c r="V700" i="3"/>
  <c r="W700" i="3" s="1"/>
  <c r="Y702" i="3"/>
  <c r="Y787" i="3"/>
  <c r="V787" i="3"/>
  <c r="W787" i="3" s="1"/>
  <c r="Y865" i="3"/>
  <c r="V865" i="3"/>
  <c r="W865" i="3" s="1"/>
  <c r="Y904" i="3"/>
  <c r="V904" i="3"/>
  <c r="W904" i="3" s="1"/>
  <c r="Y929" i="3"/>
  <c r="V929" i="3"/>
  <c r="W929" i="3" s="1"/>
  <c r="Y808" i="3"/>
  <c r="V808" i="3"/>
  <c r="W808" i="3" s="1"/>
  <c r="Y809" i="3"/>
  <c r="Y872" i="3"/>
  <c r="V872" i="3"/>
  <c r="W872" i="3" s="1"/>
  <c r="V928" i="3"/>
  <c r="W928" i="3" s="1"/>
  <c r="Y928" i="3"/>
  <c r="Y712" i="3"/>
  <c r="Y722" i="3"/>
  <c r="V732" i="3"/>
  <c r="W732" i="3" s="1"/>
  <c r="Y736" i="3"/>
  <c r="V748" i="3"/>
  <c r="W748" i="3" s="1"/>
  <c r="Y756" i="3"/>
  <c r="Y769" i="3"/>
  <c r="V775" i="3"/>
  <c r="W775" i="3" s="1"/>
  <c r="V777" i="3"/>
  <c r="W777" i="3" s="1"/>
  <c r="V779" i="3"/>
  <c r="W779" i="3" s="1"/>
  <c r="V781" i="3"/>
  <c r="W781" i="3" s="1"/>
  <c r="V783" i="3"/>
  <c r="W783" i="3" s="1"/>
  <c r="V791" i="3"/>
  <c r="W791" i="3" s="1"/>
  <c r="Y793" i="3"/>
  <c r="V798" i="3"/>
  <c r="W798" i="3" s="1"/>
  <c r="Y798" i="3"/>
  <c r="Y800" i="3"/>
  <c r="V814" i="3"/>
  <c r="W814" i="3" s="1"/>
  <c r="Y816" i="3"/>
  <c r="Y822" i="3"/>
  <c r="V822" i="3"/>
  <c r="W822" i="3" s="1"/>
  <c r="Y828" i="3"/>
  <c r="V828" i="3"/>
  <c r="W828" i="3" s="1"/>
  <c r="V832" i="3"/>
  <c r="W832" i="3" s="1"/>
  <c r="Y833" i="3"/>
  <c r="V841" i="3"/>
  <c r="W841" i="3" s="1"/>
  <c r="Y843" i="3"/>
  <c r="Y848" i="3"/>
  <c r="V848" i="3"/>
  <c r="W848" i="3" s="1"/>
  <c r="Y849" i="3"/>
  <c r="V856" i="3"/>
  <c r="W856" i="3" s="1"/>
  <c r="Y857" i="3"/>
  <c r="V860" i="3"/>
  <c r="W860" i="3" s="1"/>
  <c r="Y860" i="3"/>
  <c r="V863" i="3"/>
  <c r="W863" i="3" s="1"/>
  <c r="V866" i="3"/>
  <c r="W866" i="3" s="1"/>
  <c r="Y866" i="3"/>
  <c r="Y867" i="3"/>
  <c r="Y887" i="3"/>
  <c r="AA887" i="3" s="1"/>
  <c r="Y897" i="3"/>
  <c r="V897" i="3"/>
  <c r="W897" i="3" s="1"/>
  <c r="V926" i="3"/>
  <c r="W926" i="3" s="1"/>
  <c r="Y926" i="3"/>
  <c r="AA926" i="3" s="1"/>
  <c r="Y934" i="3"/>
  <c r="V934" i="3"/>
  <c r="W934" i="3" s="1"/>
  <c r="V896" i="3"/>
  <c r="W896" i="3" s="1"/>
  <c r="Y896" i="3"/>
  <c r="V900" i="3"/>
  <c r="W900" i="3" s="1"/>
  <c r="Y900" i="3"/>
  <c r="Y906" i="3"/>
  <c r="V906" i="3"/>
  <c r="W906" i="3" s="1"/>
  <c r="V908" i="3"/>
  <c r="W908" i="3" s="1"/>
  <c r="Y908" i="3"/>
  <c r="Y923" i="3"/>
  <c r="V923" i="3"/>
  <c r="W923" i="3" s="1"/>
  <c r="V933" i="3"/>
  <c r="W933" i="3" s="1"/>
  <c r="Y933" i="3"/>
  <c r="Y946" i="3"/>
  <c r="V946" i="3"/>
  <c r="W946" i="3" s="1"/>
  <c r="Y958" i="3"/>
  <c r="V958" i="3"/>
  <c r="W958" i="3" s="1"/>
  <c r="Y980" i="3"/>
  <c r="V980" i="3"/>
  <c r="W980" i="3" s="1"/>
  <c r="Y1018" i="3"/>
  <c r="V1018" i="3"/>
  <c r="W1018" i="3" s="1"/>
  <c r="V890" i="3"/>
  <c r="W890" i="3" s="1"/>
  <c r="Y899" i="3"/>
  <c r="V899" i="3"/>
  <c r="W899" i="3" s="1"/>
  <c r="V907" i="3"/>
  <c r="W907" i="3" s="1"/>
  <c r="V922" i="3"/>
  <c r="W922" i="3" s="1"/>
  <c r="Y922" i="3"/>
  <c r="Y925" i="3"/>
  <c r="V925" i="3"/>
  <c r="W925" i="3" s="1"/>
  <c r="V935" i="3"/>
  <c r="W935" i="3" s="1"/>
  <c r="Y935" i="3"/>
  <c r="Y955" i="3"/>
  <c r="V955" i="3"/>
  <c r="W955" i="3" s="1"/>
  <c r="Y960" i="3"/>
  <c r="V960" i="3"/>
  <c r="W960" i="3" s="1"/>
  <c r="V991" i="3"/>
  <c r="W991" i="3" s="1"/>
  <c r="Y991" i="3"/>
  <c r="V999" i="3"/>
  <c r="W999" i="3" s="1"/>
  <c r="Y999" i="3"/>
  <c r="V893" i="3"/>
  <c r="W893" i="3" s="1"/>
  <c r="Y893" i="3"/>
  <c r="Y895" i="3"/>
  <c r="V895" i="3"/>
  <c r="W895" i="3" s="1"/>
  <c r="V898" i="3"/>
  <c r="W898" i="3" s="1"/>
  <c r="Y898" i="3"/>
  <c r="V902" i="3"/>
  <c r="W902" i="3" s="1"/>
  <c r="Y902" i="3"/>
  <c r="AA902" i="3" s="1"/>
  <c r="V924" i="3"/>
  <c r="W924" i="3" s="1"/>
  <c r="Y924" i="3"/>
  <c r="Y930" i="3"/>
  <c r="V930" i="3"/>
  <c r="W930" i="3" s="1"/>
  <c r="Y942" i="3"/>
  <c r="V943" i="3"/>
  <c r="W943" i="3" s="1"/>
  <c r="Y943" i="3"/>
  <c r="V945" i="3"/>
  <c r="W945" i="3" s="1"/>
  <c r="Y945" i="3"/>
  <c r="V948" i="3"/>
  <c r="W948" i="3" s="1"/>
  <c r="Y948" i="3"/>
  <c r="Y956" i="3"/>
  <c r="V956" i="3"/>
  <c r="W956" i="3" s="1"/>
  <c r="Y962" i="3"/>
  <c r="V962" i="3"/>
  <c r="W962" i="3" s="1"/>
  <c r="Y998" i="3"/>
  <c r="V998" i="3"/>
  <c r="W998" i="3" s="1"/>
  <c r="Y1015" i="3"/>
  <c r="V1015" i="3"/>
  <c r="W1015" i="3" s="1"/>
  <c r="V918" i="3"/>
  <c r="W918" i="3" s="1"/>
  <c r="Y920" i="3"/>
  <c r="Y939" i="3"/>
  <c r="Y940" i="3"/>
  <c r="V942" i="3"/>
  <c r="W942" i="3" s="1"/>
  <c r="V976" i="3"/>
  <c r="W976" i="3" s="1"/>
  <c r="Y976" i="3"/>
  <c r="V989" i="3"/>
  <c r="W989" i="3" s="1"/>
  <c r="Y989" i="3"/>
  <c r="Y1005" i="3"/>
  <c r="V1005" i="3"/>
  <c r="W1005" i="3" s="1"/>
  <c r="Y1007" i="3"/>
  <c r="V1007" i="3"/>
  <c r="W1007" i="3" s="1"/>
  <c r="Y1010" i="3"/>
  <c r="V1010" i="3"/>
  <c r="W1010" i="3" s="1"/>
  <c r="Y1016" i="3"/>
  <c r="V1016" i="3"/>
  <c r="W1016" i="3" s="1"/>
  <c r="V969" i="3"/>
  <c r="W969" i="3" s="1"/>
  <c r="Y969" i="3"/>
  <c r="AA969" i="3" s="1"/>
  <c r="V970" i="3"/>
  <c r="W970" i="3" s="1"/>
  <c r="Y970" i="3"/>
  <c r="AA970" i="3" s="1"/>
  <c r="Y971" i="3"/>
  <c r="V971" i="3"/>
  <c r="W971" i="3" s="1"/>
  <c r="Y981" i="3"/>
  <c r="V1006" i="3"/>
  <c r="W1006" i="3" s="1"/>
  <c r="Y1006" i="3"/>
  <c r="V1012" i="3"/>
  <c r="W1012" i="3" s="1"/>
  <c r="Y1012" i="3"/>
  <c r="V939" i="3"/>
  <c r="W939" i="3" s="1"/>
  <c r="Y944" i="3"/>
  <c r="V950" i="3"/>
  <c r="W950" i="3" s="1"/>
  <c r="V953" i="3"/>
  <c r="W953" i="3" s="1"/>
  <c r="Y957" i="3"/>
  <c r="Y959" i="3"/>
  <c r="Y961" i="3"/>
  <c r="V967" i="3"/>
  <c r="W967" i="3" s="1"/>
  <c r="V972" i="3"/>
  <c r="W972" i="3" s="1"/>
  <c r="Y972" i="3"/>
  <c r="Y974" i="3"/>
  <c r="V987" i="3"/>
  <c r="W987" i="3" s="1"/>
  <c r="V996" i="3"/>
  <c r="W996" i="3" s="1"/>
  <c r="Y997" i="3"/>
  <c r="V1004" i="3"/>
  <c r="W1004" i="3" s="1"/>
  <c r="V1008" i="3"/>
  <c r="W1008" i="3" s="1"/>
  <c r="Y1008" i="3"/>
  <c r="Y1009" i="3"/>
  <c r="Y1017" i="3"/>
  <c r="V24" i="2"/>
  <c r="W24" i="2" s="1"/>
  <c r="Y24" i="2"/>
  <c r="Y35" i="2"/>
  <c r="AA35" i="2" s="1"/>
  <c r="V35" i="2"/>
  <c r="W35" i="2" s="1"/>
  <c r="Y53" i="2"/>
  <c r="V53" i="2"/>
  <c r="W53" i="2" s="1"/>
  <c r="Y120" i="2"/>
  <c r="V120" i="2"/>
  <c r="W120" i="2" s="1"/>
  <c r="V126" i="2"/>
  <c r="W126" i="2" s="1"/>
  <c r="Y126" i="2"/>
  <c r="V143" i="2"/>
  <c r="W143" i="2" s="1"/>
  <c r="Y143" i="2"/>
  <c r="Y189" i="2"/>
  <c r="V189" i="2"/>
  <c r="W189" i="2" s="1"/>
  <c r="V255" i="2"/>
  <c r="W255" i="2" s="1"/>
  <c r="Y255" i="2"/>
  <c r="Y258" i="2"/>
  <c r="AA258" i="2" s="1"/>
  <c r="V258" i="2"/>
  <c r="W258" i="2" s="1"/>
  <c r="Y263" i="2"/>
  <c r="V263" i="2"/>
  <c r="W263" i="2" s="1"/>
  <c r="Y267" i="2"/>
  <c r="AA267" i="2" s="1"/>
  <c r="V267" i="2"/>
  <c r="W267" i="2" s="1"/>
  <c r="V311" i="2"/>
  <c r="W311" i="2" s="1"/>
  <c r="Y311" i="2"/>
  <c r="Y317" i="2"/>
  <c r="V317" i="2"/>
  <c r="W317" i="2" s="1"/>
  <c r="V387" i="2"/>
  <c r="W387" i="2" s="1"/>
  <c r="Y387" i="2"/>
  <c r="V396" i="2"/>
  <c r="W396" i="2" s="1"/>
  <c r="Y396" i="2"/>
  <c r="Y28" i="2"/>
  <c r="V28" i="2"/>
  <c r="W28" i="2" s="1"/>
  <c r="V33" i="2"/>
  <c r="W33" i="2" s="1"/>
  <c r="Y33" i="2"/>
  <c r="V52" i="2"/>
  <c r="W52" i="2" s="1"/>
  <c r="Y52" i="2"/>
  <c r="Y57" i="2"/>
  <c r="V57" i="2"/>
  <c r="W57" i="2" s="1"/>
  <c r="V64" i="2"/>
  <c r="W64" i="2" s="1"/>
  <c r="Y64" i="2"/>
  <c r="Y84" i="2"/>
  <c r="V84" i="2"/>
  <c r="W84" i="2" s="1"/>
  <c r="V106" i="2"/>
  <c r="W106" i="2" s="1"/>
  <c r="Y106" i="2"/>
  <c r="V109" i="2"/>
  <c r="W109" i="2" s="1"/>
  <c r="Y109" i="2"/>
  <c r="Y112" i="2"/>
  <c r="V112" i="2"/>
  <c r="W112" i="2" s="1"/>
  <c r="V114" i="2"/>
  <c r="W114" i="2" s="1"/>
  <c r="Y114" i="2"/>
  <c r="V133" i="2"/>
  <c r="W133" i="2" s="1"/>
  <c r="Y133" i="2"/>
  <c r="Y135" i="2"/>
  <c r="V135" i="2"/>
  <c r="W135" i="2" s="1"/>
  <c r="V145" i="2"/>
  <c r="W145" i="2" s="1"/>
  <c r="Y145" i="2"/>
  <c r="V147" i="2"/>
  <c r="W147" i="2" s="1"/>
  <c r="Y147" i="2"/>
  <c r="V149" i="2"/>
  <c r="W149" i="2" s="1"/>
  <c r="Y149" i="2"/>
  <c r="V151" i="2"/>
  <c r="W151" i="2" s="1"/>
  <c r="Y151" i="2"/>
  <c r="V154" i="2"/>
  <c r="W154" i="2" s="1"/>
  <c r="Y154" i="2"/>
  <c r="AA154" i="2" s="1"/>
  <c r="V172" i="2"/>
  <c r="W172" i="2" s="1"/>
  <c r="Y172" i="2"/>
  <c r="V174" i="2"/>
  <c r="W174" i="2" s="1"/>
  <c r="Y174" i="2"/>
  <c r="V199" i="2"/>
  <c r="W199" i="2" s="1"/>
  <c r="Y199" i="2"/>
  <c r="AA199" i="2" s="1"/>
  <c r="V206" i="2"/>
  <c r="W206" i="2" s="1"/>
  <c r="Y206" i="2"/>
  <c r="V208" i="2"/>
  <c r="W208" i="2" s="1"/>
  <c r="Y208" i="2"/>
  <c r="V210" i="2"/>
  <c r="W210" i="2" s="1"/>
  <c r="Y210" i="2"/>
  <c r="V212" i="2"/>
  <c r="W212" i="2" s="1"/>
  <c r="Y212" i="2"/>
  <c r="V216" i="2"/>
  <c r="W216" i="2" s="1"/>
  <c r="Y216" i="2"/>
  <c r="V219" i="2"/>
  <c r="W219" i="2" s="1"/>
  <c r="Y219" i="2"/>
  <c r="V224" i="2"/>
  <c r="W224" i="2" s="1"/>
  <c r="Y224" i="2"/>
  <c r="AA224" i="2" s="1"/>
  <c r="V228" i="2"/>
  <c r="W228" i="2" s="1"/>
  <c r="Y228" i="2"/>
  <c r="Y235" i="2"/>
  <c r="V235" i="2"/>
  <c r="W235" i="2" s="1"/>
  <c r="Y237" i="2"/>
  <c r="V237" i="2"/>
  <c r="W237" i="2" s="1"/>
  <c r="Y239" i="2"/>
  <c r="V239" i="2"/>
  <c r="W239" i="2" s="1"/>
  <c r="Y241" i="2"/>
  <c r="V241" i="2"/>
  <c r="W241" i="2" s="1"/>
  <c r="V244" i="2"/>
  <c r="W244" i="2" s="1"/>
  <c r="Y244" i="2"/>
  <c r="Y247" i="2"/>
  <c r="V247" i="2"/>
  <c r="W247" i="2" s="1"/>
  <c r="Y249" i="2"/>
  <c r="V249" i="2"/>
  <c r="W249" i="2" s="1"/>
  <c r="V332" i="2"/>
  <c r="W332" i="2" s="1"/>
  <c r="Y332" i="2"/>
  <c r="Y25" i="2"/>
  <c r="V25" i="2"/>
  <c r="W25" i="2" s="1"/>
  <c r="V61" i="2"/>
  <c r="W61" i="2" s="1"/>
  <c r="Y61" i="2"/>
  <c r="Y65" i="2"/>
  <c r="V65" i="2"/>
  <c r="W65" i="2" s="1"/>
  <c r="Y116" i="2"/>
  <c r="V116" i="2"/>
  <c r="W116" i="2" s="1"/>
  <c r="Y123" i="2"/>
  <c r="V123" i="2"/>
  <c r="W123" i="2" s="1"/>
  <c r="Y131" i="2"/>
  <c r="AA131" i="2" s="1"/>
  <c r="V131" i="2"/>
  <c r="W131" i="2" s="1"/>
  <c r="Y141" i="2"/>
  <c r="V141" i="2"/>
  <c r="W141" i="2" s="1"/>
  <c r="V181" i="2"/>
  <c r="W181" i="2" s="1"/>
  <c r="Y181" i="2"/>
  <c r="AA181" i="2" s="1"/>
  <c r="V226" i="2"/>
  <c r="W226" i="2" s="1"/>
  <c r="Y226" i="2"/>
  <c r="AA226" i="2" s="1"/>
  <c r="V261" i="2"/>
  <c r="W261" i="2" s="1"/>
  <c r="Y261" i="2"/>
  <c r="Y265" i="2"/>
  <c r="V265" i="2"/>
  <c r="W265" i="2" s="1"/>
  <c r="Y309" i="2"/>
  <c r="V309" i="2"/>
  <c r="W309" i="2" s="1"/>
  <c r="V313" i="2"/>
  <c r="W313" i="2" s="1"/>
  <c r="Y313" i="2"/>
  <c r="V319" i="2"/>
  <c r="W319" i="2" s="1"/>
  <c r="Y319" i="2"/>
  <c r="V385" i="2"/>
  <c r="W385" i="2" s="1"/>
  <c r="Y385" i="2"/>
  <c r="V390" i="2"/>
  <c r="W390" i="2" s="1"/>
  <c r="Y390" i="2"/>
  <c r="Y11" i="2"/>
  <c r="Y12" i="2"/>
  <c r="V26" i="2"/>
  <c r="W26" i="2" s="1"/>
  <c r="Y26" i="2"/>
  <c r="Y30" i="2"/>
  <c r="AA30" i="2" s="1"/>
  <c r="V30" i="2"/>
  <c r="W30" i="2" s="1"/>
  <c r="Y38" i="2"/>
  <c r="Y42" i="2"/>
  <c r="Y45" i="2"/>
  <c r="V55" i="2"/>
  <c r="W55" i="2" s="1"/>
  <c r="Y55" i="2"/>
  <c r="Y67" i="2"/>
  <c r="Y68" i="2"/>
  <c r="V68" i="2"/>
  <c r="W68" i="2" s="1"/>
  <c r="V72" i="2"/>
  <c r="W72" i="2" s="1"/>
  <c r="Y72" i="2"/>
  <c r="Y103" i="2"/>
  <c r="V103" i="2"/>
  <c r="W103" i="2" s="1"/>
  <c r="V118" i="2"/>
  <c r="W118" i="2" s="1"/>
  <c r="Y118" i="2"/>
  <c r="V121" i="2"/>
  <c r="W121" i="2" s="1"/>
  <c r="Y121" i="2"/>
  <c r="V124" i="2"/>
  <c r="W124" i="2" s="1"/>
  <c r="Y124" i="2"/>
  <c r="Y130" i="2"/>
  <c r="AA130" i="2" s="1"/>
  <c r="V130" i="2"/>
  <c r="W130" i="2" s="1"/>
  <c r="Y167" i="2"/>
  <c r="V167" i="2"/>
  <c r="W167" i="2" s="1"/>
  <c r="Y184" i="2"/>
  <c r="V184" i="2"/>
  <c r="W184" i="2" s="1"/>
  <c r="V188" i="2"/>
  <c r="W188" i="2" s="1"/>
  <c r="Y188" i="2"/>
  <c r="V190" i="2"/>
  <c r="W190" i="2" s="1"/>
  <c r="Y190" i="2"/>
  <c r="AA190" i="2" s="1"/>
  <c r="Y233" i="2"/>
  <c r="V233" i="2"/>
  <c r="W233" i="2" s="1"/>
  <c r="Y256" i="2"/>
  <c r="V256" i="2"/>
  <c r="W256" i="2" s="1"/>
  <c r="V259" i="2"/>
  <c r="W259" i="2" s="1"/>
  <c r="Y259" i="2"/>
  <c r="V264" i="2"/>
  <c r="W264" i="2" s="1"/>
  <c r="Y264" i="2"/>
  <c r="V266" i="2"/>
  <c r="W266" i="2" s="1"/>
  <c r="Y266" i="2"/>
  <c r="V269" i="2"/>
  <c r="W269" i="2" s="1"/>
  <c r="Y269" i="2"/>
  <c r="AA269" i="2" s="1"/>
  <c r="Y71" i="2"/>
  <c r="V71" i="2"/>
  <c r="W71" i="2" s="1"/>
  <c r="Y128" i="2"/>
  <c r="V128" i="2"/>
  <c r="W128" i="2" s="1"/>
  <c r="V29" i="2"/>
  <c r="W29" i="2" s="1"/>
  <c r="Y29" i="2"/>
  <c r="V47" i="2"/>
  <c r="W47" i="2" s="1"/>
  <c r="Y47" i="2"/>
  <c r="AA47" i="2" s="1"/>
  <c r="V49" i="2"/>
  <c r="W49" i="2" s="1"/>
  <c r="Y49" i="2"/>
  <c r="Y59" i="2"/>
  <c r="Y60" i="2"/>
  <c r="V60" i="2"/>
  <c r="W60" i="2" s="1"/>
  <c r="Y62" i="2"/>
  <c r="V62" i="2"/>
  <c r="W62" i="2" s="1"/>
  <c r="Y76" i="2"/>
  <c r="AA76" i="2" s="1"/>
  <c r="V76" i="2"/>
  <c r="W76" i="2" s="1"/>
  <c r="V93" i="2"/>
  <c r="W93" i="2" s="1"/>
  <c r="Y93" i="2"/>
  <c r="Y108" i="2"/>
  <c r="V108" i="2"/>
  <c r="W108" i="2" s="1"/>
  <c r="Y110" i="2"/>
  <c r="V110" i="2"/>
  <c r="W110" i="2" s="1"/>
  <c r="Y146" i="2"/>
  <c r="V146" i="2"/>
  <c r="W146" i="2" s="1"/>
  <c r="Y148" i="2"/>
  <c r="V148" i="2"/>
  <c r="W148" i="2" s="1"/>
  <c r="Y150" i="2"/>
  <c r="V150" i="2"/>
  <c r="W150" i="2" s="1"/>
  <c r="Y153" i="2"/>
  <c r="V153" i="2"/>
  <c r="W153" i="2" s="1"/>
  <c r="Y157" i="2"/>
  <c r="V157" i="2"/>
  <c r="W157" i="2" s="1"/>
  <c r="Y170" i="2"/>
  <c r="V170" i="2"/>
  <c r="W170" i="2" s="1"/>
  <c r="V203" i="2"/>
  <c r="W203" i="2" s="1"/>
  <c r="Y203" i="2"/>
  <c r="Y207" i="2"/>
  <c r="V207" i="2"/>
  <c r="W207" i="2" s="1"/>
  <c r="Y209" i="2"/>
  <c r="V209" i="2"/>
  <c r="W209" i="2" s="1"/>
  <c r="Y211" i="2"/>
  <c r="V211" i="2"/>
  <c r="W211" i="2" s="1"/>
  <c r="Y213" i="2"/>
  <c r="AA213" i="2" s="1"/>
  <c r="V213" i="2"/>
  <c r="W213" i="2" s="1"/>
  <c r="Y217" i="2"/>
  <c r="V217" i="2"/>
  <c r="W217" i="2" s="1"/>
  <c r="Y221" i="2"/>
  <c r="V221" i="2"/>
  <c r="W221" i="2" s="1"/>
  <c r="Y223" i="2"/>
  <c r="V223" i="2"/>
  <c r="W223" i="2" s="1"/>
  <c r="V236" i="2"/>
  <c r="W236" i="2" s="1"/>
  <c r="Y236" i="2"/>
  <c r="V238" i="2"/>
  <c r="W238" i="2" s="1"/>
  <c r="Y238" i="2"/>
  <c r="V240" i="2"/>
  <c r="W240" i="2" s="1"/>
  <c r="Y240" i="2"/>
  <c r="V242" i="2"/>
  <c r="W242" i="2" s="1"/>
  <c r="Y242" i="2"/>
  <c r="V246" i="2"/>
  <c r="W246" i="2" s="1"/>
  <c r="Y246" i="2"/>
  <c r="V248" i="2"/>
  <c r="W248" i="2" s="1"/>
  <c r="Y248" i="2"/>
  <c r="V251" i="2"/>
  <c r="W251" i="2" s="1"/>
  <c r="Y251" i="2"/>
  <c r="V365" i="2"/>
  <c r="W365" i="2" s="1"/>
  <c r="Y365" i="2"/>
  <c r="Y79" i="2"/>
  <c r="Y85" i="2"/>
  <c r="Y98" i="2"/>
  <c r="Y159" i="2"/>
  <c r="Y161" i="2"/>
  <c r="Y163" i="2"/>
  <c r="Y185" i="2"/>
  <c r="Y275" i="2"/>
  <c r="Y277" i="2"/>
  <c r="Y279" i="2"/>
  <c r="Y284" i="2"/>
  <c r="Y406" i="2"/>
  <c r="V406" i="2"/>
  <c r="W406" i="2" s="1"/>
  <c r="Y437" i="2"/>
  <c r="AA437" i="2" s="1"/>
  <c r="V437" i="2"/>
  <c r="W437" i="2" s="1"/>
  <c r="Y461" i="2"/>
  <c r="V461" i="2"/>
  <c r="W461" i="2" s="1"/>
  <c r="Y492" i="2"/>
  <c r="AA492" i="2" s="1"/>
  <c r="V492" i="2"/>
  <c r="W492" i="2" s="1"/>
  <c r="Y508" i="2"/>
  <c r="V508" i="2"/>
  <c r="W508" i="2" s="1"/>
  <c r="Y528" i="2"/>
  <c r="V528" i="2"/>
  <c r="W528" i="2" s="1"/>
  <c r="V554" i="2"/>
  <c r="W554" i="2" s="1"/>
  <c r="Y554" i="2"/>
  <c r="V572" i="2"/>
  <c r="W572" i="2" s="1"/>
  <c r="Y572" i="2"/>
  <c r="V587" i="2"/>
  <c r="W587" i="2" s="1"/>
  <c r="Y587" i="2"/>
  <c r="Y606" i="2"/>
  <c r="V606" i="2"/>
  <c r="W606" i="2" s="1"/>
  <c r="Y615" i="2"/>
  <c r="V615" i="2"/>
  <c r="W615" i="2" s="1"/>
  <c r="V972" i="2"/>
  <c r="W972" i="2" s="1"/>
  <c r="Y972" i="2"/>
  <c r="Y1007" i="2"/>
  <c r="V1007" i="2"/>
  <c r="W1007" i="2" s="1"/>
  <c r="V11" i="2"/>
  <c r="W11" i="2" s="1"/>
  <c r="Y13" i="2"/>
  <c r="Y70" i="2"/>
  <c r="Y75" i="2"/>
  <c r="Y83" i="2"/>
  <c r="V92" i="2"/>
  <c r="W92" i="2" s="1"/>
  <c r="Y102" i="2"/>
  <c r="V104" i="2"/>
  <c r="W104" i="2" s="1"/>
  <c r="V113" i="2"/>
  <c r="W113" i="2" s="1"/>
  <c r="Y115" i="2"/>
  <c r="Y127" i="2"/>
  <c r="Y134" i="2"/>
  <c r="V142" i="2"/>
  <c r="W142" i="2" s="1"/>
  <c r="V144" i="2"/>
  <c r="W144" i="2" s="1"/>
  <c r="Y156" i="2"/>
  <c r="Y166" i="2"/>
  <c r="Y169" i="2"/>
  <c r="V173" i="2"/>
  <c r="W173" i="2" s="1"/>
  <c r="Y183" i="2"/>
  <c r="Y195" i="2"/>
  <c r="AA195" i="2" s="1"/>
  <c r="V196" i="2"/>
  <c r="W196" i="2" s="1"/>
  <c r="Y201" i="2"/>
  <c r="Y204" i="2"/>
  <c r="AA204" i="2" s="1"/>
  <c r="V205" i="2"/>
  <c r="W205" i="2" s="1"/>
  <c r="V215" i="2"/>
  <c r="W215" i="2" s="1"/>
  <c r="Y222" i="2"/>
  <c r="V232" i="2"/>
  <c r="W232" i="2" s="1"/>
  <c r="Y234" i="2"/>
  <c r="V245" i="2"/>
  <c r="W245" i="2" s="1"/>
  <c r="Y262" i="2"/>
  <c r="V271" i="2"/>
  <c r="W271" i="2" s="1"/>
  <c r="V290" i="2"/>
  <c r="W290" i="2" s="1"/>
  <c r="V293" i="2"/>
  <c r="W293" i="2" s="1"/>
  <c r="V306" i="2"/>
  <c r="W306" i="2" s="1"/>
  <c r="V307" i="2"/>
  <c r="W307" i="2" s="1"/>
  <c r="V310" i="2"/>
  <c r="W310" i="2" s="1"/>
  <c r="V318" i="2"/>
  <c r="W318" i="2" s="1"/>
  <c r="V348" i="2"/>
  <c r="W348" i="2" s="1"/>
  <c r="Y361" i="2"/>
  <c r="V363" i="2"/>
  <c r="W363" i="2" s="1"/>
  <c r="V369" i="2"/>
  <c r="W369" i="2" s="1"/>
  <c r="V372" i="2"/>
  <c r="W372" i="2" s="1"/>
  <c r="V375" i="2"/>
  <c r="W375" i="2" s="1"/>
  <c r="V380" i="2"/>
  <c r="W380" i="2" s="1"/>
  <c r="V383" i="2"/>
  <c r="W383" i="2" s="1"/>
  <c r="Y384" i="2"/>
  <c r="Y386" i="2"/>
  <c r="Y389" i="2"/>
  <c r="V394" i="2"/>
  <c r="W394" i="2" s="1"/>
  <c r="V395" i="2"/>
  <c r="W395" i="2" s="1"/>
  <c r="V446" i="2"/>
  <c r="W446" i="2" s="1"/>
  <c r="Y446" i="2"/>
  <c r="Y448" i="2"/>
  <c r="V448" i="2"/>
  <c r="W448" i="2" s="1"/>
  <c r="Y454" i="2"/>
  <c r="V454" i="2"/>
  <c r="W454" i="2" s="1"/>
  <c r="Y473" i="2"/>
  <c r="V473" i="2"/>
  <c r="W473" i="2" s="1"/>
  <c r="Y484" i="2"/>
  <c r="V484" i="2"/>
  <c r="W484" i="2" s="1"/>
  <c r="Y497" i="2"/>
  <c r="AA497" i="2" s="1"/>
  <c r="V497" i="2"/>
  <c r="W497" i="2" s="1"/>
  <c r="Y535" i="2"/>
  <c r="V535" i="2"/>
  <c r="W535" i="2" s="1"/>
  <c r="V552" i="2"/>
  <c r="W552" i="2" s="1"/>
  <c r="Y552" i="2"/>
  <c r="V563" i="2"/>
  <c r="W563" i="2" s="1"/>
  <c r="Y563" i="2"/>
  <c r="V601" i="2"/>
  <c r="W601" i="2" s="1"/>
  <c r="Y601" i="2"/>
  <c r="V614" i="2"/>
  <c r="W614" i="2" s="1"/>
  <c r="Y614" i="2"/>
  <c r="Y650" i="2"/>
  <c r="V650" i="2"/>
  <c r="W650" i="2" s="1"/>
  <c r="V663" i="2"/>
  <c r="W663" i="2" s="1"/>
  <c r="Y663" i="2"/>
  <c r="Y673" i="2"/>
  <c r="AA673" i="2" s="1"/>
  <c r="V673" i="2"/>
  <c r="W673" i="2" s="1"/>
  <c r="Y90" i="2"/>
  <c r="Y95" i="2"/>
  <c r="Y136" i="2"/>
  <c r="Y138" i="2"/>
  <c r="Y176" i="2"/>
  <c r="V1012" i="2"/>
  <c r="W1012" i="2" s="1"/>
  <c r="Y1012" i="2"/>
  <c r="V88" i="2"/>
  <c r="W88" i="2" s="1"/>
  <c r="V178" i="2"/>
  <c r="W178" i="2" s="1"/>
  <c r="V192" i="2"/>
  <c r="W192" i="2" s="1"/>
  <c r="V230" i="2"/>
  <c r="W230" i="2" s="1"/>
  <c r="V252" i="2"/>
  <c r="W252" i="2" s="1"/>
  <c r="V289" i="2"/>
  <c r="W289" i="2" s="1"/>
  <c r="V291" i="2"/>
  <c r="W291" i="2" s="1"/>
  <c r="V297" i="2"/>
  <c r="W297" i="2" s="1"/>
  <c r="V300" i="2"/>
  <c r="W300" i="2" s="1"/>
  <c r="V303" i="2"/>
  <c r="W303" i="2" s="1"/>
  <c r="V325" i="2"/>
  <c r="W325" i="2" s="1"/>
  <c r="Y331" i="2"/>
  <c r="V334" i="2"/>
  <c r="W334" i="2" s="1"/>
  <c r="V336" i="2"/>
  <c r="W336" i="2" s="1"/>
  <c r="V338" i="2"/>
  <c r="W338" i="2" s="1"/>
  <c r="V340" i="2"/>
  <c r="W340" i="2" s="1"/>
  <c r="V342" i="2"/>
  <c r="W342" i="2" s="1"/>
  <c r="V345" i="2"/>
  <c r="W345" i="2" s="1"/>
  <c r="V352" i="2"/>
  <c r="W352" i="2" s="1"/>
  <c r="V354" i="2"/>
  <c r="W354" i="2" s="1"/>
  <c r="V358" i="2"/>
  <c r="W358" i="2" s="1"/>
  <c r="V368" i="2"/>
  <c r="W368" i="2" s="1"/>
  <c r="V370" i="2"/>
  <c r="W370" i="2" s="1"/>
  <c r="V373" i="2"/>
  <c r="W373" i="2" s="1"/>
  <c r="V381" i="2"/>
  <c r="W381" i="2" s="1"/>
  <c r="Y403" i="2"/>
  <c r="V403" i="2"/>
  <c r="W403" i="2" s="1"/>
  <c r="V449" i="2"/>
  <c r="W449" i="2" s="1"/>
  <c r="Y449" i="2"/>
  <c r="Y478" i="2"/>
  <c r="V478" i="2"/>
  <c r="W478" i="2" s="1"/>
  <c r="V493" i="2"/>
  <c r="W493" i="2" s="1"/>
  <c r="Y493" i="2"/>
  <c r="Y506" i="2"/>
  <c r="AA506" i="2" s="1"/>
  <c r="V506" i="2"/>
  <c r="W506" i="2" s="1"/>
  <c r="V525" i="2"/>
  <c r="W525" i="2" s="1"/>
  <c r="Y525" i="2"/>
  <c r="V550" i="2"/>
  <c r="W550" i="2" s="1"/>
  <c r="Y550" i="2"/>
  <c r="Y561" i="2"/>
  <c r="V561" i="2"/>
  <c r="W561" i="2" s="1"/>
  <c r="Y581" i="2"/>
  <c r="AA581" i="2" s="1"/>
  <c r="V581" i="2"/>
  <c r="W581" i="2" s="1"/>
  <c r="Y598" i="2"/>
  <c r="AA598" i="2" s="1"/>
  <c r="V598" i="2"/>
  <c r="W598" i="2" s="1"/>
  <c r="V636" i="2"/>
  <c r="W636" i="2" s="1"/>
  <c r="Y636" i="2"/>
  <c r="V638" i="2"/>
  <c r="W638" i="2" s="1"/>
  <c r="Y638" i="2"/>
  <c r="V640" i="2"/>
  <c r="W640" i="2" s="1"/>
  <c r="Y640" i="2"/>
  <c r="AA640" i="2" s="1"/>
  <c r="Y646" i="2"/>
  <c r="V646" i="2"/>
  <c r="W646" i="2" s="1"/>
  <c r="V648" i="2"/>
  <c r="W648" i="2" s="1"/>
  <c r="Y648" i="2"/>
  <c r="Y286" i="2"/>
  <c r="AA286" i="2" s="1"/>
  <c r="Y288" i="2"/>
  <c r="AA288" i="2" s="1"/>
  <c r="Y290" i="2"/>
  <c r="Y296" i="2"/>
  <c r="Y298" i="2"/>
  <c r="Y302" i="2"/>
  <c r="Y304" i="2"/>
  <c r="Y312" i="2"/>
  <c r="Y315" i="2"/>
  <c r="V320" i="2"/>
  <c r="W320" i="2" s="1"/>
  <c r="V322" i="2"/>
  <c r="W322" i="2" s="1"/>
  <c r="V329" i="2"/>
  <c r="W329" i="2" s="1"/>
  <c r="Y333" i="2"/>
  <c r="Y335" i="2"/>
  <c r="Y337" i="2"/>
  <c r="Y339" i="2"/>
  <c r="Y344" i="2"/>
  <c r="Y346" i="2"/>
  <c r="AA346" i="2" s="1"/>
  <c r="Y351" i="2"/>
  <c r="Y356" i="2"/>
  <c r="Y360" i="2"/>
  <c r="Y369" i="2"/>
  <c r="Y372" i="2"/>
  <c r="Y375" i="2"/>
  <c r="V377" i="2"/>
  <c r="W377" i="2" s="1"/>
  <c r="Y378" i="2"/>
  <c r="AA378" i="2" s="1"/>
  <c r="Y380" i="2"/>
  <c r="V384" i="2"/>
  <c r="W384" i="2" s="1"/>
  <c r="V386" i="2"/>
  <c r="W386" i="2" s="1"/>
  <c r="V389" i="2"/>
  <c r="W389" i="2" s="1"/>
  <c r="V397" i="2"/>
  <c r="W397" i="2" s="1"/>
  <c r="V399" i="2"/>
  <c r="W399" i="2" s="1"/>
  <c r="V412" i="2"/>
  <c r="W412" i="2" s="1"/>
  <c r="V418" i="2"/>
  <c r="W418" i="2" s="1"/>
  <c r="Y418" i="2"/>
  <c r="V427" i="2"/>
  <c r="W427" i="2" s="1"/>
  <c r="Y427" i="2"/>
  <c r="V436" i="2"/>
  <c r="W436" i="2" s="1"/>
  <c r="Y436" i="2"/>
  <c r="AA436" i="2" s="1"/>
  <c r="V442" i="2"/>
  <c r="W442" i="2" s="1"/>
  <c r="Y442" i="2"/>
  <c r="Y465" i="2"/>
  <c r="V465" i="2"/>
  <c r="W465" i="2" s="1"/>
  <c r="Y496" i="2"/>
  <c r="AA496" i="2" s="1"/>
  <c r="V496" i="2"/>
  <c r="W496" i="2" s="1"/>
  <c r="V548" i="2"/>
  <c r="W548" i="2" s="1"/>
  <c r="Y548" i="2"/>
  <c r="V618" i="2"/>
  <c r="W618" i="2" s="1"/>
  <c r="Y618" i="2"/>
  <c r="V459" i="2"/>
  <c r="W459" i="2" s="1"/>
  <c r="V464" i="2"/>
  <c r="W464" i="2" s="1"/>
  <c r="V472" i="2"/>
  <c r="W472" i="2" s="1"/>
  <c r="Y472" i="2"/>
  <c r="V477" i="2"/>
  <c r="W477" i="2" s="1"/>
  <c r="Y477" i="2"/>
  <c r="V482" i="2"/>
  <c r="W482" i="2" s="1"/>
  <c r="Y486" i="2"/>
  <c r="V486" i="2"/>
  <c r="W486" i="2" s="1"/>
  <c r="V491" i="2"/>
  <c r="W491" i="2" s="1"/>
  <c r="V505" i="2"/>
  <c r="W505" i="2" s="1"/>
  <c r="V509" i="2"/>
  <c r="W509" i="2" s="1"/>
  <c r="Y509" i="2"/>
  <c r="V513" i="2"/>
  <c r="W513" i="2" s="1"/>
  <c r="V518" i="2"/>
  <c r="W518" i="2" s="1"/>
  <c r="Y518" i="2"/>
  <c r="V524" i="2"/>
  <c r="W524" i="2" s="1"/>
  <c r="Y524" i="2"/>
  <c r="V527" i="2"/>
  <c r="W527" i="2" s="1"/>
  <c r="Y527" i="2"/>
  <c r="V533" i="2"/>
  <c r="W533" i="2" s="1"/>
  <c r="Y533" i="2"/>
  <c r="Y546" i="2"/>
  <c r="AA546" i="2" s="1"/>
  <c r="V546" i="2"/>
  <c r="W546" i="2" s="1"/>
  <c r="V566" i="2"/>
  <c r="W566" i="2" s="1"/>
  <c r="Y571" i="2"/>
  <c r="Y574" i="2"/>
  <c r="V574" i="2"/>
  <c r="W574" i="2" s="1"/>
  <c r="Y591" i="2"/>
  <c r="Y592" i="2"/>
  <c r="V592" i="2"/>
  <c r="W592" i="2" s="1"/>
  <c r="V596" i="2"/>
  <c r="W596" i="2" s="1"/>
  <c r="Y596" i="2"/>
  <c r="Y608" i="2"/>
  <c r="Y622" i="2"/>
  <c r="Y623" i="2"/>
  <c r="V623" i="2"/>
  <c r="W623" i="2" s="1"/>
  <c r="Y643" i="2"/>
  <c r="V643" i="2"/>
  <c r="W643" i="2" s="1"/>
  <c r="Y671" i="2"/>
  <c r="V671" i="2"/>
  <c r="W671" i="2" s="1"/>
  <c r="Y845" i="2"/>
  <c r="V845" i="2"/>
  <c r="W845" i="2" s="1"/>
  <c r="Y476" i="2"/>
  <c r="V476" i="2"/>
  <c r="W476" i="2" s="1"/>
  <c r="V495" i="2"/>
  <c r="W495" i="2" s="1"/>
  <c r="Y495" i="2"/>
  <c r="Y526" i="2"/>
  <c r="V526" i="2"/>
  <c r="W526" i="2" s="1"/>
  <c r="Y531" i="2"/>
  <c r="V531" i="2"/>
  <c r="W531" i="2" s="1"/>
  <c r="Y537" i="2"/>
  <c r="V544" i="2"/>
  <c r="W544" i="2" s="1"/>
  <c r="Y544" i="2"/>
  <c r="V559" i="2"/>
  <c r="W559" i="2" s="1"/>
  <c r="Y577" i="2"/>
  <c r="AA577" i="2" s="1"/>
  <c r="V577" i="2"/>
  <c r="W577" i="2" s="1"/>
  <c r="Y586" i="2"/>
  <c r="V586" i="2"/>
  <c r="W586" i="2" s="1"/>
  <c r="Y594" i="2"/>
  <c r="AA594" i="2" s="1"/>
  <c r="Y611" i="2"/>
  <c r="AA611" i="2" s="1"/>
  <c r="V611" i="2"/>
  <c r="W611" i="2" s="1"/>
  <c r="Y651" i="2"/>
  <c r="V651" i="2"/>
  <c r="W651" i="2" s="1"/>
  <c r="V660" i="2"/>
  <c r="W660" i="2" s="1"/>
  <c r="Y660" i="2"/>
  <c r="Y812" i="2"/>
  <c r="V812" i="2"/>
  <c r="W812" i="2" s="1"/>
  <c r="Y830" i="2"/>
  <c r="V830" i="2"/>
  <c r="W830" i="2" s="1"/>
  <c r="V469" i="2"/>
  <c r="W469" i="2" s="1"/>
  <c r="Y469" i="2"/>
  <c r="Y471" i="2"/>
  <c r="V471" i="2"/>
  <c r="W471" i="2" s="1"/>
  <c r="V474" i="2"/>
  <c r="W474" i="2" s="1"/>
  <c r="Y474" i="2"/>
  <c r="V479" i="2"/>
  <c r="W479" i="2" s="1"/>
  <c r="Y479" i="2"/>
  <c r="V498" i="2"/>
  <c r="W498" i="2" s="1"/>
  <c r="Y498" i="2"/>
  <c r="V501" i="2"/>
  <c r="W501" i="2" s="1"/>
  <c r="Y501" i="2"/>
  <c r="Y516" i="2"/>
  <c r="V516" i="2"/>
  <c r="W516" i="2" s="1"/>
  <c r="Y520" i="2"/>
  <c r="V520" i="2"/>
  <c r="W520" i="2" s="1"/>
  <c r="Y523" i="2"/>
  <c r="V523" i="2"/>
  <c r="W523" i="2" s="1"/>
  <c r="V529" i="2"/>
  <c r="W529" i="2" s="1"/>
  <c r="Y529" i="2"/>
  <c r="V557" i="2"/>
  <c r="W557" i="2" s="1"/>
  <c r="Y557" i="2"/>
  <c r="Y562" i="2"/>
  <c r="V562" i="2"/>
  <c r="W562" i="2" s="1"/>
  <c r="V575" i="2"/>
  <c r="W575" i="2" s="1"/>
  <c r="Y575" i="2"/>
  <c r="Y589" i="2"/>
  <c r="V589" i="2"/>
  <c r="W589" i="2" s="1"/>
  <c r="Y616" i="2"/>
  <c r="V616" i="2"/>
  <c r="W616" i="2" s="1"/>
  <c r="Y620" i="2"/>
  <c r="V620" i="2"/>
  <c r="W620" i="2" s="1"/>
  <c r="V624" i="2"/>
  <c r="W624" i="2" s="1"/>
  <c r="Y624" i="2"/>
  <c r="V642" i="2"/>
  <c r="W642" i="2" s="1"/>
  <c r="Y642" i="2"/>
  <c r="Y644" i="2"/>
  <c r="V644" i="2"/>
  <c r="W644" i="2" s="1"/>
  <c r="Y647" i="2"/>
  <c r="V647" i="2"/>
  <c r="W647" i="2" s="1"/>
  <c r="V652" i="2"/>
  <c r="W652" i="2" s="1"/>
  <c r="Y652" i="2"/>
  <c r="V654" i="2"/>
  <c r="W654" i="2" s="1"/>
  <c r="Y654" i="2"/>
  <c r="Y659" i="2"/>
  <c r="V659" i="2"/>
  <c r="W659" i="2" s="1"/>
  <c r="V666" i="2"/>
  <c r="W666" i="2" s="1"/>
  <c r="Y666" i="2"/>
  <c r="Y779" i="2"/>
  <c r="V779" i="2"/>
  <c r="W779" i="2" s="1"/>
  <c r="V793" i="2"/>
  <c r="W793" i="2" s="1"/>
  <c r="Y793" i="2"/>
  <c r="Y560" i="2"/>
  <c r="Y564" i="2"/>
  <c r="V571" i="2"/>
  <c r="W571" i="2" s="1"/>
  <c r="Y573" i="2"/>
  <c r="Y579" i="2"/>
  <c r="Y584" i="2"/>
  <c r="V603" i="2"/>
  <c r="W603" i="2" s="1"/>
  <c r="Y605" i="2"/>
  <c r="Y610" i="2"/>
  <c r="AA610" i="2" s="1"/>
  <c r="Y612" i="2"/>
  <c r="AA612" i="2" s="1"/>
  <c r="Y677" i="2"/>
  <c r="AA677" i="2" s="1"/>
  <c r="V677" i="2"/>
  <c r="W677" i="2" s="1"/>
  <c r="Y683" i="2"/>
  <c r="V683" i="2"/>
  <c r="W683" i="2" s="1"/>
  <c r="Y703" i="2"/>
  <c r="V703" i="2"/>
  <c r="W703" i="2" s="1"/>
  <c r="Y712" i="2"/>
  <c r="V712" i="2"/>
  <c r="W712" i="2" s="1"/>
  <c r="Y745" i="2"/>
  <c r="V745" i="2"/>
  <c r="W745" i="2" s="1"/>
  <c r="Y749" i="2"/>
  <c r="AA749" i="2" s="1"/>
  <c r="V749" i="2"/>
  <c r="W749" i="2" s="1"/>
  <c r="V800" i="2"/>
  <c r="W800" i="2" s="1"/>
  <c r="Y800" i="2"/>
  <c r="V825" i="2"/>
  <c r="W825" i="2" s="1"/>
  <c r="Y825" i="2"/>
  <c r="Y839" i="2"/>
  <c r="V839" i="2"/>
  <c r="W839" i="2" s="1"/>
  <c r="Y882" i="2"/>
  <c r="V882" i="2"/>
  <c r="W882" i="2" s="1"/>
  <c r="V891" i="2"/>
  <c r="W891" i="2" s="1"/>
  <c r="Y891" i="2"/>
  <c r="Y920" i="2"/>
  <c r="V920" i="2"/>
  <c r="W920" i="2" s="1"/>
  <c r="Y695" i="2"/>
  <c r="V695" i="2"/>
  <c r="W695" i="2" s="1"/>
  <c r="Y727" i="2"/>
  <c r="V727" i="2"/>
  <c r="W727" i="2" s="1"/>
  <c r="Y731" i="2"/>
  <c r="V731" i="2"/>
  <c r="W731" i="2" s="1"/>
  <c r="Y798" i="2"/>
  <c r="V798" i="2"/>
  <c r="W798" i="2" s="1"/>
  <c r="Y821" i="2"/>
  <c r="V821" i="2"/>
  <c r="W821" i="2" s="1"/>
  <c r="V869" i="2"/>
  <c r="W869" i="2" s="1"/>
  <c r="Y869" i="2"/>
  <c r="V626" i="2"/>
  <c r="W626" i="2" s="1"/>
  <c r="V629" i="2"/>
  <c r="W629" i="2" s="1"/>
  <c r="V632" i="2"/>
  <c r="W632" i="2" s="1"/>
  <c r="Y634" i="2"/>
  <c r="Y637" i="2"/>
  <c r="Y639" i="2"/>
  <c r="Y649" i="2"/>
  <c r="Y653" i="2"/>
  <c r="V656" i="2"/>
  <c r="W656" i="2" s="1"/>
  <c r="Y657" i="2"/>
  <c r="AA657" i="2" s="1"/>
  <c r="Y665" i="2"/>
  <c r="V668" i="2"/>
  <c r="W668" i="2" s="1"/>
  <c r="V674" i="2"/>
  <c r="W674" i="2" s="1"/>
  <c r="V678" i="2"/>
  <c r="W678" i="2" s="1"/>
  <c r="Y687" i="2"/>
  <c r="V687" i="2"/>
  <c r="W687" i="2" s="1"/>
  <c r="Y702" i="2"/>
  <c r="V702" i="2"/>
  <c r="W702" i="2" s="1"/>
  <c r="Y730" i="2"/>
  <c r="Y735" i="2"/>
  <c r="V735" i="2"/>
  <c r="W735" i="2" s="1"/>
  <c r="Y751" i="2"/>
  <c r="V751" i="2"/>
  <c r="W751" i="2" s="1"/>
  <c r="Y758" i="2"/>
  <c r="V758" i="2"/>
  <c r="W758" i="2" s="1"/>
  <c r="Y775" i="2"/>
  <c r="V775" i="2"/>
  <c r="W775" i="2" s="1"/>
  <c r="V785" i="2"/>
  <c r="W785" i="2" s="1"/>
  <c r="Y785" i="2"/>
  <c r="Y805" i="2"/>
  <c r="V805" i="2"/>
  <c r="W805" i="2" s="1"/>
  <c r="Y820" i="2"/>
  <c r="V820" i="2"/>
  <c r="W820" i="2" s="1"/>
  <c r="V836" i="2"/>
  <c r="W836" i="2" s="1"/>
  <c r="Y836" i="2"/>
  <c r="V854" i="2"/>
  <c r="W854" i="2" s="1"/>
  <c r="Y854" i="2"/>
  <c r="Y681" i="2"/>
  <c r="V681" i="2"/>
  <c r="W681" i="2" s="1"/>
  <c r="Y684" i="2"/>
  <c r="V684" i="2"/>
  <c r="W684" i="2" s="1"/>
  <c r="V686" i="2"/>
  <c r="W686" i="2" s="1"/>
  <c r="V694" i="2"/>
  <c r="W694" i="2" s="1"/>
  <c r="Y694" i="2"/>
  <c r="V711" i="2"/>
  <c r="W711" i="2" s="1"/>
  <c r="V725" i="2"/>
  <c r="W725" i="2" s="1"/>
  <c r="V730" i="2"/>
  <c r="W730" i="2" s="1"/>
  <c r="V734" i="2"/>
  <c r="W734" i="2" s="1"/>
  <c r="V744" i="2"/>
  <c r="W744" i="2" s="1"/>
  <c r="V756" i="2"/>
  <c r="W756" i="2" s="1"/>
  <c r="V760" i="2"/>
  <c r="W760" i="2" s="1"/>
  <c r="Y760" i="2"/>
  <c r="Y766" i="2"/>
  <c r="V766" i="2"/>
  <c r="W766" i="2" s="1"/>
  <c r="V768" i="2"/>
  <c r="W768" i="2" s="1"/>
  <c r="Y768" i="2"/>
  <c r="V774" i="2"/>
  <c r="W774" i="2" s="1"/>
  <c r="Y774" i="2"/>
  <c r="V778" i="2"/>
  <c r="W778" i="2" s="1"/>
  <c r="Y778" i="2"/>
  <c r="Y781" i="2"/>
  <c r="V781" i="2"/>
  <c r="W781" i="2" s="1"/>
  <c r="Y789" i="2"/>
  <c r="V789" i="2"/>
  <c r="W789" i="2" s="1"/>
  <c r="V796" i="2"/>
  <c r="W796" i="2" s="1"/>
  <c r="Y796" i="2"/>
  <c r="V803" i="2"/>
  <c r="W803" i="2" s="1"/>
  <c r="Y803" i="2"/>
  <c r="V811" i="2"/>
  <c r="W811" i="2" s="1"/>
  <c r="Y811" i="2"/>
  <c r="Y814" i="2"/>
  <c r="V814" i="2"/>
  <c r="W814" i="2" s="1"/>
  <c r="Y832" i="2"/>
  <c r="V832" i="2"/>
  <c r="W832" i="2" s="1"/>
  <c r="V838" i="2"/>
  <c r="W838" i="2" s="1"/>
  <c r="Y838" i="2"/>
  <c r="Y841" i="2"/>
  <c r="V841" i="2"/>
  <c r="W841" i="2" s="1"/>
  <c r="Y849" i="2"/>
  <c r="V849" i="2"/>
  <c r="W849" i="2" s="1"/>
  <c r="Y895" i="2"/>
  <c r="V895" i="2"/>
  <c r="W895" i="2" s="1"/>
  <c r="V902" i="2"/>
  <c r="W902" i="2" s="1"/>
  <c r="Y902" i="2"/>
  <c r="AA902" i="2" s="1"/>
  <c r="V911" i="2"/>
  <c r="W911" i="2" s="1"/>
  <c r="Y911" i="2"/>
  <c r="Y954" i="2"/>
  <c r="V954" i="2"/>
  <c r="W954" i="2" s="1"/>
  <c r="V961" i="2"/>
  <c r="W961" i="2" s="1"/>
  <c r="Y961" i="2"/>
  <c r="V679" i="2"/>
  <c r="W679" i="2" s="1"/>
  <c r="Y679" i="2"/>
  <c r="Y693" i="2"/>
  <c r="V693" i="2"/>
  <c r="W693" i="2" s="1"/>
  <c r="Y698" i="2"/>
  <c r="V698" i="2"/>
  <c r="W698" i="2" s="1"/>
  <c r="Y701" i="2"/>
  <c r="V701" i="2"/>
  <c r="W701" i="2" s="1"/>
  <c r="V716" i="2"/>
  <c r="W716" i="2" s="1"/>
  <c r="Y716" i="2"/>
  <c r="V748" i="2"/>
  <c r="W748" i="2" s="1"/>
  <c r="Y748" i="2"/>
  <c r="AA748" i="2" s="1"/>
  <c r="Y777" i="2"/>
  <c r="V777" i="2"/>
  <c r="W777" i="2" s="1"/>
  <c r="V780" i="2"/>
  <c r="W780" i="2" s="1"/>
  <c r="Y780" i="2"/>
  <c r="Y783" i="2"/>
  <c r="V783" i="2"/>
  <c r="W783" i="2" s="1"/>
  <c r="Y791" i="2"/>
  <c r="V791" i="2"/>
  <c r="W791" i="2" s="1"/>
  <c r="V806" i="2"/>
  <c r="W806" i="2" s="1"/>
  <c r="Y806" i="2"/>
  <c r="V813" i="2"/>
  <c r="W813" i="2" s="1"/>
  <c r="Y813" i="2"/>
  <c r="Y818" i="2"/>
  <c r="V818" i="2"/>
  <c r="W818" i="2" s="1"/>
  <c r="Y822" i="2"/>
  <c r="V831" i="2"/>
  <c r="W831" i="2" s="1"/>
  <c r="Y831" i="2"/>
  <c r="Y834" i="2"/>
  <c r="V834" i="2"/>
  <c r="W834" i="2" s="1"/>
  <c r="V840" i="2"/>
  <c r="W840" i="2" s="1"/>
  <c r="Y840" i="2"/>
  <c r="V846" i="2"/>
  <c r="W846" i="2" s="1"/>
  <c r="Y846" i="2"/>
  <c r="V858" i="2"/>
  <c r="W858" i="2" s="1"/>
  <c r="Y858" i="2"/>
  <c r="AA858" i="2" s="1"/>
  <c r="Y874" i="2"/>
  <c r="V874" i="2"/>
  <c r="W874" i="2" s="1"/>
  <c r="V889" i="2"/>
  <c r="W889" i="2" s="1"/>
  <c r="Y889" i="2"/>
  <c r="AA889" i="2" s="1"/>
  <c r="Y901" i="2"/>
  <c r="V901" i="2"/>
  <c r="W901" i="2" s="1"/>
  <c r="V909" i="2"/>
  <c r="W909" i="2" s="1"/>
  <c r="Y909" i="2"/>
  <c r="Y691" i="2"/>
  <c r="V691" i="2"/>
  <c r="W691" i="2" s="1"/>
  <c r="V692" i="2"/>
  <c r="W692" i="2" s="1"/>
  <c r="Y692" i="2"/>
  <c r="V697" i="2"/>
  <c r="W697" i="2" s="1"/>
  <c r="Y697" i="2"/>
  <c r="V719" i="2"/>
  <c r="W719" i="2" s="1"/>
  <c r="Y719" i="2"/>
  <c r="V739" i="2"/>
  <c r="W739" i="2" s="1"/>
  <c r="Y739" i="2"/>
  <c r="Y741" i="2"/>
  <c r="V741" i="2"/>
  <c r="W741" i="2" s="1"/>
  <c r="Y770" i="2"/>
  <c r="V770" i="2"/>
  <c r="W770" i="2" s="1"/>
  <c r="V776" i="2"/>
  <c r="W776" i="2" s="1"/>
  <c r="Y776" i="2"/>
  <c r="V782" i="2"/>
  <c r="W782" i="2" s="1"/>
  <c r="Y782" i="2"/>
  <c r="V787" i="2"/>
  <c r="W787" i="2" s="1"/>
  <c r="V790" i="2"/>
  <c r="W790" i="2" s="1"/>
  <c r="Y790" i="2"/>
  <c r="Y794" i="2"/>
  <c r="V794" i="2"/>
  <c r="W794" i="2" s="1"/>
  <c r="Y799" i="2"/>
  <c r="V799" i="2"/>
  <c r="W799" i="2" s="1"/>
  <c r="Y801" i="2"/>
  <c r="V801" i="2"/>
  <c r="W801" i="2" s="1"/>
  <c r="Y808" i="2"/>
  <c r="Y810" i="2"/>
  <c r="V810" i="2"/>
  <c r="W810" i="2" s="1"/>
  <c r="V816" i="2"/>
  <c r="W816" i="2" s="1"/>
  <c r="Y816" i="2"/>
  <c r="V833" i="2"/>
  <c r="W833" i="2" s="1"/>
  <c r="Y833" i="2"/>
  <c r="Y837" i="2"/>
  <c r="V837" i="2"/>
  <c r="W837" i="2" s="1"/>
  <c r="V843" i="2"/>
  <c r="W843" i="2" s="1"/>
  <c r="Y843" i="2"/>
  <c r="V848" i="2"/>
  <c r="W848" i="2" s="1"/>
  <c r="Y848" i="2"/>
  <c r="V856" i="2"/>
  <c r="W856" i="2" s="1"/>
  <c r="Y856" i="2"/>
  <c r="Y788" i="2"/>
  <c r="Y809" i="2"/>
  <c r="V827" i="2"/>
  <c r="W827" i="2" s="1"/>
  <c r="Y829" i="2"/>
  <c r="Y844" i="2"/>
  <c r="Y847" i="2"/>
  <c r="Y861" i="2"/>
  <c r="V861" i="2"/>
  <c r="W861" i="2" s="1"/>
  <c r="Y865" i="2"/>
  <c r="V865" i="2"/>
  <c r="W865" i="2" s="1"/>
  <c r="V872" i="2"/>
  <c r="W872" i="2" s="1"/>
  <c r="Y872" i="2"/>
  <c r="V878" i="2"/>
  <c r="W878" i="2" s="1"/>
  <c r="V881" i="2"/>
  <c r="W881" i="2" s="1"/>
  <c r="Y881" i="2"/>
  <c r="Y906" i="2"/>
  <c r="Y907" i="2"/>
  <c r="V907" i="2"/>
  <c r="W907" i="2" s="1"/>
  <c r="V953" i="2"/>
  <c r="W953" i="2" s="1"/>
  <c r="Y953" i="2"/>
  <c r="V959" i="2"/>
  <c r="W959" i="2" s="1"/>
  <c r="Y959" i="2"/>
  <c r="Y1005" i="2"/>
  <c r="V1005" i="2"/>
  <c r="W1005" i="2" s="1"/>
  <c r="Y1018" i="2"/>
  <c r="V1018" i="2"/>
  <c r="W1018" i="2" s="1"/>
  <c r="V863" i="2"/>
  <c r="W863" i="2" s="1"/>
  <c r="Y863" i="2"/>
  <c r="Y867" i="2"/>
  <c r="V867" i="2"/>
  <c r="W867" i="2" s="1"/>
  <c r="V876" i="2"/>
  <c r="W876" i="2" s="1"/>
  <c r="Y876" i="2"/>
  <c r="V883" i="2"/>
  <c r="W883" i="2" s="1"/>
  <c r="Y883" i="2"/>
  <c r="V894" i="2"/>
  <c r="W894" i="2" s="1"/>
  <c r="Y894" i="2"/>
  <c r="Y910" i="2"/>
  <c r="V910" i="2"/>
  <c r="W910" i="2" s="1"/>
  <c r="Y913" i="2"/>
  <c r="V913" i="2"/>
  <c r="W913" i="2" s="1"/>
  <c r="Y919" i="2"/>
  <c r="V919" i="2"/>
  <c r="W919" i="2" s="1"/>
  <c r="V923" i="2"/>
  <c r="W923" i="2" s="1"/>
  <c r="Y923" i="2"/>
  <c r="V950" i="2"/>
  <c r="W950" i="2" s="1"/>
  <c r="Y950" i="2"/>
  <c r="V957" i="2"/>
  <c r="W957" i="2" s="1"/>
  <c r="Y957" i="2"/>
  <c r="Y977" i="2"/>
  <c r="V977" i="2"/>
  <c r="W977" i="2" s="1"/>
  <c r="Y1004" i="2"/>
  <c r="V1004" i="2"/>
  <c r="W1004" i="2" s="1"/>
  <c r="Y860" i="2"/>
  <c r="V860" i="2"/>
  <c r="W860" i="2" s="1"/>
  <c r="V866" i="2"/>
  <c r="W866" i="2" s="1"/>
  <c r="Y866" i="2"/>
  <c r="Y870" i="2"/>
  <c r="V870" i="2"/>
  <c r="W870" i="2" s="1"/>
  <c r="Y878" i="2"/>
  <c r="Y880" i="2"/>
  <c r="V880" i="2"/>
  <c r="W880" i="2" s="1"/>
  <c r="V887" i="2"/>
  <c r="W887" i="2" s="1"/>
  <c r="V888" i="2"/>
  <c r="W888" i="2" s="1"/>
  <c r="V890" i="2"/>
  <c r="W890" i="2" s="1"/>
  <c r="V893" i="2"/>
  <c r="W893" i="2" s="1"/>
  <c r="V899" i="2"/>
  <c r="W899" i="2" s="1"/>
  <c r="Y900" i="2"/>
  <c r="Y904" i="2"/>
  <c r="V904" i="2"/>
  <c r="W904" i="2" s="1"/>
  <c r="V906" i="2"/>
  <c r="W906" i="2" s="1"/>
  <c r="Y908" i="2"/>
  <c r="Y912" i="2"/>
  <c r="V912" i="2"/>
  <c r="W912" i="2" s="1"/>
  <c r="V918" i="2"/>
  <c r="W918" i="2" s="1"/>
  <c r="Y918" i="2"/>
  <c r="V934" i="2"/>
  <c r="W934" i="2" s="1"/>
  <c r="Y934" i="2"/>
  <c r="Y956" i="2"/>
  <c r="V956" i="2"/>
  <c r="W956" i="2" s="1"/>
  <c r="V964" i="2"/>
  <c r="W964" i="2" s="1"/>
  <c r="Y964" i="2"/>
  <c r="AA964" i="2" s="1"/>
  <c r="Y879" i="2"/>
  <c r="Y885" i="2"/>
  <c r="Y922" i="2"/>
  <c r="V922" i="2"/>
  <c r="W922" i="2" s="1"/>
  <c r="Y926" i="2"/>
  <c r="AA926" i="2" s="1"/>
  <c r="V926" i="2"/>
  <c r="W926" i="2" s="1"/>
  <c r="V948" i="2"/>
  <c r="W948" i="2" s="1"/>
  <c r="Y948" i="2"/>
  <c r="V969" i="2"/>
  <c r="W969" i="2" s="1"/>
  <c r="Y969" i="2"/>
  <c r="AA969" i="2" s="1"/>
  <c r="V976" i="2"/>
  <c r="W976" i="2" s="1"/>
  <c r="Y976" i="2"/>
  <c r="V1006" i="2"/>
  <c r="W1006" i="2" s="1"/>
  <c r="Y1006" i="2"/>
  <c r="Y1009" i="2"/>
  <c r="V1009" i="2"/>
  <c r="W1009" i="2" s="1"/>
  <c r="Y1015" i="2"/>
  <c r="Y1016" i="2"/>
  <c r="V1016" i="2"/>
  <c r="W1016" i="2" s="1"/>
  <c r="V921" i="2"/>
  <c r="W921" i="2" s="1"/>
  <c r="Y921" i="2"/>
  <c r="V925" i="2"/>
  <c r="W925" i="2" s="1"/>
  <c r="Y925" i="2"/>
  <c r="Y928" i="2"/>
  <c r="V928" i="2"/>
  <c r="W928" i="2" s="1"/>
  <c r="V930" i="2"/>
  <c r="W930" i="2" s="1"/>
  <c r="Y930" i="2"/>
  <c r="Y933" i="2"/>
  <c r="V933" i="2"/>
  <c r="W933" i="2" s="1"/>
  <c r="Y938" i="2"/>
  <c r="AA938" i="2" s="1"/>
  <c r="V949" i="2"/>
  <c r="W949" i="2" s="1"/>
  <c r="V970" i="2"/>
  <c r="W970" i="2" s="1"/>
  <c r="Y970" i="2"/>
  <c r="AA970" i="2" s="1"/>
  <c r="Y980" i="2"/>
  <c r="V980" i="2"/>
  <c r="W980" i="2" s="1"/>
  <c r="V989" i="2"/>
  <c r="W989" i="2" s="1"/>
  <c r="Y989" i="2"/>
  <c r="V1008" i="2"/>
  <c r="W1008" i="2" s="1"/>
  <c r="Y1008" i="2"/>
  <c r="Y924" i="2"/>
  <c r="V924" i="2"/>
  <c r="W924" i="2" s="1"/>
  <c r="Y935" i="2"/>
  <c r="V935" i="2"/>
  <c r="W935" i="2" s="1"/>
  <c r="Y942" i="2"/>
  <c r="Y943" i="2"/>
  <c r="Y945" i="2"/>
  <c r="Y955" i="2"/>
  <c r="V955" i="2"/>
  <c r="W955" i="2" s="1"/>
  <c r="Y965" i="2"/>
  <c r="Y971" i="2"/>
  <c r="V971" i="2"/>
  <c r="W971" i="2" s="1"/>
  <c r="Y974" i="2"/>
  <c r="V974" i="2"/>
  <c r="W974" i="2" s="1"/>
  <c r="V990" i="2"/>
  <c r="W990" i="2" s="1"/>
  <c r="Y991" i="2"/>
  <c r="Y993" i="2"/>
  <c r="Y995" i="2"/>
  <c r="Y997" i="2"/>
  <c r="Y999" i="2"/>
  <c r="Y1001" i="2"/>
  <c r="Y1010" i="2"/>
  <c r="V1010" i="2"/>
  <c r="W1010" i="2" s="1"/>
  <c r="Y1013" i="2"/>
  <c r="V1013" i="2"/>
  <c r="W1013" i="2" s="1"/>
  <c r="V1015" i="2"/>
  <c r="W1015" i="2" s="1"/>
  <c r="Y1017" i="2"/>
  <c r="Y931" i="2"/>
  <c r="V938" i="2"/>
  <c r="W938" i="2" s="1"/>
  <c r="V942" i="2"/>
  <c r="W942" i="2" s="1"/>
</calcChain>
</file>

<file path=xl/comments1.xml><?xml version="1.0" encoding="utf-8"?>
<comments xmlns="http://schemas.openxmlformats.org/spreadsheetml/2006/main">
  <authors>
    <author>ผู้สร้าง</author>
  </authors>
  <commentList>
    <comment ref="C33" authorId="0" shapeId="0">
      <text>
        <r>
          <rPr>
            <b/>
            <sz val="9"/>
            <color indexed="81"/>
            <rFont val="Tahoma"/>
            <family val="2"/>
          </rPr>
          <t>ผู้สร้าง:</t>
        </r>
        <r>
          <rPr>
            <sz val="9"/>
            <color indexed="81"/>
            <rFont val="Tahoma"/>
            <family val="2"/>
          </rPr>
          <t xml:space="preserve">
นางเหมือน  แก้วน้อย ถือกรรมสิทธิ์ต่อ</t>
        </r>
      </text>
    </comment>
    <comment ref="C239" authorId="0" shapeId="0">
      <text>
        <r>
          <rPr>
            <b/>
            <sz val="9"/>
            <color indexed="81"/>
            <rFont val="Tahoma"/>
            <family val="2"/>
          </rPr>
          <t xml:space="preserve">MK จิรยุทธ  ตาผง ถือครอง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1" authorId="0" shapeId="0">
      <text>
        <r>
          <rPr>
            <b/>
            <sz val="9"/>
            <color indexed="81"/>
            <rFont val="Tahoma"/>
            <family val="2"/>
          </rPr>
          <t>ผู้สร้าง:</t>
        </r>
        <r>
          <rPr>
            <sz val="9"/>
            <color indexed="81"/>
            <rFont val="Tahoma"/>
            <family val="2"/>
          </rPr>
          <t xml:space="preserve">
นางเหมือน  แก้วน้อย ถือกรรมสิทธิต่อ
</t>
        </r>
      </text>
    </comment>
    <comment ref="C661" authorId="0" shapeId="0">
      <text>
        <r>
          <rPr>
            <b/>
            <sz val="9"/>
            <color indexed="81"/>
            <rFont val="Tahoma"/>
            <family val="2"/>
          </rPr>
          <t>ผู้สร้าง:</t>
        </r>
        <r>
          <rPr>
            <sz val="9"/>
            <color indexed="81"/>
            <rFont val="Tahoma"/>
            <family val="2"/>
          </rPr>
          <t xml:space="preserve">
นายจิรยุทธ  ตาผง  ถือครอง
</t>
        </r>
      </text>
    </comment>
    <comment ref="C695" authorId="0" shapeId="0">
      <text>
        <r>
          <rPr>
            <b/>
            <sz val="9"/>
            <color indexed="81"/>
            <rFont val="Tahoma"/>
            <family val="2"/>
          </rPr>
          <t>ผู้สร้าง:</t>
        </r>
        <r>
          <rPr>
            <sz val="9"/>
            <color indexed="81"/>
            <rFont val="Tahoma"/>
            <family val="2"/>
          </rPr>
          <t xml:space="preserve">
นายนการ  พรมรอง
51 ม.4 ต.แม่พริก</t>
        </r>
      </text>
    </comment>
    <comment ref="C861" authorId="0" shapeId="0">
      <text>
        <r>
          <rPr>
            <b/>
            <sz val="9"/>
            <color indexed="81"/>
            <rFont val="Tahoma"/>
            <family val="2"/>
          </rPr>
          <t>ผู้สร้าง:</t>
        </r>
        <r>
          <rPr>
            <sz val="9"/>
            <color indexed="81"/>
            <rFont val="Tahoma"/>
            <family val="2"/>
          </rPr>
          <t xml:space="preserve">
ส่งเอกสารให้น.ส.จีราพร  ปีกอุด  บจก.อเด็คโก้ คอนซัลติ้ง(สำนักงานใหญ่) เซ็ลทรัลพลาซ่า แจ้งวัฒนะ ออฟฟิททาวเวอรี่ ห้องเลขที่ 2005-8 ชั้น 20 เลขที่ 99/9 หมู่ 2 ถ.แจ้งวัฒนะ ต.บางตลาด อ.ปากเกร็ด จ.นนทบุรี 11120 โทร. 089-1231655
</t>
        </r>
      </text>
    </comment>
  </commentList>
</comments>
</file>

<file path=xl/sharedStrings.xml><?xml version="1.0" encoding="utf-8"?>
<sst xmlns="http://schemas.openxmlformats.org/spreadsheetml/2006/main" count="6225" uniqueCount="724">
  <si>
    <t>ภ.ด.ส. 3</t>
  </si>
  <si>
    <t>แบบบัญชีรายการที่ดินและสิ่งปลูกสร้าง</t>
  </si>
  <si>
    <t>องค์การบริหารส่วนตำบลแม่พริก</t>
  </si>
  <si>
    <t>รายการที่ดิน</t>
  </si>
  <si>
    <t>รายการสิ่งปลูกสร้าง</t>
  </si>
  <si>
    <t>ที่</t>
  </si>
  <si>
    <t>คำนำหน้า</t>
  </si>
  <si>
    <t>ชื่อ</t>
  </si>
  <si>
    <t>สกุล</t>
  </si>
  <si>
    <t>เลขที่โฉนด</t>
  </si>
  <si>
    <t>ตำแหน่งที่ดิน</t>
  </si>
  <si>
    <t>สถานที่</t>
  </si>
  <si>
    <t>จำนวนเนื้อที่ดิน</t>
  </si>
  <si>
    <t>รวม(ตร.ว.)</t>
  </si>
  <si>
    <t>ลักษณะการทำประโยชน์(ตร.ว.)</t>
  </si>
  <si>
    <t>บ้านเลขที่</t>
  </si>
  <si>
    <t>ประเภทสิ่ง</t>
  </si>
  <si>
    <t>ลักษณะ</t>
  </si>
  <si>
    <t>ขนาดพี้นที่รวมของ</t>
  </si>
  <si>
    <t>ลักษณะการทำประโยชน์(ตร.ม.)</t>
  </si>
  <si>
    <t>อายุโรงเรือน</t>
  </si>
  <si>
    <t>หมายเหตุ</t>
  </si>
  <si>
    <t>ประเภท</t>
  </si>
  <si>
    <t>ประกอบ</t>
  </si>
  <si>
    <t>อยู่อาศัย</t>
  </si>
  <si>
    <t>อื่นๆ</t>
  </si>
  <si>
    <t>ว่างเปล่า/</t>
  </si>
  <si>
    <t>ใช้ประโยชน์</t>
  </si>
  <si>
    <t>ปลูกสร้าง</t>
  </si>
  <si>
    <t>สิ่งปลูกสร้าง</t>
  </si>
  <si>
    <t>หรือสิ่งปลูก</t>
  </si>
  <si>
    <t>ที่ดิน</t>
  </si>
  <si>
    <t>เลขที่ดิน</t>
  </si>
  <si>
    <t>หน้า</t>
  </si>
  <si>
    <t>ที่ตั้ง</t>
  </si>
  <si>
    <t>ไร่</t>
  </si>
  <si>
    <t>งาน</t>
  </si>
  <si>
    <t>วา</t>
  </si>
  <si>
    <t>เกษตร</t>
  </si>
  <si>
    <t>ไม่ทำ</t>
  </si>
  <si>
    <t>หลาย</t>
  </si>
  <si>
    <t>(ตามบัญชี</t>
  </si>
  <si>
    <t>(ตึก/ไม้/</t>
  </si>
  <si>
    <t>สร้าง(ปี)</t>
  </si>
  <si>
    <t>สำรวจ</t>
  </si>
  <si>
    <t>(หมู่ที่)</t>
  </si>
  <si>
    <t>กรรม</t>
  </si>
  <si>
    <t>ประโยชน์</t>
  </si>
  <si>
    <t>กรมธนารักษ์)</t>
  </si>
  <si>
    <t>ครึ่งตึกครึ่งไม้)</t>
  </si>
  <si>
    <t>ก</t>
  </si>
  <si>
    <t>ย</t>
  </si>
  <si>
    <t>รวม(ตร.ม)</t>
  </si>
  <si>
    <t>นาย</t>
  </si>
  <si>
    <t>กวน</t>
  </si>
  <si>
    <t>ปัญญาดิบวงศ์</t>
  </si>
  <si>
    <t>โฉนด</t>
  </si>
  <si>
    <t>4 มพ.</t>
  </si>
  <si>
    <t>44 ม.4มพ.</t>
  </si>
  <si>
    <t>บ้านเดี่ยว</t>
  </si>
  <si>
    <t>ครึ่งตึกครึ่งไม้</t>
  </si>
  <si>
    <t>บ้านน.ส.ศิริพร  ปัญญาดิบวงศ</t>
  </si>
  <si>
    <t>44/1 ม.4</t>
  </si>
  <si>
    <t>ไม้</t>
  </si>
  <si>
    <t>ยุ้งฉาง</t>
  </si>
  <si>
    <t>ปัญญาดิษวงศ์</t>
  </si>
  <si>
    <t>นางมาลี  แก้วปินะ</t>
  </si>
  <si>
    <t>นา</t>
  </si>
  <si>
    <t>กฤษณะ</t>
  </si>
  <si>
    <t>ใจมีวงศ์</t>
  </si>
  <si>
    <t>สวนหญ้า</t>
  </si>
  <si>
    <t>กับ</t>
  </si>
  <si>
    <t>สอนใต้</t>
  </si>
  <si>
    <t>สวนกล้วย</t>
  </si>
  <si>
    <t>ก๋าย</t>
  </si>
  <si>
    <t>มาหล้า (เสียชีวิต)</t>
  </si>
  <si>
    <t>107ม.4</t>
  </si>
  <si>
    <t>มาหล้า</t>
  </si>
  <si>
    <t>จามจุรี</t>
  </si>
  <si>
    <t>การัณย์</t>
  </si>
  <si>
    <t>นส3</t>
  </si>
  <si>
    <t>สวนสัก</t>
  </si>
  <si>
    <t>สปก.</t>
  </si>
  <si>
    <t>กาศ</t>
  </si>
  <si>
    <t>ปีกอุด</t>
  </si>
  <si>
    <t>นางสาว</t>
  </si>
  <si>
    <t>ก่ำ (เสียชีวติ)</t>
  </si>
  <si>
    <t>สอนไต้</t>
  </si>
  <si>
    <t>4 ระวาง 4843-4</t>
  </si>
  <si>
    <t>ข้าวโพด (นางเหมือน แก้วน้อย)</t>
  </si>
  <si>
    <t>นาง</t>
  </si>
  <si>
    <t>กิ่งแก้ว</t>
  </si>
  <si>
    <t>พรมปาวงศ์</t>
  </si>
  <si>
    <t>ผักสวนครัว(นายบุญยวง ปูยอดเครือ)</t>
  </si>
  <si>
    <t>กิตติพงษ์</t>
  </si>
  <si>
    <t>ตาต๊ะกา</t>
  </si>
  <si>
    <t>สัก+จามจุรี</t>
  </si>
  <si>
    <t>กิตติมาพร</t>
  </si>
  <si>
    <t>พรมรอง</t>
  </si>
  <si>
    <t>กิ๋ว</t>
  </si>
  <si>
    <t>แก้วน้อย</t>
  </si>
  <si>
    <t>สปก</t>
  </si>
  <si>
    <t>กุศล</t>
  </si>
  <si>
    <t>นส3ก</t>
  </si>
  <si>
    <t>25 ม.4มพ</t>
  </si>
  <si>
    <t>ร้านค้า</t>
  </si>
  <si>
    <t>เกี๋ยง</t>
  </si>
  <si>
    <t>ตาผง</t>
  </si>
  <si>
    <t>นางเหมือน แก้วน้อยถือโฉนด</t>
  </si>
  <si>
    <t>เกี๋ยงพา</t>
  </si>
  <si>
    <t>ชื่นสุวรรณ</t>
  </si>
  <si>
    <t>ถื่อกรรมสิทธิ์ร่วมกันพี่น้อง 7 คน</t>
  </si>
  <si>
    <t>อยู่หมู่ 9</t>
  </si>
  <si>
    <t>แก้วมา</t>
  </si>
  <si>
    <t>แก้วเมือง</t>
  </si>
  <si>
    <t>127ม.4มพ</t>
  </si>
  <si>
    <t>ข้าวโพด</t>
  </si>
  <si>
    <t>4 มพ</t>
  </si>
  <si>
    <t>ไกรวิชญ์</t>
  </si>
  <si>
    <t>ปัญญาชัย</t>
  </si>
  <si>
    <t>28 ม.4</t>
  </si>
  <si>
    <t>เรือนรับรอง</t>
  </si>
  <si>
    <t>ศาลาช้างบ้าน</t>
  </si>
  <si>
    <t>ศาลารับรอง</t>
  </si>
  <si>
    <t>สัก</t>
  </si>
  <si>
    <t>คำ</t>
  </si>
  <si>
    <t>68 ม.4</t>
  </si>
  <si>
    <t>สทก</t>
  </si>
  <si>
    <t>คำน้อย</t>
  </si>
  <si>
    <t>ชัยหมอน</t>
  </si>
  <si>
    <t>คำแปง</t>
  </si>
  <si>
    <t>คำมา</t>
  </si>
  <si>
    <t>จันแก้วอ่อน</t>
  </si>
  <si>
    <t>112 ม.4</t>
  </si>
  <si>
    <t>บ้านนายสอน  จันแก้วอ่อน</t>
  </si>
  <si>
    <t>คำมา (เสียชีวิต)</t>
  </si>
  <si>
    <t>คำอ้าย</t>
  </si>
  <si>
    <t>ปัญญานันวงศ์</t>
  </si>
  <si>
    <t xml:space="preserve">       ถือกรรมสิทธิ์ร่วมกันนางทองจันทร์  ปัญญานันวงศ์ และนางเรือนแก้ว  พรมปาวงศ</t>
  </si>
  <si>
    <t>เงิน</t>
  </si>
  <si>
    <t>6 ม.4</t>
  </si>
  <si>
    <t>สวน</t>
  </si>
  <si>
    <t>จงกล</t>
  </si>
  <si>
    <t>สิงห์ตา</t>
  </si>
  <si>
    <t>จริง</t>
  </si>
  <si>
    <t>ถือกรรมสิทธิ์ร่วมกันพี่น้อง 7 คน</t>
  </si>
  <si>
    <t>จันดา</t>
  </si>
  <si>
    <t>51 ม.4</t>
  </si>
  <si>
    <t>ไม่มี</t>
  </si>
  <si>
    <t>จันคำ</t>
  </si>
  <si>
    <t>คำฟองเครือ</t>
  </si>
  <si>
    <t>นา (นางทินซื้อแต่ยังไม่ได้โอน)</t>
  </si>
  <si>
    <t>จันตา (เสียชีวิต)</t>
  </si>
  <si>
    <t>มาใหม่</t>
  </si>
  <si>
    <t>จันตา</t>
  </si>
  <si>
    <t>จันทร์</t>
  </si>
  <si>
    <t>สร้อยคำวงศ์(เสียชีวิต)</t>
  </si>
  <si>
    <t>17 ม.4</t>
  </si>
  <si>
    <t>บ้านนางเหลือ  เรือนเถิน)</t>
  </si>
  <si>
    <t>15 ม.4</t>
  </si>
  <si>
    <t>บ้านนายมานพ  มาคำสาย</t>
  </si>
  <si>
    <t>16 ม.4</t>
  </si>
  <si>
    <t>บ้านน.ส.แก้ว  คำปัญญา</t>
  </si>
  <si>
    <t>สร้อยทำวงศ์</t>
  </si>
  <si>
    <t>สวนมะม่วง</t>
  </si>
  <si>
    <t>ถือกรรมสิทธิ์ร่วมกับพี่น้อง 7 คน</t>
  </si>
  <si>
    <t>จันทร์แก้ว</t>
  </si>
  <si>
    <t>เป็งคำวัน(เสียชีวิต)</t>
  </si>
  <si>
    <t>จันทร์คำ</t>
  </si>
  <si>
    <t>จันทร์อุ่น</t>
  </si>
  <si>
    <t>เสนทาวงศ์</t>
  </si>
  <si>
    <t>98 ม.4</t>
  </si>
  <si>
    <t>จันทรา</t>
  </si>
  <si>
    <t>แก้วแดง (เสียชีวิต)</t>
  </si>
  <si>
    <t>55 ม.4</t>
  </si>
  <si>
    <t>จันโพธิ์</t>
  </si>
  <si>
    <t>ตันสิงห์</t>
  </si>
  <si>
    <t>36 ม.4</t>
  </si>
  <si>
    <t>ที่เก็บของ</t>
  </si>
  <si>
    <t>จาด</t>
  </si>
  <si>
    <t>90 ม.4</t>
  </si>
  <si>
    <t>ชั้นล่าง</t>
  </si>
  <si>
    <t>บ้านนายสายัญ  ปัญญาดิษวงศ์</t>
  </si>
  <si>
    <t>จิรยุทธ</t>
  </si>
  <si>
    <t>กล้วย</t>
  </si>
  <si>
    <t>สวนหญ้าให้วัว</t>
  </si>
  <si>
    <t>จุมป๋า</t>
  </si>
  <si>
    <t>27/3 ม.9</t>
  </si>
  <si>
    <t>บ้านไม้เดี่ยว</t>
  </si>
  <si>
    <t>รวมกันเป็นที่บ้าน</t>
  </si>
  <si>
    <t>เจริญ</t>
  </si>
  <si>
    <t>119 ม.4</t>
  </si>
  <si>
    <t>แก้วปาเฟือย</t>
  </si>
  <si>
    <t>91 ม.4</t>
  </si>
  <si>
    <t>109 ม.4</t>
  </si>
  <si>
    <t>เจย</t>
  </si>
  <si>
    <t>แจ้ง</t>
  </si>
  <si>
    <t>ตานะทา</t>
  </si>
  <si>
    <t>30 ม.4</t>
  </si>
  <si>
    <t>4 ม</t>
  </si>
  <si>
    <t>ใจ๋มา</t>
  </si>
  <si>
    <t>ผัดคำ</t>
  </si>
  <si>
    <t>นส3. ก</t>
  </si>
  <si>
    <t>เฉลิม</t>
  </si>
  <si>
    <t>ชาญณรงค์</t>
  </si>
  <si>
    <t>มั้นแก้ว</t>
  </si>
  <si>
    <t>ไม่มีเอกสารสิทธิ์</t>
  </si>
  <si>
    <t>8/2 ม.4</t>
  </si>
  <si>
    <t>ชม</t>
  </si>
  <si>
    <t>ช่วง</t>
  </si>
  <si>
    <t>จันแก้วอ่อน(เสียชีวิต)</t>
  </si>
  <si>
    <t>7 ม.4</t>
  </si>
  <si>
    <t>บ้านนายธีรพันธ์  จันแก้วอ่อน</t>
  </si>
  <si>
    <t>ชอน</t>
  </si>
  <si>
    <t>29 ม.4</t>
  </si>
  <si>
    <t>ตึก</t>
  </si>
  <si>
    <t>ปั้มน้ำมัน</t>
  </si>
  <si>
    <t>ไม่มีเอกสารสิทธ์</t>
  </si>
  <si>
    <t>เสาร์สัญญาณโทรศัพท์</t>
  </si>
  <si>
    <t>ชัยวุฒิ</t>
  </si>
  <si>
    <t>เป็งคำวัน</t>
  </si>
  <si>
    <t>108 ม.9</t>
  </si>
  <si>
    <t>นางลาวัลย์ แก้วปินะ</t>
  </si>
  <si>
    <t>ชุรี</t>
  </si>
  <si>
    <t>แก้วแดง</t>
  </si>
  <si>
    <t>ซ้อย</t>
  </si>
  <si>
    <t>ตาผง (เสียชีวิต)</t>
  </si>
  <si>
    <t>89 ม.4</t>
  </si>
  <si>
    <t>บ้านนายปรีชา  ตาผง</t>
  </si>
  <si>
    <t>นส.3</t>
  </si>
  <si>
    <t>น.ส.</t>
  </si>
  <si>
    <t>ดาริน</t>
  </si>
  <si>
    <t>ดม</t>
  </si>
  <si>
    <t>74 ม.4</t>
  </si>
  <si>
    <t>บ้านนายนวน  ตาผง</t>
  </si>
  <si>
    <t>ด้วง (เสียชีวิต)</t>
  </si>
  <si>
    <t>คำภิละเตรียมวงศ์</t>
  </si>
  <si>
    <t>52 ม.4</t>
  </si>
  <si>
    <t>บ้านนายนพดล  คำภิระเตรียมวงศ์</t>
  </si>
  <si>
    <t>ด้วง</t>
  </si>
  <si>
    <t>คำภิระเตรียมวงศ์</t>
  </si>
  <si>
    <t>นางหลาน ตาผง ถือครอง</t>
  </si>
  <si>
    <t>สวนผสม</t>
  </si>
  <si>
    <t>27ม.4</t>
  </si>
  <si>
    <t>ดอกไม้</t>
  </si>
  <si>
    <t>42 ม.4</t>
  </si>
  <si>
    <t>นส.3.ก</t>
  </si>
  <si>
    <t>ดอด (เสียชีวิต)</t>
  </si>
  <si>
    <t>นา ส่งดารุณี จันแก้วอ่อน 228</t>
  </si>
  <si>
    <t>ดอด</t>
  </si>
  <si>
    <t>ดี</t>
  </si>
  <si>
    <t>มาคำสาย (เสียชีวิต)</t>
  </si>
  <si>
    <t>71 ม.4</t>
  </si>
  <si>
    <t>บ้านนายทวน  ติ๊บสม</t>
  </si>
  <si>
    <t>มาคำสาย</t>
  </si>
  <si>
    <t>ต่อม</t>
  </si>
  <si>
    <t>132 ม.4</t>
  </si>
  <si>
    <t>บ้านเดียว</t>
  </si>
  <si>
    <t>ข้าว</t>
  </si>
  <si>
    <t>สทก.2 ก</t>
  </si>
  <si>
    <t>ตัน</t>
  </si>
  <si>
    <t>4-01 ข</t>
  </si>
  <si>
    <t>43/1ม.10</t>
  </si>
  <si>
    <t>นายนิพล มาหล้า</t>
  </si>
  <si>
    <t>ถือกรรมสิทธิ์ร่วมกับนางต่อม  จันแก้วอ่อน</t>
  </si>
  <si>
    <t>ตั๋น</t>
  </si>
  <si>
    <t>ดวงคำวัน</t>
  </si>
  <si>
    <t>ตุ้น</t>
  </si>
  <si>
    <t>1341 เล่ม 14 หน้า 41</t>
  </si>
  <si>
    <t>1362 เล่ม 14 หน้า 62</t>
  </si>
  <si>
    <t>ตื้อ</t>
  </si>
  <si>
    <t>65 ม.4</t>
  </si>
  <si>
    <t>ตื๊อ</t>
  </si>
  <si>
    <t>เตี่ยง</t>
  </si>
  <si>
    <t>79 ม.4</t>
  </si>
  <si>
    <t>นา (นายจันคำ มาหล้า)</t>
  </si>
  <si>
    <t>เตี้ยง</t>
  </si>
  <si>
    <t>สวนกล้วย (นายจันคำ มาหล้า)</t>
  </si>
  <si>
    <t>ถนอม</t>
  </si>
  <si>
    <t>ทราย</t>
  </si>
  <si>
    <t>ทองขัน</t>
  </si>
  <si>
    <t>แก้วปาเฟือย(เสียชีวิต)</t>
  </si>
  <si>
    <t>26 ม.4</t>
  </si>
  <si>
    <t>บ้านนางนันทกา  มาหล้า</t>
  </si>
  <si>
    <t>ทองจันทร์</t>
  </si>
  <si>
    <t>ทองอินทร์</t>
  </si>
  <si>
    <t>92 ม.4</t>
  </si>
  <si>
    <t>ทอน</t>
  </si>
  <si>
    <t>ปาเปี้ยม (เสียชีวิต)</t>
  </si>
  <si>
    <t>31 ม.4</t>
  </si>
  <si>
    <t>ทัน</t>
  </si>
  <si>
    <t>ทำ</t>
  </si>
  <si>
    <t>ตันสิงห์ (เสียชีวิต)</t>
  </si>
  <si>
    <t>ทิน</t>
  </si>
  <si>
    <t>ปิกอุด</t>
  </si>
  <si>
    <t>80 ม.4</t>
  </si>
  <si>
    <t>ปิกอุต</t>
  </si>
  <si>
    <t>ทิพย์วรรณ</t>
  </si>
  <si>
    <t>สิงห์ตัน</t>
  </si>
  <si>
    <t>58 ม.4</t>
  </si>
  <si>
    <t>เทศน์</t>
  </si>
  <si>
    <t>93 ม.4</t>
  </si>
  <si>
    <t>บ้านนายสุพันธ์  ปัญญานันท์วงศ์</t>
  </si>
  <si>
    <t>94 ม.4</t>
  </si>
  <si>
    <t>บ้านนางทองจันทร์  ปัญญานันวงศ์</t>
  </si>
  <si>
    <t>เทิง (เสียชีวิต)</t>
  </si>
  <si>
    <t>110 ม.4</t>
  </si>
  <si>
    <t>ส่งเอกสาร 228 ม.10 นางดารุณี จันแก้วอ่อน</t>
  </si>
  <si>
    <t>เทิง</t>
  </si>
  <si>
    <t>เทียว</t>
  </si>
  <si>
    <t>ธนากรณ์</t>
  </si>
  <si>
    <t>นวน</t>
  </si>
  <si>
    <t>นงคราญ</t>
  </si>
  <si>
    <t>น้อย</t>
  </si>
  <si>
    <t>สุยะทา (เสียชีวิต)</t>
  </si>
  <si>
    <t>50 ม.4</t>
  </si>
  <si>
    <t>บ้านนายจักรภัทร  สุยะทา</t>
  </si>
  <si>
    <t>สุยะทา</t>
  </si>
  <si>
    <t>นางลาวรรณ์</t>
  </si>
  <si>
    <t>เสียงใส</t>
  </si>
  <si>
    <t>สวนสัก สวนหญ้า</t>
  </si>
  <si>
    <t>นารี</t>
  </si>
  <si>
    <t>9/1 ม.4</t>
  </si>
  <si>
    <t>บ้านนายวุฒิ  ปัญญาดิบวงศ์</t>
  </si>
  <si>
    <t>9 ม.4</t>
  </si>
  <si>
    <t>บ้านนายสง่า  ปัญญาดิบวงศ์</t>
  </si>
  <si>
    <t>น้ำอ้อย</t>
  </si>
  <si>
    <t>พรมปาวงค์</t>
  </si>
  <si>
    <t>ผักสวนครัว</t>
  </si>
  <si>
    <t>นิกร</t>
  </si>
  <si>
    <t>บ้าน</t>
  </si>
  <si>
    <t>นิพล</t>
  </si>
  <si>
    <t>บัวก๋าย</t>
  </si>
  <si>
    <t>.</t>
  </si>
  <si>
    <t>บัวเขียว</t>
  </si>
  <si>
    <t>62 ม.4</t>
  </si>
  <si>
    <t>นายบุญกิ่ง มาหล้า</t>
  </si>
  <si>
    <t>บัวผัน</t>
  </si>
  <si>
    <t>อุดถา</t>
  </si>
  <si>
    <t>63 ม.4</t>
  </si>
  <si>
    <t>นางแดง คำชุ่ม</t>
  </si>
  <si>
    <t>บาน</t>
  </si>
  <si>
    <t>ปูยอดเครือ</t>
  </si>
  <si>
    <t>103 ม.4</t>
  </si>
  <si>
    <t>4-01ข</t>
  </si>
  <si>
    <t>เบ้า</t>
  </si>
  <si>
    <t>บุญ</t>
  </si>
  <si>
    <t>39 ม.4</t>
  </si>
  <si>
    <t>บ้านนายถนอม  ตันสิงห์</t>
  </si>
  <si>
    <t>บุญกิ่ง</t>
  </si>
  <si>
    <t xml:space="preserve"> </t>
  </si>
  <si>
    <t>35 ม.4</t>
  </si>
  <si>
    <t>บุญตวย</t>
  </si>
  <si>
    <t>บุญทิม</t>
  </si>
  <si>
    <t>นายเกี๋ยง ตาผง</t>
  </si>
  <si>
    <t>สระน้ำเลี้ยงปลา</t>
  </si>
  <si>
    <t>บุญมา</t>
  </si>
  <si>
    <t>ตาโพ</t>
  </si>
  <si>
    <t>11 ม.4</t>
  </si>
  <si>
    <t>ตาโพ (เสียชีวิต)</t>
  </si>
  <si>
    <t>บุญมี</t>
  </si>
  <si>
    <t>65/1 ม.4</t>
  </si>
  <si>
    <t xml:space="preserve">ไม้ </t>
  </si>
  <si>
    <t>บุญมี (เสียชีวิต)</t>
  </si>
  <si>
    <t>84 ม.4</t>
  </si>
  <si>
    <t>บ้านนายพัด  มาคำสาย</t>
  </si>
  <si>
    <t>85 ม.4</t>
  </si>
  <si>
    <t>บ้านนายแดง  มาคำสาย</t>
  </si>
  <si>
    <t>บุญยวง</t>
  </si>
  <si>
    <t>104 ม.4</t>
  </si>
  <si>
    <t>บุญยัง</t>
  </si>
  <si>
    <t>บุญรวย</t>
  </si>
  <si>
    <t>บุญลอม</t>
  </si>
  <si>
    <t>(ถือกรรมสิทธิ์ร่วมกับญาติอีก 3 คน</t>
  </si>
  <si>
    <t>(ถือกรรมสิทธิ์ร่วมกับญาติอีก 3 คน)</t>
  </si>
  <si>
    <t>บุญลับ</t>
  </si>
  <si>
    <t>59 ม.4</t>
  </si>
  <si>
    <t>บุญลิ</t>
  </si>
  <si>
    <t>(ถือกรรมสิทธิ์ร่วมกันญาติอีก 3 คน)</t>
  </si>
  <si>
    <t>บุญเลิศ</t>
  </si>
  <si>
    <t>แดงสาย</t>
  </si>
  <si>
    <t>134 ม.4</t>
  </si>
  <si>
    <t>บุญแสง</t>
  </si>
  <si>
    <t>บุตร</t>
  </si>
  <si>
    <t>95 ม.4</t>
  </si>
  <si>
    <t>บ้านนายนิพล  ตันสิงห์</t>
  </si>
  <si>
    <t>ใบ</t>
  </si>
  <si>
    <t>สระเลี้ยงปลา</t>
  </si>
  <si>
    <t>จามจุรัย์</t>
  </si>
  <si>
    <t>ประจักษ์</t>
  </si>
  <si>
    <t>66 ม.4</t>
  </si>
  <si>
    <t>บ้านนายเวียง  มาหล้า 66 ม.4 ต.แม่พริก</t>
  </si>
  <si>
    <t>ประสาท</t>
  </si>
  <si>
    <t>8 ม.4</t>
  </si>
  <si>
    <t>ประเสริฐ</t>
  </si>
  <si>
    <t>97 ม.4</t>
  </si>
  <si>
    <t>บ้านนางเมืองดี  ปัญญาดิบวงค์</t>
  </si>
  <si>
    <t>นส.3ก</t>
  </si>
  <si>
    <t>20 ม.4</t>
  </si>
  <si>
    <t>(ถือครองร่วมกันนายประสาท  เสียงใส)</t>
  </si>
  <si>
    <t>ป้าย (เสียชีวิต)</t>
  </si>
  <si>
    <t xml:space="preserve"> 5 ระวาง 4843-4</t>
  </si>
  <si>
    <t>ปิญาณี</t>
  </si>
  <si>
    <t>เป็นที่ของนายแบน</t>
  </si>
  <si>
    <t>32 ม.4</t>
  </si>
  <si>
    <t>บ้านนางร่วน  จันแก้วอ่อน</t>
  </si>
  <si>
    <t>33 ม.4</t>
  </si>
  <si>
    <t>บ้านนายประโดด  หล้าปวงคำ</t>
  </si>
  <si>
    <t>34 ม.4</t>
  </si>
  <si>
    <t>บ้านนางศริญญา คำภิระเตรียมวงศ์</t>
  </si>
  <si>
    <t>ปิม</t>
  </si>
  <si>
    <t>สร้อยทาวงศ์</t>
  </si>
  <si>
    <t>ปุ๊ดทา</t>
  </si>
  <si>
    <t>57 ม.4</t>
  </si>
  <si>
    <t>จามจุรี+สัก</t>
  </si>
  <si>
    <t>แปง</t>
  </si>
  <si>
    <t>ผัด</t>
  </si>
  <si>
    <t>ผัน</t>
  </si>
  <si>
    <t>เผือก</t>
  </si>
  <si>
    <t>60 ม.4</t>
  </si>
  <si>
    <t>ฝั้น (เสียชีวิต)</t>
  </si>
  <si>
    <t>นา(นายบุญยวง ปูยอดเครือ)</t>
  </si>
  <si>
    <t>พงษ์ศธร</t>
  </si>
  <si>
    <t>53 ม.4</t>
  </si>
  <si>
    <t>พร</t>
  </si>
  <si>
    <t>พล (เสียชีวิต)</t>
  </si>
  <si>
    <t>ปาติ๊บ</t>
  </si>
  <si>
    <t>23 ม.4</t>
  </si>
  <si>
    <t>บ้านนางศรีนวน  ปัญญาดิบวงศ</t>
  </si>
  <si>
    <t>19 ม.4</t>
  </si>
  <si>
    <t>บ้านนายซอน  ปัญญาดิบวงศ์</t>
  </si>
  <si>
    <t>พวง</t>
  </si>
  <si>
    <t>118 ม.4</t>
  </si>
  <si>
    <t>พาน</t>
  </si>
  <si>
    <t>เพ็ชร</t>
  </si>
  <si>
    <t>ส่างคำ</t>
  </si>
  <si>
    <t>82 ม.4</t>
  </si>
  <si>
    <t>แพรว</t>
  </si>
  <si>
    <t>แขวงเพชร</t>
  </si>
  <si>
    <t>ภูวดล</t>
  </si>
  <si>
    <t>20/1 ม.4</t>
  </si>
  <si>
    <t>มอน</t>
  </si>
  <si>
    <t>มานิตย์</t>
  </si>
  <si>
    <t>มานะ</t>
  </si>
  <si>
    <t>มาลา (เสีชีวิต)</t>
  </si>
  <si>
    <t>54 ม.4</t>
  </si>
  <si>
    <t>บ้านน.ส.จีราพร  ปีกอุด</t>
  </si>
  <si>
    <t>มาลิสา</t>
  </si>
  <si>
    <t>141/1 ม.4</t>
  </si>
  <si>
    <t>มิตร</t>
  </si>
  <si>
    <t>(ถือกรรมสิทธิ์ร่วมกันนางอัมพร  มาคำสาย)</t>
  </si>
  <si>
    <t>เมที</t>
  </si>
  <si>
    <t>เสาโทรศัพท์</t>
  </si>
  <si>
    <t>เมืองดี</t>
  </si>
  <si>
    <t>โม้</t>
  </si>
  <si>
    <t>เชียงตัน</t>
  </si>
  <si>
    <t>48 ม.4</t>
  </si>
  <si>
    <t>บ้านนางเปี้ย  เชียงตัน</t>
  </si>
  <si>
    <t>47 ม.4</t>
  </si>
  <si>
    <t>บ้านนายสีนวน  เชียงตัน</t>
  </si>
  <si>
    <t>ยะลอย</t>
  </si>
  <si>
    <t>136 ม.4</t>
  </si>
  <si>
    <t>ยก</t>
  </si>
  <si>
    <t>แสงผึ้ง</t>
  </si>
  <si>
    <t>บ้านนายปั๊ก  แสงผึ้ง</t>
  </si>
  <si>
    <t>35/1 ม.4</t>
  </si>
  <si>
    <t>ยน</t>
  </si>
  <si>
    <t>ถือกรรมสิทธ์ร่วมกับพี่น้อง 7 คน</t>
  </si>
  <si>
    <t>ยวง</t>
  </si>
  <si>
    <t>นา(นางสายเปล ปัญญาดิบวงศ์)</t>
  </si>
  <si>
    <t>ยวงแก้ว</t>
  </si>
  <si>
    <t>70 ม.4</t>
  </si>
  <si>
    <t>เย้า (เสียชีวิต)</t>
  </si>
  <si>
    <t>เย้า</t>
  </si>
  <si>
    <t>ที่บ้านนายโลม</t>
  </si>
  <si>
    <t>ตาต๊ะภา</t>
  </si>
  <si>
    <t>ที่บ้านนิพิศ</t>
  </si>
  <si>
    <t>ยงยุทธ</t>
  </si>
  <si>
    <t>เสนทาวงค์</t>
  </si>
  <si>
    <t>1377 เล่มที่ 4 หน้า 77</t>
  </si>
  <si>
    <t>ร่วน</t>
  </si>
  <si>
    <t>รัญชิดา</t>
  </si>
  <si>
    <t>รัตน์</t>
  </si>
  <si>
    <t>56 ม.4</t>
  </si>
  <si>
    <t>รุจีรัตน์</t>
  </si>
  <si>
    <t>129 ม.4</t>
  </si>
  <si>
    <t>130 ม.4</t>
  </si>
  <si>
    <t>บ้านน.ส.รัญธิดา  ปัญญาดิบวงศ์</t>
  </si>
  <si>
    <t>128 ม.4</t>
  </si>
  <si>
    <t>บ้านนางบัวก๋าย  มาคำสาย</t>
  </si>
  <si>
    <t>เริ่ม</t>
  </si>
  <si>
    <t>คงสี</t>
  </si>
  <si>
    <t>21 ม.4</t>
  </si>
  <si>
    <t>ไม่มีเอกสาร</t>
  </si>
  <si>
    <t>22 ม.4</t>
  </si>
  <si>
    <t>บ้านนายฝน  สระทองเนียม</t>
  </si>
  <si>
    <t>113 ม.4</t>
  </si>
  <si>
    <t>เรือง</t>
  </si>
  <si>
    <t>เรือนแก้ว</t>
  </si>
  <si>
    <t>131 ม.4</t>
  </si>
  <si>
    <t>พรมปาวงศ์ (เสียชีวิต)</t>
  </si>
  <si>
    <t>ลำเจียร</t>
  </si>
  <si>
    <t>75 ม.4</t>
  </si>
  <si>
    <t>ลำมา</t>
  </si>
  <si>
    <t>12 ม.4</t>
  </si>
  <si>
    <t>บ้านนายกิติชัย  ตันสิงห์</t>
  </si>
  <si>
    <t>14 ม.4</t>
  </si>
  <si>
    <t>น.ส.บุญทิม  ชื่นสุวรรณ</t>
  </si>
  <si>
    <t>13 ม.4</t>
  </si>
  <si>
    <t>บ้านนายรวย  ตันสิงห์</t>
  </si>
  <si>
    <t>18 ม.4</t>
  </si>
  <si>
    <t>นายไกรสวัสดิ์ มาแก้ว</t>
  </si>
  <si>
    <t>นางลำมา  ตันสิงห์,นางสาวบุญทิม  ชื่นสุวรรณ,นางวรัญธร  ทาดีวงศ์,นางเทม มาแก้ว</t>
  </si>
  <si>
    <t>ลุน</t>
  </si>
  <si>
    <t>ลูน</t>
  </si>
  <si>
    <t>108 ม.4</t>
  </si>
  <si>
    <t>เลิศ</t>
  </si>
  <si>
    <t>ตาแก้ว</t>
  </si>
  <si>
    <t>81 ม.4</t>
  </si>
  <si>
    <t>สวนผัก</t>
  </si>
  <si>
    <t>เลื่อน (เสียชีวิต)</t>
  </si>
  <si>
    <t>เชื้อจาวัน</t>
  </si>
  <si>
    <t>สวนครัว</t>
  </si>
  <si>
    <t>เลื่อน</t>
  </si>
  <si>
    <t>วอน</t>
  </si>
  <si>
    <t>77ม4</t>
  </si>
  <si>
    <t>นายชัยวุฒิ เป็งคำวัน</t>
  </si>
  <si>
    <t>(นางเหมือน แก้วน้อย)</t>
  </si>
  <si>
    <t>วิมล</t>
  </si>
  <si>
    <t>วิไล</t>
  </si>
  <si>
    <t>วิสิทธิ์</t>
  </si>
  <si>
    <t>วีรวัฒน์</t>
  </si>
  <si>
    <t>สิบตำรวจเอก</t>
  </si>
  <si>
    <t>วุฒิพงษ์</t>
  </si>
  <si>
    <t>123ม9</t>
  </si>
  <si>
    <t>แว่น</t>
  </si>
  <si>
    <t>ผัดคำ (เสียชีวิต)</t>
  </si>
  <si>
    <t>101 ม.4</t>
  </si>
  <si>
    <t>ศตวรรษ</t>
  </si>
  <si>
    <t>นาข้าว</t>
  </si>
  <si>
    <t>ศรีทวน</t>
  </si>
  <si>
    <t>ศรีนวล</t>
  </si>
  <si>
    <t>สปก.4-01 ข</t>
  </si>
  <si>
    <t>ศรีโอน</t>
  </si>
  <si>
    <t>96ม.4</t>
  </si>
  <si>
    <t>ไม้ชี้นเดียว</t>
  </si>
  <si>
    <t>ชั้นบน</t>
  </si>
  <si>
    <t xml:space="preserve">ศุภวัฒน์ </t>
  </si>
  <si>
    <t>124ม.4</t>
  </si>
  <si>
    <t>141/3 ม.4</t>
  </si>
  <si>
    <t>บ้านนางน้ำอ้อย  พรมปาวงศ์</t>
  </si>
  <si>
    <t>ศุภวัฒน์</t>
  </si>
  <si>
    <t>สง่า</t>
  </si>
  <si>
    <t>67ม.4</t>
  </si>
  <si>
    <t>สม</t>
  </si>
  <si>
    <t>สมคิด</t>
  </si>
  <si>
    <t>สมจิตร</t>
  </si>
  <si>
    <t>สมพงษ์</t>
  </si>
  <si>
    <t>สมพร</t>
  </si>
  <si>
    <t>มั่นแก้ว</t>
  </si>
  <si>
    <t>8/1ม.4</t>
  </si>
  <si>
    <t>สมภพ</t>
  </si>
  <si>
    <t>99ม4.</t>
  </si>
  <si>
    <t>99/1ม4.</t>
  </si>
  <si>
    <t>100ม4.</t>
  </si>
  <si>
    <t>สมศักดิ์</t>
  </si>
  <si>
    <t>จุ้ยหงษ์</t>
  </si>
  <si>
    <t>16/1ม.4</t>
  </si>
  <si>
    <t>สองเมือง</t>
  </si>
  <si>
    <t>สวนหญ้า นาข้าว</t>
  </si>
  <si>
    <t>สอน</t>
  </si>
  <si>
    <t>สา</t>
  </si>
  <si>
    <t>114ม.4</t>
  </si>
  <si>
    <t>สายใจ</t>
  </si>
  <si>
    <t>สายเป</t>
  </si>
  <si>
    <t>สิงห์เถิน</t>
  </si>
  <si>
    <t>ตาตะกา</t>
  </si>
  <si>
    <t>123ม.4</t>
  </si>
  <si>
    <t>สิทธิชัย</t>
  </si>
  <si>
    <t>(ถือกรรมสิทธิ์ร่วมกับนายกิติพงษ์  ตาต๊ะกา)</t>
  </si>
  <si>
    <t>สีทอง</t>
  </si>
  <si>
    <t>สีมา(เสียชีวิต)</t>
  </si>
  <si>
    <t>10ม.4</t>
  </si>
  <si>
    <t>สีมา</t>
  </si>
  <si>
    <t>ตันสิงห์ (เสียฃีวิต)</t>
  </si>
  <si>
    <t>สุรีรัตน์</t>
  </si>
  <si>
    <t>นางสาวขวัญจิต ปัญญาดิบวงศ์ ขาย</t>
  </si>
  <si>
    <t>สีสุดา</t>
  </si>
  <si>
    <t>121ม.4</t>
  </si>
  <si>
    <t>สีอุน</t>
  </si>
  <si>
    <t>สุข (เสียชีวิต)</t>
  </si>
  <si>
    <t>76 ม.4</t>
  </si>
  <si>
    <t>บ้านนางบุญมี  ปัญญาดิบวงศ์</t>
  </si>
  <si>
    <t>78ม.4</t>
  </si>
  <si>
    <t>บ้านนายวีระวัฒน์ ปัญญาดิบวงศ์</t>
  </si>
  <si>
    <t>สุคำ</t>
  </si>
  <si>
    <t>สัก+หญ้า</t>
  </si>
  <si>
    <t>(ถือกรรมสิทธิ์ร่วมกับพี่น้อง 7 คน)</t>
  </si>
  <si>
    <t>นา ลูกๆถือกรรมสิทธิ์ร่วม</t>
  </si>
  <si>
    <t>สุคิด</t>
  </si>
  <si>
    <t>สุนดา</t>
  </si>
  <si>
    <t>สัก หญ้า</t>
  </si>
  <si>
    <t>สุนดี</t>
  </si>
  <si>
    <t>69ม.4</t>
  </si>
  <si>
    <t>สุนันท์</t>
  </si>
  <si>
    <t>นา สวนหญ้า</t>
  </si>
  <si>
    <t>สปก 4-01 ข</t>
  </si>
  <si>
    <t>สุนา (เสียชีวิต)</t>
  </si>
  <si>
    <t>สุพันธ์</t>
  </si>
  <si>
    <t>นา+สวนหญ้า</t>
  </si>
  <si>
    <t>สุภาภรณ์</t>
  </si>
  <si>
    <t>เสมียน</t>
  </si>
  <si>
    <t>เสรี</t>
  </si>
  <si>
    <t>สวนมัน</t>
  </si>
  <si>
    <t>แสงก้าน</t>
  </si>
  <si>
    <t>แสงคำ</t>
  </si>
  <si>
    <t>164ม.4</t>
  </si>
  <si>
    <t>ใส</t>
  </si>
  <si>
    <t>หมู (เสียชีวิต)</t>
  </si>
  <si>
    <t>สิงห์จันทร์</t>
  </si>
  <si>
    <t>86 ม.4</t>
  </si>
  <si>
    <t>บ้านนางชม  พรมปาวงศ์</t>
  </si>
  <si>
    <t>83 ม.4</t>
  </si>
  <si>
    <t>บ้านนางใคร้  สิงห์จัน</t>
  </si>
  <si>
    <t>หมู</t>
  </si>
  <si>
    <t>หยัด</t>
  </si>
  <si>
    <t>41 ม.4</t>
  </si>
  <si>
    <t xml:space="preserve">ตึก </t>
  </si>
  <si>
    <t>สวน(นายศรีโอน แก้วน้อย)</t>
  </si>
  <si>
    <t>ถือโฉนด</t>
  </si>
  <si>
    <t>สวนหญ้า+จามจุรี</t>
  </si>
  <si>
    <t>ผัก</t>
  </si>
  <si>
    <t>หล้า</t>
  </si>
  <si>
    <t>หลาน</t>
  </si>
  <si>
    <t>คำภิโร</t>
  </si>
  <si>
    <t>5 ม.4</t>
  </si>
  <si>
    <t>บ้านนายสุวรรณ  คำภิโร</t>
  </si>
  <si>
    <t>113 ม.9</t>
  </si>
  <si>
    <t>คำภีโร</t>
  </si>
  <si>
    <t>3 ม.4</t>
  </si>
  <si>
    <t>นา สวน</t>
  </si>
  <si>
    <t>1350  เล่ม 14 หน้า 50</t>
  </si>
  <si>
    <t>หล้ามั่ง (เสียชีวิต)</t>
  </si>
  <si>
    <t>46 ม.4</t>
  </si>
  <si>
    <t>บ้านนางชุลี  แก้วแดง</t>
  </si>
  <si>
    <t>46/1 ม.4</t>
  </si>
  <si>
    <t>หล้ามั่ง</t>
  </si>
  <si>
    <t>เหมือน</t>
  </si>
  <si>
    <t>นายสุวิทย์ เป็งคำวัน</t>
  </si>
  <si>
    <t>เหลี่ยม</t>
  </si>
  <si>
    <t>แดงป้อม</t>
  </si>
  <si>
    <t>139/1ม.4</t>
  </si>
  <si>
    <t>แห</t>
  </si>
  <si>
    <t>117ม.4</t>
  </si>
  <si>
    <t>120ม.4</t>
  </si>
  <si>
    <t>อ่อน</t>
  </si>
  <si>
    <t>49ม.4</t>
  </si>
  <si>
    <t>ไม่มีบ้านเลขที่</t>
  </si>
  <si>
    <t xml:space="preserve">บ้านนายบัญชา </t>
  </si>
  <si>
    <t>กรรมสิทธิ์ 8 คน</t>
  </si>
  <si>
    <t>ข้าโพด</t>
  </si>
  <si>
    <t>นา(ถือครองร่วมกับนายกันทา คำภิระเตรียมวงศ์)</t>
  </si>
  <si>
    <t>กรรมสิทธิ์ กับนายสุคำ คำภิระเตรียมวงศ์</t>
  </si>
  <si>
    <t>น.ส.กรรณิกา  แก้วน้อย,นางสาวทรัพยา  ปูยอดเครือ,นางวิไลวรรณ  พรมปาวงศ์,นายนิคม  สอนใต้,นางบุญยัง  แก้วแดง,นายดม  ตาผง,นางสาวภาวิกา  ตาผง</t>
  </si>
  <si>
    <t>อ้อย</t>
  </si>
  <si>
    <t>ขันโคกกรวด</t>
  </si>
  <si>
    <t>29/1ม.4</t>
  </si>
  <si>
    <t>อัมพร</t>
  </si>
  <si>
    <t>(ถือกรรมสิทธิ์ร่วมกับนายมิตร  มาคำสาย)</t>
  </si>
  <si>
    <t>สวนจามจุรี/สัก</t>
  </si>
  <si>
    <t>อาจ</t>
  </si>
  <si>
    <t>64ม.4</t>
  </si>
  <si>
    <t>โรงสี</t>
  </si>
  <si>
    <t>อำพร</t>
  </si>
  <si>
    <t>สวนพริก</t>
  </si>
  <si>
    <t>อินปัน</t>
  </si>
  <si>
    <t>+</t>
  </si>
  <si>
    <t>อิสระ</t>
  </si>
  <si>
    <t>37 ม.4</t>
  </si>
  <si>
    <t>ครึ่งตึกครึ้งไม้</t>
  </si>
  <si>
    <t>อุพร</t>
  </si>
  <si>
    <t>อุไร</t>
  </si>
  <si>
    <t>88ม.4</t>
  </si>
  <si>
    <t>เอกพงษ์</t>
  </si>
  <si>
    <t>87ม.4</t>
  </si>
  <si>
    <t>สวนหญ้า เลี้ยวัว</t>
  </si>
  <si>
    <t>เอื้องทอง</t>
  </si>
  <si>
    <t>หล้าปวงคำ</t>
  </si>
  <si>
    <t>ฮ่วม</t>
  </si>
  <si>
    <t>115ม.4</t>
  </si>
  <si>
    <t>ภ.ด.ส. ๑</t>
  </si>
  <si>
    <t>แบบบัญชีราคาประเมินทุนทรัพย์ของที่ดินและสิ่งปลูกสร้าง</t>
  </si>
  <si>
    <t>ราคาประเมินทุนทรัพย์ของที่ดิน</t>
  </si>
  <si>
    <t>ราคาประเมินทุนทรัพย์ของสิ่งปลูกสร้าง</t>
  </si>
  <si>
    <t>รวมราคาประเมินของที่ดินและ
สิ่งปลูกสร้าง</t>
  </si>
  <si>
    <t>ราคาประเมินของที่ดินและสิ่งปลูกสร้างตามสัดส่วนการใช้ประโยชน์</t>
  </si>
  <si>
    <t>หักมูลค่าฐานภาษีที่ได้รับยกเว้น 
(ล้านบาท)</t>
  </si>
  <si>
    <t>คงเหลือราคาประเมิน
ทุนทรัพย์
ที่ต้องเสียภาษี 
(บาท)</t>
  </si>
  <si>
    <t>อัตราภาษี
(ร้อยละ)</t>
  </si>
  <si>
    <t>จำนวนภาษีที่ต้องชำระ(บาท)</t>
  </si>
  <si>
    <t>ประเภทที่ดิน</t>
  </si>
  <si>
    <t>เลขที่เอกสารสิทธิ์</t>
  </si>
  <si>
    <t>ลักษณะการทำประโยชน์</t>
  </si>
  <si>
    <t>คำนวณ
เป็น ตร.ว.</t>
  </si>
  <si>
    <t>ราคาประเมิน
ต่อ ตร.ว. (บาท)</t>
  </si>
  <si>
    <t>รวมราคาประเมินที่ดิน 
(บาท)</t>
  </si>
  <si>
    <t>ประเภทของ
สิ่งปลูกสร้างตามบัญชีกรมธนารักษ์</t>
  </si>
  <si>
    <t>ลักษณะ
สิ่งปลูกสร้าง (ตึก/ไม้/ครึ่งตึกครึ่งไม้)</t>
  </si>
  <si>
    <t>ขนาดพื้นที่สิ่งปลูกสร้าง (ตร.ม.)</t>
  </si>
  <si>
    <t>คิดเป็นสัดส่วน
(ร้อยละ)</t>
  </si>
  <si>
    <t>ราคาประเมิน
สิ่งปลูกสร้างต่อ ตร.ว.</t>
  </si>
  <si>
    <t>รวมราคา
สิ่งปลูกสร้าง 
(บาท)</t>
  </si>
  <si>
    <t>ค่าเสื่อม</t>
  </si>
  <si>
    <t>ราคาประเมิน
สิ่งปลูกสร้างหลังหัก
ค่าเสื่อม (บาท)</t>
  </si>
  <si>
    <t>อายุ
สิ่งปลูกสร้าง 
(ปี)</t>
  </si>
  <si>
    <t xml:space="preserve">
ค่าเสื่อม 
(ร้อยละ)</t>
  </si>
  <si>
    <t>ตร.ว.</t>
  </si>
  <si>
    <t>นส3ก.</t>
  </si>
  <si>
    <t>สทก.2ก</t>
  </si>
  <si>
    <t>สปก.4-01</t>
  </si>
  <si>
    <t>น.ส.นภัทร์ ดวงคำวัน อบต.หนองฝ้าย 99 ม.9 ต.หนองฝ้าย อ.เลาขวัญ กาญจนบุรี 71210</t>
  </si>
  <si>
    <t>สปก.4-01ข</t>
  </si>
  <si>
    <t>เสาร์โทรศัพท์</t>
  </si>
  <si>
    <t>ภ.ด.ส. 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</si>
</sst>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57">
    <xf numFmtId="0" fontId="0" fillId="0" borderId="0" xfId="0"/>
    <xf numFmtId="0" fontId="1" fillId="2" borderId="0" xfId="0" applyFont="1" applyFill="1" applyBorder="1" applyAlignment="1">
      <alignment horizontal="center" shrinkToFit="1"/>
    </xf>
    <xf numFmtId="0" fontId="1" fillId="2" borderId="0" xfId="0" applyFont="1" applyFill="1" applyBorder="1" applyAlignment="1">
      <alignment shrinkToFit="1"/>
    </xf>
    <xf numFmtId="0" fontId="1" fillId="2" borderId="0" xfId="0" applyFont="1" applyFill="1" applyBorder="1" applyAlignment="1">
      <alignment horizontal="right" shrinkToFit="1"/>
    </xf>
    <xf numFmtId="0" fontId="2" fillId="2" borderId="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shrinkToFit="1"/>
    </xf>
    <xf numFmtId="0" fontId="1" fillId="2" borderId="2" xfId="0" applyFont="1" applyFill="1" applyBorder="1" applyAlignment="1">
      <alignment shrinkToFit="1"/>
    </xf>
    <xf numFmtId="0" fontId="1" fillId="2" borderId="3" xfId="0" applyFont="1" applyFill="1" applyBorder="1" applyAlignment="1">
      <alignment shrinkToFit="1"/>
    </xf>
    <xf numFmtId="0" fontId="1" fillId="2" borderId="4" xfId="0" applyFont="1" applyFill="1" applyBorder="1" applyAlignment="1">
      <alignment shrinkToFit="1"/>
    </xf>
    <xf numFmtId="0" fontId="1" fillId="2" borderId="5" xfId="0" applyFont="1" applyFill="1" applyBorder="1" applyAlignment="1">
      <alignment horizontal="center" shrinkToFit="1"/>
    </xf>
    <xf numFmtId="0" fontId="1" fillId="2" borderId="6" xfId="0" applyFont="1" applyFill="1" applyBorder="1" applyAlignment="1">
      <alignment horizontal="center" shrinkToFit="1"/>
    </xf>
    <xf numFmtId="0" fontId="1" fillId="2" borderId="7" xfId="0" applyFont="1" applyFill="1" applyBorder="1" applyAlignment="1">
      <alignment horizontal="center" shrinkToFit="1"/>
    </xf>
    <xf numFmtId="0" fontId="1" fillId="2" borderId="7" xfId="0" applyFont="1" applyFill="1" applyBorder="1" applyAlignment="1">
      <alignment shrinkToFit="1"/>
    </xf>
    <xf numFmtId="0" fontId="1" fillId="2" borderId="8" xfId="0" applyFont="1" applyFill="1" applyBorder="1" applyAlignment="1">
      <alignment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shrinkToFit="1"/>
    </xf>
    <xf numFmtId="0" fontId="1" fillId="2" borderId="2" xfId="0" applyFont="1" applyFill="1" applyBorder="1" applyAlignment="1">
      <alignment horizontal="center" shrinkToFit="1"/>
    </xf>
    <xf numFmtId="0" fontId="1" fillId="2" borderId="11" xfId="0" applyFont="1" applyFill="1" applyBorder="1" applyAlignment="1">
      <alignment horizontal="center" shrinkToFit="1"/>
    </xf>
    <xf numFmtId="0" fontId="1" fillId="2" borderId="12" xfId="0" applyFont="1" applyFill="1" applyBorder="1" applyAlignment="1">
      <alignment horizontal="center" shrinkToFit="1"/>
    </xf>
    <xf numFmtId="0" fontId="1" fillId="2" borderId="3" xfId="0" applyFont="1" applyFill="1" applyBorder="1" applyAlignment="1">
      <alignment horizont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shrinkToFit="1"/>
    </xf>
    <xf numFmtId="0" fontId="1" fillId="2" borderId="8" xfId="0" applyFont="1" applyFill="1" applyBorder="1" applyAlignment="1">
      <alignment horizontal="center" shrinkToFit="1"/>
    </xf>
    <xf numFmtId="0" fontId="1" fillId="2" borderId="8" xfId="0" applyFont="1" applyFill="1" applyBorder="1"/>
    <xf numFmtId="0" fontId="1" fillId="2" borderId="9" xfId="0" applyFont="1" applyFill="1" applyBorder="1"/>
    <xf numFmtId="0" fontId="1" fillId="3" borderId="8" xfId="0" applyFont="1" applyFill="1" applyBorder="1" applyAlignment="1">
      <alignment horizontal="center" shrinkToFit="1"/>
    </xf>
    <xf numFmtId="0" fontId="1" fillId="3" borderId="8" xfId="0" applyFont="1" applyFill="1" applyBorder="1" applyAlignment="1">
      <alignment shrinkToFit="1"/>
    </xf>
    <xf numFmtId="0" fontId="1" fillId="3" borderId="4" xfId="0" applyFont="1" applyFill="1" applyBorder="1"/>
    <xf numFmtId="0" fontId="1" fillId="3" borderId="0" xfId="0" applyFont="1" applyFill="1" applyBorder="1" applyAlignment="1">
      <alignment shrinkToFit="1"/>
    </xf>
    <xf numFmtId="0" fontId="1" fillId="3" borderId="7" xfId="0" applyFont="1" applyFill="1" applyBorder="1" applyAlignment="1">
      <alignment shrinkToFit="1"/>
    </xf>
    <xf numFmtId="0" fontId="1" fillId="2" borderId="4" xfId="0" applyFont="1" applyFill="1" applyBorder="1"/>
    <xf numFmtId="0" fontId="1" fillId="3" borderId="8" xfId="0" applyFont="1" applyFill="1" applyBorder="1"/>
    <xf numFmtId="0" fontId="1" fillId="2" borderId="8" xfId="0" applyFont="1" applyFill="1" applyBorder="1" applyAlignment="1">
      <alignment horizontal="left" shrinkToFit="1"/>
    </xf>
    <xf numFmtId="0" fontId="1" fillId="2" borderId="4" xfId="0" applyFont="1" applyFill="1" applyBorder="1" applyAlignment="1">
      <alignment horizontal="left" shrinkToFit="1"/>
    </xf>
    <xf numFmtId="0" fontId="1" fillId="3" borderId="8" xfId="0" applyFont="1" applyFill="1" applyBorder="1" applyAlignment="1">
      <alignment horizontal="left" shrinkToFit="1"/>
    </xf>
    <xf numFmtId="0" fontId="1" fillId="2" borderId="8" xfId="0" applyFont="1" applyFill="1" applyBorder="1" applyAlignment="1">
      <alignment horizontal="left"/>
    </xf>
    <xf numFmtId="0" fontId="3" fillId="2" borderId="8" xfId="0" applyFont="1" applyFill="1" applyBorder="1" applyAlignment="1">
      <alignment shrinkToFit="1"/>
    </xf>
    <xf numFmtId="0" fontId="3" fillId="2" borderId="8" xfId="0" applyFont="1" applyFill="1" applyBorder="1" applyAlignment="1">
      <alignment horizontal="center" shrinkToFit="1"/>
    </xf>
    <xf numFmtId="0" fontId="3" fillId="2" borderId="8" xfId="0" applyFont="1" applyFill="1" applyBorder="1"/>
    <xf numFmtId="0" fontId="3" fillId="2" borderId="0" xfId="0" applyFont="1" applyFill="1" applyBorder="1" applyAlignment="1">
      <alignment shrinkToFit="1"/>
    </xf>
    <xf numFmtId="0" fontId="3" fillId="2" borderId="7" xfId="0" applyFont="1" applyFill="1" applyBorder="1" applyAlignment="1">
      <alignment shrinkToFit="1"/>
    </xf>
    <xf numFmtId="0" fontId="3" fillId="3" borderId="8" xfId="0" applyFont="1" applyFill="1" applyBorder="1" applyAlignment="1">
      <alignment shrinkToFit="1"/>
    </xf>
    <xf numFmtId="0" fontId="3" fillId="3" borderId="8" xfId="0" applyFont="1" applyFill="1" applyBorder="1" applyAlignment="1">
      <alignment horizontal="center" shrinkToFit="1"/>
    </xf>
    <xf numFmtId="0" fontId="3" fillId="3" borderId="8" xfId="0" applyFont="1" applyFill="1" applyBorder="1"/>
    <xf numFmtId="0" fontId="3" fillId="3" borderId="0" xfId="0" applyFont="1" applyFill="1" applyBorder="1" applyAlignment="1">
      <alignment shrinkToFit="1"/>
    </xf>
    <xf numFmtId="0" fontId="3" fillId="3" borderId="7" xfId="0" applyFont="1" applyFill="1" applyBorder="1" applyAlignment="1">
      <alignment shrinkToFit="1"/>
    </xf>
    <xf numFmtId="0" fontId="1" fillId="4" borderId="8" xfId="0" applyFont="1" applyFill="1" applyBorder="1" applyAlignment="1">
      <alignment shrinkToFit="1"/>
    </xf>
    <xf numFmtId="0" fontId="1" fillId="3" borderId="9" xfId="0" applyFont="1" applyFill="1" applyBorder="1"/>
    <xf numFmtId="0" fontId="1" fillId="0" borderId="0" xfId="1" applyFont="1" applyBorder="1"/>
    <xf numFmtId="0" fontId="1" fillId="0" borderId="0" xfId="0" applyFont="1" applyBorder="1"/>
    <xf numFmtId="0" fontId="1" fillId="0" borderId="0" xfId="0" applyFont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5" borderId="5" xfId="1" applyFont="1" applyFill="1" applyBorder="1" applyAlignment="1">
      <alignment horizontal="center"/>
    </xf>
    <xf numFmtId="0" fontId="2" fillId="5" borderId="6" xfId="1" applyFont="1" applyFill="1" applyBorder="1" applyAlignment="1">
      <alignment horizontal="center"/>
    </xf>
    <xf numFmtId="0" fontId="2" fillId="5" borderId="7" xfId="1" applyFont="1" applyFill="1" applyBorder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2" fillId="6" borderId="6" xfId="1" applyFont="1" applyFill="1" applyBorder="1" applyAlignment="1">
      <alignment horizontal="center"/>
    </xf>
    <xf numFmtId="0" fontId="2" fillId="6" borderId="7" xfId="1" applyFont="1" applyFill="1" applyBorder="1" applyAlignment="1">
      <alignment horizontal="center"/>
    </xf>
    <xf numFmtId="0" fontId="2" fillId="7" borderId="9" xfId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 shrinkToFit="1"/>
    </xf>
    <xf numFmtId="0" fontId="2" fillId="8" borderId="9" xfId="1" applyFont="1" applyFill="1" applyBorder="1" applyAlignment="1">
      <alignment horizontal="center" vertical="center"/>
    </xf>
    <xf numFmtId="0" fontId="2" fillId="8" borderId="9" xfId="1" applyFont="1" applyFill="1" applyBorder="1" applyAlignment="1">
      <alignment horizontal="center" vertical="center" wrapText="1"/>
    </xf>
    <xf numFmtId="0" fontId="2" fillId="8" borderId="13" xfId="1" applyFont="1" applyFill="1" applyBorder="1" applyAlignment="1">
      <alignment horizontal="center" vertical="center"/>
    </xf>
    <xf numFmtId="0" fontId="2" fillId="8" borderId="14" xfId="1" applyFont="1" applyFill="1" applyBorder="1" applyAlignment="1">
      <alignment horizontal="center" vertical="center"/>
    </xf>
    <xf numFmtId="0" fontId="2" fillId="8" borderId="15" xfId="1" applyFont="1" applyFill="1" applyBorder="1" applyAlignment="1">
      <alignment horizontal="center" vertical="center"/>
    </xf>
    <xf numFmtId="0" fontId="2" fillId="8" borderId="2" xfId="1" applyFont="1" applyFill="1" applyBorder="1" applyAlignment="1">
      <alignment horizontal="center" vertical="center" wrapText="1"/>
    </xf>
    <xf numFmtId="0" fontId="2" fillId="9" borderId="9" xfId="1" applyFont="1" applyFill="1" applyBorder="1" applyAlignment="1">
      <alignment horizontal="center" vertical="center"/>
    </xf>
    <xf numFmtId="0" fontId="2" fillId="9" borderId="9" xfId="1" applyFont="1" applyFill="1" applyBorder="1" applyAlignment="1">
      <alignment horizontal="center" vertical="center" wrapText="1"/>
    </xf>
    <xf numFmtId="0" fontId="2" fillId="9" borderId="13" xfId="1" applyFont="1" applyFill="1" applyBorder="1" applyAlignment="1">
      <alignment horizontal="center" vertical="center" wrapText="1"/>
    </xf>
    <xf numFmtId="0" fontId="2" fillId="9" borderId="8" xfId="1" applyFont="1" applyFill="1" applyBorder="1" applyAlignment="1">
      <alignment horizontal="center" vertical="center" wrapText="1"/>
    </xf>
    <xf numFmtId="0" fontId="2" fillId="9" borderId="15" xfId="1" applyFont="1" applyFill="1" applyBorder="1" applyAlignment="1">
      <alignment horizontal="center" vertical="center" wrapText="1"/>
    </xf>
    <xf numFmtId="0" fontId="2" fillId="9" borderId="5" xfId="1" applyFont="1" applyFill="1" applyBorder="1" applyAlignment="1">
      <alignment horizontal="center"/>
    </xf>
    <xf numFmtId="0" fontId="2" fillId="9" borderId="7" xfId="1" applyFont="1" applyFill="1" applyBorder="1" applyAlignment="1">
      <alignment horizontal="center"/>
    </xf>
    <xf numFmtId="0" fontId="2" fillId="7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2" fillId="8" borderId="2" xfId="1" applyFont="1" applyFill="1" applyBorder="1" applyAlignment="1">
      <alignment horizontal="center" vertical="center"/>
    </xf>
    <xf numFmtId="0" fontId="2" fillId="8" borderId="11" xfId="1" applyFont="1" applyFill="1" applyBorder="1" applyAlignment="1">
      <alignment horizontal="center" vertical="center"/>
    </xf>
    <xf numFmtId="0" fontId="2" fillId="8" borderId="12" xfId="1" applyFont="1" applyFill="1" applyBorder="1" applyAlignment="1">
      <alignment horizontal="center" vertical="center"/>
    </xf>
    <xf numFmtId="0" fontId="2" fillId="8" borderId="3" xfId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 wrapText="1"/>
    </xf>
    <xf numFmtId="0" fontId="2" fillId="9" borderId="10" xfId="1" applyFont="1" applyFill="1" applyBorder="1" applyAlignment="1">
      <alignment horizontal="center" vertical="center" wrapText="1"/>
    </xf>
    <xf numFmtId="0" fontId="2" fillId="9" borderId="1" xfId="1" applyFont="1" applyFill="1" applyBorder="1" applyAlignment="1">
      <alignment horizontal="center" vertical="center" wrapText="1"/>
    </xf>
    <xf numFmtId="0" fontId="2" fillId="9" borderId="9" xfId="1" applyFont="1" applyFill="1" applyBorder="1" applyAlignment="1">
      <alignment horizontal="center" vertical="top" wrapText="1"/>
    </xf>
    <xf numFmtId="0" fontId="2" fillId="9" borderId="2" xfId="1" applyFont="1" applyFill="1" applyBorder="1" applyAlignment="1">
      <alignment horizontal="center" vertical="top" wrapText="1"/>
    </xf>
    <xf numFmtId="0" fontId="2" fillId="8" borderId="4" xfId="1" applyFont="1" applyFill="1" applyBorder="1" applyAlignment="1">
      <alignment horizontal="center" vertical="center"/>
    </xf>
    <xf numFmtId="0" fontId="2" fillId="8" borderId="4" xfId="1" applyFont="1" applyFill="1" applyBorder="1" applyAlignment="1">
      <alignment horizontal="center" vertical="center" wrapText="1"/>
    </xf>
    <xf numFmtId="0" fontId="2" fillId="9" borderId="4" xfId="1" applyFont="1" applyFill="1" applyBorder="1" applyAlignment="1">
      <alignment horizontal="center" vertical="center"/>
    </xf>
    <xf numFmtId="0" fontId="2" fillId="9" borderId="4" xfId="1" applyFont="1" applyFill="1" applyBorder="1" applyAlignment="1">
      <alignment horizontal="center" vertical="center" wrapText="1"/>
    </xf>
    <xf numFmtId="0" fontId="2" fillId="9" borderId="11" xfId="1" applyFont="1" applyFill="1" applyBorder="1" applyAlignment="1">
      <alignment horizontal="center" vertical="center" wrapText="1"/>
    </xf>
    <xf numFmtId="0" fontId="2" fillId="9" borderId="3" xfId="1" applyFont="1" applyFill="1" applyBorder="1" applyAlignment="1">
      <alignment horizontal="center" vertical="center" wrapText="1"/>
    </xf>
    <xf numFmtId="0" fontId="2" fillId="9" borderId="4" xfId="1" applyFont="1" applyFill="1" applyBorder="1" applyAlignment="1">
      <alignment horizontal="center" vertical="top" wrapText="1"/>
    </xf>
    <xf numFmtId="0" fontId="2" fillId="7" borderId="4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 shrinkToFit="1"/>
    </xf>
    <xf numFmtId="0" fontId="1" fillId="0" borderId="8" xfId="0" applyFont="1" applyBorder="1"/>
    <xf numFmtId="0" fontId="1" fillId="2" borderId="5" xfId="0" applyFont="1" applyFill="1" applyBorder="1" applyAlignment="1">
      <alignment shrinkToFit="1"/>
    </xf>
    <xf numFmtId="0" fontId="1" fillId="2" borderId="7" xfId="0" applyFont="1" applyFill="1" applyBorder="1"/>
    <xf numFmtId="0" fontId="1" fillId="0" borderId="9" xfId="0" applyFont="1" applyBorder="1"/>
    <xf numFmtId="0" fontId="1" fillId="0" borderId="7" xfId="0" applyFont="1" applyBorder="1"/>
    <xf numFmtId="0" fontId="1" fillId="3" borderId="4" xfId="0" applyFont="1" applyFill="1" applyBorder="1" applyAlignment="1">
      <alignment horizontal="center" shrinkToFit="1"/>
    </xf>
    <xf numFmtId="0" fontId="1" fillId="3" borderId="5" xfId="0" applyFont="1" applyFill="1" applyBorder="1" applyAlignment="1">
      <alignment shrinkToFit="1"/>
    </xf>
    <xf numFmtId="0" fontId="1" fillId="3" borderId="3" xfId="0" applyFont="1" applyFill="1" applyBorder="1"/>
    <xf numFmtId="0" fontId="1" fillId="3" borderId="0" xfId="0" applyFont="1" applyFill="1" applyBorder="1"/>
    <xf numFmtId="0" fontId="1" fillId="2" borderId="3" xfId="0" applyFont="1" applyFill="1" applyBorder="1"/>
    <xf numFmtId="0" fontId="1" fillId="2" borderId="0" xfId="0" applyFont="1" applyFill="1" applyBorder="1"/>
    <xf numFmtId="0" fontId="1" fillId="0" borderId="4" xfId="0" applyFont="1" applyBorder="1"/>
    <xf numFmtId="0" fontId="1" fillId="0" borderId="3" xfId="0" applyFont="1" applyBorder="1"/>
    <xf numFmtId="0" fontId="1" fillId="3" borderId="7" xfId="0" applyFont="1" applyFill="1" applyBorder="1"/>
    <xf numFmtId="0" fontId="1" fillId="3" borderId="0" xfId="0" applyFont="1" applyFill="1"/>
    <xf numFmtId="0" fontId="1" fillId="2" borderId="0" xfId="0" applyFont="1" applyFill="1"/>
    <xf numFmtId="0" fontId="1" fillId="10" borderId="8" xfId="0" applyFont="1" applyFill="1" applyBorder="1" applyAlignment="1">
      <alignment horizontal="center" shrinkToFit="1"/>
    </xf>
    <xf numFmtId="0" fontId="1" fillId="10" borderId="8" xfId="0" applyFont="1" applyFill="1" applyBorder="1"/>
    <xf numFmtId="0" fontId="1" fillId="10" borderId="8" xfId="0" applyFont="1" applyFill="1" applyBorder="1" applyAlignment="1">
      <alignment shrinkToFit="1"/>
    </xf>
    <xf numFmtId="0" fontId="1" fillId="10" borderId="5" xfId="0" applyFont="1" applyFill="1" applyBorder="1" applyAlignment="1">
      <alignment shrinkToFit="1"/>
    </xf>
    <xf numFmtId="0" fontId="1" fillId="10" borderId="7" xfId="0" applyFont="1" applyFill="1" applyBorder="1"/>
    <xf numFmtId="0" fontId="1" fillId="10" borderId="0" xfId="0" applyFont="1" applyFill="1"/>
    <xf numFmtId="2" fontId="1" fillId="10" borderId="8" xfId="0" applyNumberFormat="1" applyFont="1" applyFill="1" applyBorder="1"/>
    <xf numFmtId="2" fontId="1" fillId="3" borderId="8" xfId="0" applyNumberFormat="1" applyFont="1" applyFill="1" applyBorder="1"/>
    <xf numFmtId="0" fontId="1" fillId="2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left"/>
    </xf>
    <xf numFmtId="0" fontId="1" fillId="10" borderId="7" xfId="0" applyFont="1" applyFill="1" applyBorder="1" applyAlignment="1">
      <alignment shrinkToFit="1"/>
    </xf>
    <xf numFmtId="0" fontId="1" fillId="10" borderId="0" xfId="0" applyFont="1" applyFill="1" applyBorder="1" applyAlignment="1">
      <alignment shrinkToFit="1"/>
    </xf>
    <xf numFmtId="0" fontId="1" fillId="10" borderId="5" xfId="0" applyFont="1" applyFill="1" applyBorder="1" applyAlignment="1">
      <alignment horizontal="center" shrinkToFit="1"/>
    </xf>
    <xf numFmtId="0" fontId="1" fillId="10" borderId="6" xfId="0" applyFont="1" applyFill="1" applyBorder="1" applyAlignment="1">
      <alignment horizontal="center" shrinkToFit="1"/>
    </xf>
    <xf numFmtId="0" fontId="1" fillId="3" borderId="5" xfId="0" applyFont="1" applyFill="1" applyBorder="1" applyAlignment="1">
      <alignment horizontal="center" shrinkToFit="1"/>
    </xf>
    <xf numFmtId="0" fontId="1" fillId="10" borderId="8" xfId="0" applyFont="1" applyFill="1" applyBorder="1" applyAlignment="1">
      <alignment horizontal="center"/>
    </xf>
    <xf numFmtId="0" fontId="3" fillId="10" borderId="8" xfId="0" applyFont="1" applyFill="1" applyBorder="1"/>
    <xf numFmtId="0" fontId="1" fillId="3" borderId="8" xfId="0" applyFont="1" applyFill="1" applyBorder="1" applyAlignment="1"/>
    <xf numFmtId="0" fontId="1" fillId="3" borderId="7" xfId="0" applyFont="1" applyFill="1" applyBorder="1" applyAlignment="1"/>
    <xf numFmtId="0" fontId="1" fillId="10" borderId="5" xfId="0" applyFont="1" applyFill="1" applyBorder="1" applyAlignment="1">
      <alignment horizontal="left" shrinkToFit="1"/>
    </xf>
    <xf numFmtId="0" fontId="1" fillId="10" borderId="6" xfId="0" applyFont="1" applyFill="1" applyBorder="1" applyAlignment="1">
      <alignment horizontal="left" shrinkToFit="1"/>
    </xf>
    <xf numFmtId="0" fontId="1" fillId="3" borderId="6" xfId="0" applyFont="1" applyFill="1" applyBorder="1" applyAlignment="1">
      <alignment horizontal="center" shrinkToFit="1"/>
    </xf>
    <xf numFmtId="0" fontId="1" fillId="3" borderId="8" xfId="0" applyFont="1" applyFill="1" applyBorder="1" applyAlignment="1">
      <alignment horizontal="left"/>
    </xf>
    <xf numFmtId="0" fontId="1" fillId="10" borderId="7" xfId="0" applyFont="1" applyFill="1" applyBorder="1" applyAlignment="1">
      <alignment horizontal="left" shrinkToFit="1"/>
    </xf>
    <xf numFmtId="2" fontId="1" fillId="2" borderId="8" xfId="0" applyNumberFormat="1" applyFont="1" applyFill="1" applyBorder="1"/>
    <xf numFmtId="0" fontId="3" fillId="10" borderId="8" xfId="0" applyFont="1" applyFill="1" applyBorder="1" applyAlignment="1">
      <alignment horizontal="center" shrinkToFit="1"/>
    </xf>
    <xf numFmtId="0" fontId="3" fillId="10" borderId="8" xfId="0" applyFont="1" applyFill="1" applyBorder="1" applyAlignment="1">
      <alignment shrinkToFit="1"/>
    </xf>
    <xf numFmtId="0" fontId="1" fillId="3" borderId="9" xfId="0" applyFont="1" applyFill="1" applyBorder="1" applyAlignment="1">
      <alignment horizontal="center" shrinkToFit="1"/>
    </xf>
    <xf numFmtId="0" fontId="1" fillId="3" borderId="9" xfId="0" applyFont="1" applyFill="1" applyBorder="1" applyAlignment="1">
      <alignment shrinkToFit="1"/>
    </xf>
    <xf numFmtId="0" fontId="3" fillId="3" borderId="9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shrinkToFit="1"/>
    </xf>
    <xf numFmtId="0" fontId="1" fillId="2" borderId="14" xfId="0" applyFont="1" applyFill="1" applyBorder="1" applyAlignment="1">
      <alignment horizontal="center" shrinkToFit="1"/>
    </xf>
    <xf numFmtId="0" fontId="1" fillId="2" borderId="15" xfId="0" applyFont="1" applyFill="1" applyBorder="1" applyAlignment="1">
      <alignment horizontal="center" shrinkToFit="1"/>
    </xf>
    <xf numFmtId="0" fontId="1" fillId="2" borderId="9" xfId="0" applyFont="1" applyFill="1" applyBorder="1" applyAlignment="1">
      <alignment horizontal="center" shrinkToFi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017"/>
  <sheetViews>
    <sheetView tabSelected="1" workbookViewId="0">
      <selection activeCell="A5" sqref="A5:A8"/>
    </sheetView>
  </sheetViews>
  <sheetFormatPr defaultColWidth="9.125" defaultRowHeight="18.75" x14ac:dyDescent="0.45"/>
  <cols>
    <col min="1" max="1" width="3" style="29" customWidth="1"/>
    <col min="2" max="2" width="4.875" style="13" customWidth="1"/>
    <col min="3" max="3" width="5.375" style="13" customWidth="1"/>
    <col min="4" max="4" width="6.625" style="13" customWidth="1"/>
    <col min="5" max="5" width="5.125" style="29" customWidth="1"/>
    <col min="6" max="6" width="5.125" style="13" customWidth="1"/>
    <col min="7" max="7" width="4" style="13" customWidth="1"/>
    <col min="8" max="8" width="4.625" style="13" customWidth="1"/>
    <col min="9" max="9" width="5" style="29" customWidth="1"/>
    <col min="10" max="10" width="3.625" style="13" customWidth="1"/>
    <col min="11" max="12" width="4" style="13" customWidth="1"/>
    <col min="13" max="13" width="5.125" style="13" customWidth="1"/>
    <col min="14" max="14" width="4.75" style="13" customWidth="1"/>
    <col min="15" max="15" width="4.25" style="13" customWidth="1"/>
    <col min="16" max="16" width="3.625" style="13" customWidth="1"/>
    <col min="17" max="17" width="5" style="13" customWidth="1"/>
    <col min="18" max="18" width="4.625" style="13" customWidth="1"/>
    <col min="19" max="19" width="4.125" style="13" customWidth="1"/>
    <col min="20" max="20" width="5" style="13" customWidth="1"/>
    <col min="21" max="21" width="6.875" style="13" customWidth="1"/>
    <col min="22" max="22" width="6" style="13" customWidth="1"/>
    <col min="23" max="23" width="3.25" style="13" customWidth="1"/>
    <col min="24" max="24" width="3.125" style="13" customWidth="1"/>
    <col min="25" max="25" width="5.375" style="13" customWidth="1"/>
    <col min="26" max="26" width="4.75" style="13" customWidth="1"/>
    <col min="27" max="27" width="4.875" style="13" customWidth="1"/>
    <col min="28" max="28" width="4.75" style="13" customWidth="1"/>
    <col min="29" max="29" width="5.375" style="13" customWidth="1"/>
    <col min="30" max="30" width="5.125" style="13" customWidth="1"/>
    <col min="31" max="31" width="5.625" style="13" customWidth="1"/>
    <col min="32" max="40" width="9.125" style="2"/>
    <col min="41" max="41" width="9.125" style="12"/>
    <col min="42" max="256" width="9.125" style="13"/>
    <col min="257" max="257" width="3" style="13" customWidth="1"/>
    <col min="258" max="258" width="3.875" style="13" customWidth="1"/>
    <col min="259" max="259" width="5.375" style="13" customWidth="1"/>
    <col min="260" max="260" width="6.625" style="13" customWidth="1"/>
    <col min="261" max="262" width="5.125" style="13" customWidth="1"/>
    <col min="263" max="263" width="4" style="13" customWidth="1"/>
    <col min="264" max="264" width="4.625" style="13" customWidth="1"/>
    <col min="265" max="265" width="5" style="13" customWidth="1"/>
    <col min="266" max="266" width="3.625" style="13" customWidth="1"/>
    <col min="267" max="268" width="4" style="13" customWidth="1"/>
    <col min="269" max="269" width="5.125" style="13" customWidth="1"/>
    <col min="270" max="270" width="4.75" style="13" customWidth="1"/>
    <col min="271" max="271" width="4.25" style="13" customWidth="1"/>
    <col min="272" max="272" width="3.625" style="13" customWidth="1"/>
    <col min="273" max="273" width="5" style="13" customWidth="1"/>
    <col min="274" max="274" width="4.625" style="13" customWidth="1"/>
    <col min="275" max="275" width="4.125" style="13" customWidth="1"/>
    <col min="276" max="276" width="5" style="13" customWidth="1"/>
    <col min="277" max="277" width="6.875" style="13" customWidth="1"/>
    <col min="278" max="278" width="6" style="13" customWidth="1"/>
    <col min="279" max="279" width="3.25" style="13" customWidth="1"/>
    <col min="280" max="280" width="3.125" style="13" customWidth="1"/>
    <col min="281" max="281" width="5.375" style="13" customWidth="1"/>
    <col min="282" max="282" width="4.75" style="13" customWidth="1"/>
    <col min="283" max="283" width="4.875" style="13" customWidth="1"/>
    <col min="284" max="284" width="4.75" style="13" customWidth="1"/>
    <col min="285" max="285" width="5.375" style="13" customWidth="1"/>
    <col min="286" max="286" width="3" style="13" customWidth="1"/>
    <col min="287" max="287" width="5.625" style="13" customWidth="1"/>
    <col min="288" max="512" width="9.125" style="13"/>
    <col min="513" max="513" width="3" style="13" customWidth="1"/>
    <col min="514" max="514" width="3.875" style="13" customWidth="1"/>
    <col min="515" max="515" width="5.375" style="13" customWidth="1"/>
    <col min="516" max="516" width="6.625" style="13" customWidth="1"/>
    <col min="517" max="518" width="5.125" style="13" customWidth="1"/>
    <col min="519" max="519" width="4" style="13" customWidth="1"/>
    <col min="520" max="520" width="4.625" style="13" customWidth="1"/>
    <col min="521" max="521" width="5" style="13" customWidth="1"/>
    <col min="522" max="522" width="3.625" style="13" customWidth="1"/>
    <col min="523" max="524" width="4" style="13" customWidth="1"/>
    <col min="525" max="525" width="5.125" style="13" customWidth="1"/>
    <col min="526" max="526" width="4.75" style="13" customWidth="1"/>
    <col min="527" max="527" width="4.25" style="13" customWidth="1"/>
    <col min="528" max="528" width="3.625" style="13" customWidth="1"/>
    <col min="529" max="529" width="5" style="13" customWidth="1"/>
    <col min="530" max="530" width="4.625" style="13" customWidth="1"/>
    <col min="531" max="531" width="4.125" style="13" customWidth="1"/>
    <col min="532" max="532" width="5" style="13" customWidth="1"/>
    <col min="533" max="533" width="6.875" style="13" customWidth="1"/>
    <col min="534" max="534" width="6" style="13" customWidth="1"/>
    <col min="535" max="535" width="3.25" style="13" customWidth="1"/>
    <col min="536" max="536" width="3.125" style="13" customWidth="1"/>
    <col min="537" max="537" width="5.375" style="13" customWidth="1"/>
    <col min="538" max="538" width="4.75" style="13" customWidth="1"/>
    <col min="539" max="539" width="4.875" style="13" customWidth="1"/>
    <col min="540" max="540" width="4.75" style="13" customWidth="1"/>
    <col min="541" max="541" width="5.375" style="13" customWidth="1"/>
    <col min="542" max="542" width="3" style="13" customWidth="1"/>
    <col min="543" max="543" width="5.625" style="13" customWidth="1"/>
    <col min="544" max="768" width="9.125" style="13"/>
    <col min="769" max="769" width="3" style="13" customWidth="1"/>
    <col min="770" max="770" width="3.875" style="13" customWidth="1"/>
    <col min="771" max="771" width="5.375" style="13" customWidth="1"/>
    <col min="772" max="772" width="6.625" style="13" customWidth="1"/>
    <col min="773" max="774" width="5.125" style="13" customWidth="1"/>
    <col min="775" max="775" width="4" style="13" customWidth="1"/>
    <col min="776" max="776" width="4.625" style="13" customWidth="1"/>
    <col min="777" max="777" width="5" style="13" customWidth="1"/>
    <col min="778" max="778" width="3.625" style="13" customWidth="1"/>
    <col min="779" max="780" width="4" style="13" customWidth="1"/>
    <col min="781" max="781" width="5.125" style="13" customWidth="1"/>
    <col min="782" max="782" width="4.75" style="13" customWidth="1"/>
    <col min="783" max="783" width="4.25" style="13" customWidth="1"/>
    <col min="784" max="784" width="3.625" style="13" customWidth="1"/>
    <col min="785" max="785" width="5" style="13" customWidth="1"/>
    <col min="786" max="786" width="4.625" style="13" customWidth="1"/>
    <col min="787" max="787" width="4.125" style="13" customWidth="1"/>
    <col min="788" max="788" width="5" style="13" customWidth="1"/>
    <col min="789" max="789" width="6.875" style="13" customWidth="1"/>
    <col min="790" max="790" width="6" style="13" customWidth="1"/>
    <col min="791" max="791" width="3.25" style="13" customWidth="1"/>
    <col min="792" max="792" width="3.125" style="13" customWidth="1"/>
    <col min="793" max="793" width="5.375" style="13" customWidth="1"/>
    <col min="794" max="794" width="4.75" style="13" customWidth="1"/>
    <col min="795" max="795" width="4.875" style="13" customWidth="1"/>
    <col min="796" max="796" width="4.75" style="13" customWidth="1"/>
    <col min="797" max="797" width="5.375" style="13" customWidth="1"/>
    <col min="798" max="798" width="3" style="13" customWidth="1"/>
    <col min="799" max="799" width="5.625" style="13" customWidth="1"/>
    <col min="800" max="1024" width="9.125" style="13"/>
    <col min="1025" max="1025" width="3" style="13" customWidth="1"/>
    <col min="1026" max="1026" width="3.875" style="13" customWidth="1"/>
    <col min="1027" max="1027" width="5.375" style="13" customWidth="1"/>
    <col min="1028" max="1028" width="6.625" style="13" customWidth="1"/>
    <col min="1029" max="1030" width="5.125" style="13" customWidth="1"/>
    <col min="1031" max="1031" width="4" style="13" customWidth="1"/>
    <col min="1032" max="1032" width="4.625" style="13" customWidth="1"/>
    <col min="1033" max="1033" width="5" style="13" customWidth="1"/>
    <col min="1034" max="1034" width="3.625" style="13" customWidth="1"/>
    <col min="1035" max="1036" width="4" style="13" customWidth="1"/>
    <col min="1037" max="1037" width="5.125" style="13" customWidth="1"/>
    <col min="1038" max="1038" width="4.75" style="13" customWidth="1"/>
    <col min="1039" max="1039" width="4.25" style="13" customWidth="1"/>
    <col min="1040" max="1040" width="3.625" style="13" customWidth="1"/>
    <col min="1041" max="1041" width="5" style="13" customWidth="1"/>
    <col min="1042" max="1042" width="4.625" style="13" customWidth="1"/>
    <col min="1043" max="1043" width="4.125" style="13" customWidth="1"/>
    <col min="1044" max="1044" width="5" style="13" customWidth="1"/>
    <col min="1045" max="1045" width="6.875" style="13" customWidth="1"/>
    <col min="1046" max="1046" width="6" style="13" customWidth="1"/>
    <col min="1047" max="1047" width="3.25" style="13" customWidth="1"/>
    <col min="1048" max="1048" width="3.125" style="13" customWidth="1"/>
    <col min="1049" max="1049" width="5.375" style="13" customWidth="1"/>
    <col min="1050" max="1050" width="4.75" style="13" customWidth="1"/>
    <col min="1051" max="1051" width="4.875" style="13" customWidth="1"/>
    <col min="1052" max="1052" width="4.75" style="13" customWidth="1"/>
    <col min="1053" max="1053" width="5.375" style="13" customWidth="1"/>
    <col min="1054" max="1054" width="3" style="13" customWidth="1"/>
    <col min="1055" max="1055" width="5.625" style="13" customWidth="1"/>
    <col min="1056" max="1280" width="9.125" style="13"/>
    <col min="1281" max="1281" width="3" style="13" customWidth="1"/>
    <col min="1282" max="1282" width="3.875" style="13" customWidth="1"/>
    <col min="1283" max="1283" width="5.375" style="13" customWidth="1"/>
    <col min="1284" max="1284" width="6.625" style="13" customWidth="1"/>
    <col min="1285" max="1286" width="5.125" style="13" customWidth="1"/>
    <col min="1287" max="1287" width="4" style="13" customWidth="1"/>
    <col min="1288" max="1288" width="4.625" style="13" customWidth="1"/>
    <col min="1289" max="1289" width="5" style="13" customWidth="1"/>
    <col min="1290" max="1290" width="3.625" style="13" customWidth="1"/>
    <col min="1291" max="1292" width="4" style="13" customWidth="1"/>
    <col min="1293" max="1293" width="5.125" style="13" customWidth="1"/>
    <col min="1294" max="1294" width="4.75" style="13" customWidth="1"/>
    <col min="1295" max="1295" width="4.25" style="13" customWidth="1"/>
    <col min="1296" max="1296" width="3.625" style="13" customWidth="1"/>
    <col min="1297" max="1297" width="5" style="13" customWidth="1"/>
    <col min="1298" max="1298" width="4.625" style="13" customWidth="1"/>
    <col min="1299" max="1299" width="4.125" style="13" customWidth="1"/>
    <col min="1300" max="1300" width="5" style="13" customWidth="1"/>
    <col min="1301" max="1301" width="6.875" style="13" customWidth="1"/>
    <col min="1302" max="1302" width="6" style="13" customWidth="1"/>
    <col min="1303" max="1303" width="3.25" style="13" customWidth="1"/>
    <col min="1304" max="1304" width="3.125" style="13" customWidth="1"/>
    <col min="1305" max="1305" width="5.375" style="13" customWidth="1"/>
    <col min="1306" max="1306" width="4.75" style="13" customWidth="1"/>
    <col min="1307" max="1307" width="4.875" style="13" customWidth="1"/>
    <col min="1308" max="1308" width="4.75" style="13" customWidth="1"/>
    <col min="1309" max="1309" width="5.375" style="13" customWidth="1"/>
    <col min="1310" max="1310" width="3" style="13" customWidth="1"/>
    <col min="1311" max="1311" width="5.625" style="13" customWidth="1"/>
    <col min="1312" max="1536" width="9.125" style="13"/>
    <col min="1537" max="1537" width="3" style="13" customWidth="1"/>
    <col min="1538" max="1538" width="3.875" style="13" customWidth="1"/>
    <col min="1539" max="1539" width="5.375" style="13" customWidth="1"/>
    <col min="1540" max="1540" width="6.625" style="13" customWidth="1"/>
    <col min="1541" max="1542" width="5.125" style="13" customWidth="1"/>
    <col min="1543" max="1543" width="4" style="13" customWidth="1"/>
    <col min="1544" max="1544" width="4.625" style="13" customWidth="1"/>
    <col min="1545" max="1545" width="5" style="13" customWidth="1"/>
    <col min="1546" max="1546" width="3.625" style="13" customWidth="1"/>
    <col min="1547" max="1548" width="4" style="13" customWidth="1"/>
    <col min="1549" max="1549" width="5.125" style="13" customWidth="1"/>
    <col min="1550" max="1550" width="4.75" style="13" customWidth="1"/>
    <col min="1551" max="1551" width="4.25" style="13" customWidth="1"/>
    <col min="1552" max="1552" width="3.625" style="13" customWidth="1"/>
    <col min="1553" max="1553" width="5" style="13" customWidth="1"/>
    <col min="1554" max="1554" width="4.625" style="13" customWidth="1"/>
    <col min="1555" max="1555" width="4.125" style="13" customWidth="1"/>
    <col min="1556" max="1556" width="5" style="13" customWidth="1"/>
    <col min="1557" max="1557" width="6.875" style="13" customWidth="1"/>
    <col min="1558" max="1558" width="6" style="13" customWidth="1"/>
    <col min="1559" max="1559" width="3.25" style="13" customWidth="1"/>
    <col min="1560" max="1560" width="3.125" style="13" customWidth="1"/>
    <col min="1561" max="1561" width="5.375" style="13" customWidth="1"/>
    <col min="1562" max="1562" width="4.75" style="13" customWidth="1"/>
    <col min="1563" max="1563" width="4.875" style="13" customWidth="1"/>
    <col min="1564" max="1564" width="4.75" style="13" customWidth="1"/>
    <col min="1565" max="1565" width="5.375" style="13" customWidth="1"/>
    <col min="1566" max="1566" width="3" style="13" customWidth="1"/>
    <col min="1567" max="1567" width="5.625" style="13" customWidth="1"/>
    <col min="1568" max="1792" width="9.125" style="13"/>
    <col min="1793" max="1793" width="3" style="13" customWidth="1"/>
    <col min="1794" max="1794" width="3.875" style="13" customWidth="1"/>
    <col min="1795" max="1795" width="5.375" style="13" customWidth="1"/>
    <col min="1796" max="1796" width="6.625" style="13" customWidth="1"/>
    <col min="1797" max="1798" width="5.125" style="13" customWidth="1"/>
    <col min="1799" max="1799" width="4" style="13" customWidth="1"/>
    <col min="1800" max="1800" width="4.625" style="13" customWidth="1"/>
    <col min="1801" max="1801" width="5" style="13" customWidth="1"/>
    <col min="1802" max="1802" width="3.625" style="13" customWidth="1"/>
    <col min="1803" max="1804" width="4" style="13" customWidth="1"/>
    <col min="1805" max="1805" width="5.125" style="13" customWidth="1"/>
    <col min="1806" max="1806" width="4.75" style="13" customWidth="1"/>
    <col min="1807" max="1807" width="4.25" style="13" customWidth="1"/>
    <col min="1808" max="1808" width="3.625" style="13" customWidth="1"/>
    <col min="1809" max="1809" width="5" style="13" customWidth="1"/>
    <col min="1810" max="1810" width="4.625" style="13" customWidth="1"/>
    <col min="1811" max="1811" width="4.125" style="13" customWidth="1"/>
    <col min="1812" max="1812" width="5" style="13" customWidth="1"/>
    <col min="1813" max="1813" width="6.875" style="13" customWidth="1"/>
    <col min="1814" max="1814" width="6" style="13" customWidth="1"/>
    <col min="1815" max="1815" width="3.25" style="13" customWidth="1"/>
    <col min="1816" max="1816" width="3.125" style="13" customWidth="1"/>
    <col min="1817" max="1817" width="5.375" style="13" customWidth="1"/>
    <col min="1818" max="1818" width="4.75" style="13" customWidth="1"/>
    <col min="1819" max="1819" width="4.875" style="13" customWidth="1"/>
    <col min="1820" max="1820" width="4.75" style="13" customWidth="1"/>
    <col min="1821" max="1821" width="5.375" style="13" customWidth="1"/>
    <col min="1822" max="1822" width="3" style="13" customWidth="1"/>
    <col min="1823" max="1823" width="5.625" style="13" customWidth="1"/>
    <col min="1824" max="2048" width="9.125" style="13"/>
    <col min="2049" max="2049" width="3" style="13" customWidth="1"/>
    <col min="2050" max="2050" width="3.875" style="13" customWidth="1"/>
    <col min="2051" max="2051" width="5.375" style="13" customWidth="1"/>
    <col min="2052" max="2052" width="6.625" style="13" customWidth="1"/>
    <col min="2053" max="2054" width="5.125" style="13" customWidth="1"/>
    <col min="2055" max="2055" width="4" style="13" customWidth="1"/>
    <col min="2056" max="2056" width="4.625" style="13" customWidth="1"/>
    <col min="2057" max="2057" width="5" style="13" customWidth="1"/>
    <col min="2058" max="2058" width="3.625" style="13" customWidth="1"/>
    <col min="2059" max="2060" width="4" style="13" customWidth="1"/>
    <col min="2061" max="2061" width="5.125" style="13" customWidth="1"/>
    <col min="2062" max="2062" width="4.75" style="13" customWidth="1"/>
    <col min="2063" max="2063" width="4.25" style="13" customWidth="1"/>
    <col min="2064" max="2064" width="3.625" style="13" customWidth="1"/>
    <col min="2065" max="2065" width="5" style="13" customWidth="1"/>
    <col min="2066" max="2066" width="4.625" style="13" customWidth="1"/>
    <col min="2067" max="2067" width="4.125" style="13" customWidth="1"/>
    <col min="2068" max="2068" width="5" style="13" customWidth="1"/>
    <col min="2069" max="2069" width="6.875" style="13" customWidth="1"/>
    <col min="2070" max="2070" width="6" style="13" customWidth="1"/>
    <col min="2071" max="2071" width="3.25" style="13" customWidth="1"/>
    <col min="2072" max="2072" width="3.125" style="13" customWidth="1"/>
    <col min="2073" max="2073" width="5.375" style="13" customWidth="1"/>
    <col min="2074" max="2074" width="4.75" style="13" customWidth="1"/>
    <col min="2075" max="2075" width="4.875" style="13" customWidth="1"/>
    <col min="2076" max="2076" width="4.75" style="13" customWidth="1"/>
    <col min="2077" max="2077" width="5.375" style="13" customWidth="1"/>
    <col min="2078" max="2078" width="3" style="13" customWidth="1"/>
    <col min="2079" max="2079" width="5.625" style="13" customWidth="1"/>
    <col min="2080" max="2304" width="9.125" style="13"/>
    <col min="2305" max="2305" width="3" style="13" customWidth="1"/>
    <col min="2306" max="2306" width="3.875" style="13" customWidth="1"/>
    <col min="2307" max="2307" width="5.375" style="13" customWidth="1"/>
    <col min="2308" max="2308" width="6.625" style="13" customWidth="1"/>
    <col min="2309" max="2310" width="5.125" style="13" customWidth="1"/>
    <col min="2311" max="2311" width="4" style="13" customWidth="1"/>
    <col min="2312" max="2312" width="4.625" style="13" customWidth="1"/>
    <col min="2313" max="2313" width="5" style="13" customWidth="1"/>
    <col min="2314" max="2314" width="3.625" style="13" customWidth="1"/>
    <col min="2315" max="2316" width="4" style="13" customWidth="1"/>
    <col min="2317" max="2317" width="5.125" style="13" customWidth="1"/>
    <col min="2318" max="2318" width="4.75" style="13" customWidth="1"/>
    <col min="2319" max="2319" width="4.25" style="13" customWidth="1"/>
    <col min="2320" max="2320" width="3.625" style="13" customWidth="1"/>
    <col min="2321" max="2321" width="5" style="13" customWidth="1"/>
    <col min="2322" max="2322" width="4.625" style="13" customWidth="1"/>
    <col min="2323" max="2323" width="4.125" style="13" customWidth="1"/>
    <col min="2324" max="2324" width="5" style="13" customWidth="1"/>
    <col min="2325" max="2325" width="6.875" style="13" customWidth="1"/>
    <col min="2326" max="2326" width="6" style="13" customWidth="1"/>
    <col min="2327" max="2327" width="3.25" style="13" customWidth="1"/>
    <col min="2328" max="2328" width="3.125" style="13" customWidth="1"/>
    <col min="2329" max="2329" width="5.375" style="13" customWidth="1"/>
    <col min="2330" max="2330" width="4.75" style="13" customWidth="1"/>
    <col min="2331" max="2331" width="4.875" style="13" customWidth="1"/>
    <col min="2332" max="2332" width="4.75" style="13" customWidth="1"/>
    <col min="2333" max="2333" width="5.375" style="13" customWidth="1"/>
    <col min="2334" max="2334" width="3" style="13" customWidth="1"/>
    <col min="2335" max="2335" width="5.625" style="13" customWidth="1"/>
    <col min="2336" max="2560" width="9.125" style="13"/>
    <col min="2561" max="2561" width="3" style="13" customWidth="1"/>
    <col min="2562" max="2562" width="3.875" style="13" customWidth="1"/>
    <col min="2563" max="2563" width="5.375" style="13" customWidth="1"/>
    <col min="2564" max="2564" width="6.625" style="13" customWidth="1"/>
    <col min="2565" max="2566" width="5.125" style="13" customWidth="1"/>
    <col min="2567" max="2567" width="4" style="13" customWidth="1"/>
    <col min="2568" max="2568" width="4.625" style="13" customWidth="1"/>
    <col min="2569" max="2569" width="5" style="13" customWidth="1"/>
    <col min="2570" max="2570" width="3.625" style="13" customWidth="1"/>
    <col min="2571" max="2572" width="4" style="13" customWidth="1"/>
    <col min="2573" max="2573" width="5.125" style="13" customWidth="1"/>
    <col min="2574" max="2574" width="4.75" style="13" customWidth="1"/>
    <col min="2575" max="2575" width="4.25" style="13" customWidth="1"/>
    <col min="2576" max="2576" width="3.625" style="13" customWidth="1"/>
    <col min="2577" max="2577" width="5" style="13" customWidth="1"/>
    <col min="2578" max="2578" width="4.625" style="13" customWidth="1"/>
    <col min="2579" max="2579" width="4.125" style="13" customWidth="1"/>
    <col min="2580" max="2580" width="5" style="13" customWidth="1"/>
    <col min="2581" max="2581" width="6.875" style="13" customWidth="1"/>
    <col min="2582" max="2582" width="6" style="13" customWidth="1"/>
    <col min="2583" max="2583" width="3.25" style="13" customWidth="1"/>
    <col min="2584" max="2584" width="3.125" style="13" customWidth="1"/>
    <col min="2585" max="2585" width="5.375" style="13" customWidth="1"/>
    <col min="2586" max="2586" width="4.75" style="13" customWidth="1"/>
    <col min="2587" max="2587" width="4.875" style="13" customWidth="1"/>
    <col min="2588" max="2588" width="4.75" style="13" customWidth="1"/>
    <col min="2589" max="2589" width="5.375" style="13" customWidth="1"/>
    <col min="2590" max="2590" width="3" style="13" customWidth="1"/>
    <col min="2591" max="2591" width="5.625" style="13" customWidth="1"/>
    <col min="2592" max="2816" width="9.125" style="13"/>
    <col min="2817" max="2817" width="3" style="13" customWidth="1"/>
    <col min="2818" max="2818" width="3.875" style="13" customWidth="1"/>
    <col min="2819" max="2819" width="5.375" style="13" customWidth="1"/>
    <col min="2820" max="2820" width="6.625" style="13" customWidth="1"/>
    <col min="2821" max="2822" width="5.125" style="13" customWidth="1"/>
    <col min="2823" max="2823" width="4" style="13" customWidth="1"/>
    <col min="2824" max="2824" width="4.625" style="13" customWidth="1"/>
    <col min="2825" max="2825" width="5" style="13" customWidth="1"/>
    <col min="2826" max="2826" width="3.625" style="13" customWidth="1"/>
    <col min="2827" max="2828" width="4" style="13" customWidth="1"/>
    <col min="2829" max="2829" width="5.125" style="13" customWidth="1"/>
    <col min="2830" max="2830" width="4.75" style="13" customWidth="1"/>
    <col min="2831" max="2831" width="4.25" style="13" customWidth="1"/>
    <col min="2832" max="2832" width="3.625" style="13" customWidth="1"/>
    <col min="2833" max="2833" width="5" style="13" customWidth="1"/>
    <col min="2834" max="2834" width="4.625" style="13" customWidth="1"/>
    <col min="2835" max="2835" width="4.125" style="13" customWidth="1"/>
    <col min="2836" max="2836" width="5" style="13" customWidth="1"/>
    <col min="2837" max="2837" width="6.875" style="13" customWidth="1"/>
    <col min="2838" max="2838" width="6" style="13" customWidth="1"/>
    <col min="2839" max="2839" width="3.25" style="13" customWidth="1"/>
    <col min="2840" max="2840" width="3.125" style="13" customWidth="1"/>
    <col min="2841" max="2841" width="5.375" style="13" customWidth="1"/>
    <col min="2842" max="2842" width="4.75" style="13" customWidth="1"/>
    <col min="2843" max="2843" width="4.875" style="13" customWidth="1"/>
    <col min="2844" max="2844" width="4.75" style="13" customWidth="1"/>
    <col min="2845" max="2845" width="5.375" style="13" customWidth="1"/>
    <col min="2846" max="2846" width="3" style="13" customWidth="1"/>
    <col min="2847" max="2847" width="5.625" style="13" customWidth="1"/>
    <col min="2848" max="3072" width="9.125" style="13"/>
    <col min="3073" max="3073" width="3" style="13" customWidth="1"/>
    <col min="3074" max="3074" width="3.875" style="13" customWidth="1"/>
    <col min="3075" max="3075" width="5.375" style="13" customWidth="1"/>
    <col min="3076" max="3076" width="6.625" style="13" customWidth="1"/>
    <col min="3077" max="3078" width="5.125" style="13" customWidth="1"/>
    <col min="3079" max="3079" width="4" style="13" customWidth="1"/>
    <col min="3080" max="3080" width="4.625" style="13" customWidth="1"/>
    <col min="3081" max="3081" width="5" style="13" customWidth="1"/>
    <col min="3082" max="3082" width="3.625" style="13" customWidth="1"/>
    <col min="3083" max="3084" width="4" style="13" customWidth="1"/>
    <col min="3085" max="3085" width="5.125" style="13" customWidth="1"/>
    <col min="3086" max="3086" width="4.75" style="13" customWidth="1"/>
    <col min="3087" max="3087" width="4.25" style="13" customWidth="1"/>
    <col min="3088" max="3088" width="3.625" style="13" customWidth="1"/>
    <col min="3089" max="3089" width="5" style="13" customWidth="1"/>
    <col min="3090" max="3090" width="4.625" style="13" customWidth="1"/>
    <col min="3091" max="3091" width="4.125" style="13" customWidth="1"/>
    <col min="3092" max="3092" width="5" style="13" customWidth="1"/>
    <col min="3093" max="3093" width="6.875" style="13" customWidth="1"/>
    <col min="3094" max="3094" width="6" style="13" customWidth="1"/>
    <col min="3095" max="3095" width="3.25" style="13" customWidth="1"/>
    <col min="3096" max="3096" width="3.125" style="13" customWidth="1"/>
    <col min="3097" max="3097" width="5.375" style="13" customWidth="1"/>
    <col min="3098" max="3098" width="4.75" style="13" customWidth="1"/>
    <col min="3099" max="3099" width="4.875" style="13" customWidth="1"/>
    <col min="3100" max="3100" width="4.75" style="13" customWidth="1"/>
    <col min="3101" max="3101" width="5.375" style="13" customWidth="1"/>
    <col min="3102" max="3102" width="3" style="13" customWidth="1"/>
    <col min="3103" max="3103" width="5.625" style="13" customWidth="1"/>
    <col min="3104" max="3328" width="9.125" style="13"/>
    <col min="3329" max="3329" width="3" style="13" customWidth="1"/>
    <col min="3330" max="3330" width="3.875" style="13" customWidth="1"/>
    <col min="3331" max="3331" width="5.375" style="13" customWidth="1"/>
    <col min="3332" max="3332" width="6.625" style="13" customWidth="1"/>
    <col min="3333" max="3334" width="5.125" style="13" customWidth="1"/>
    <col min="3335" max="3335" width="4" style="13" customWidth="1"/>
    <col min="3336" max="3336" width="4.625" style="13" customWidth="1"/>
    <col min="3337" max="3337" width="5" style="13" customWidth="1"/>
    <col min="3338" max="3338" width="3.625" style="13" customWidth="1"/>
    <col min="3339" max="3340" width="4" style="13" customWidth="1"/>
    <col min="3341" max="3341" width="5.125" style="13" customWidth="1"/>
    <col min="3342" max="3342" width="4.75" style="13" customWidth="1"/>
    <col min="3343" max="3343" width="4.25" style="13" customWidth="1"/>
    <col min="3344" max="3344" width="3.625" style="13" customWidth="1"/>
    <col min="3345" max="3345" width="5" style="13" customWidth="1"/>
    <col min="3346" max="3346" width="4.625" style="13" customWidth="1"/>
    <col min="3347" max="3347" width="4.125" style="13" customWidth="1"/>
    <col min="3348" max="3348" width="5" style="13" customWidth="1"/>
    <col min="3349" max="3349" width="6.875" style="13" customWidth="1"/>
    <col min="3350" max="3350" width="6" style="13" customWidth="1"/>
    <col min="3351" max="3351" width="3.25" style="13" customWidth="1"/>
    <col min="3352" max="3352" width="3.125" style="13" customWidth="1"/>
    <col min="3353" max="3353" width="5.375" style="13" customWidth="1"/>
    <col min="3354" max="3354" width="4.75" style="13" customWidth="1"/>
    <col min="3355" max="3355" width="4.875" style="13" customWidth="1"/>
    <col min="3356" max="3356" width="4.75" style="13" customWidth="1"/>
    <col min="3357" max="3357" width="5.375" style="13" customWidth="1"/>
    <col min="3358" max="3358" width="3" style="13" customWidth="1"/>
    <col min="3359" max="3359" width="5.625" style="13" customWidth="1"/>
    <col min="3360" max="3584" width="9.125" style="13"/>
    <col min="3585" max="3585" width="3" style="13" customWidth="1"/>
    <col min="3586" max="3586" width="3.875" style="13" customWidth="1"/>
    <col min="3587" max="3587" width="5.375" style="13" customWidth="1"/>
    <col min="3588" max="3588" width="6.625" style="13" customWidth="1"/>
    <col min="3589" max="3590" width="5.125" style="13" customWidth="1"/>
    <col min="3591" max="3591" width="4" style="13" customWidth="1"/>
    <col min="3592" max="3592" width="4.625" style="13" customWidth="1"/>
    <col min="3593" max="3593" width="5" style="13" customWidth="1"/>
    <col min="3594" max="3594" width="3.625" style="13" customWidth="1"/>
    <col min="3595" max="3596" width="4" style="13" customWidth="1"/>
    <col min="3597" max="3597" width="5.125" style="13" customWidth="1"/>
    <col min="3598" max="3598" width="4.75" style="13" customWidth="1"/>
    <col min="3599" max="3599" width="4.25" style="13" customWidth="1"/>
    <col min="3600" max="3600" width="3.625" style="13" customWidth="1"/>
    <col min="3601" max="3601" width="5" style="13" customWidth="1"/>
    <col min="3602" max="3602" width="4.625" style="13" customWidth="1"/>
    <col min="3603" max="3603" width="4.125" style="13" customWidth="1"/>
    <col min="3604" max="3604" width="5" style="13" customWidth="1"/>
    <col min="3605" max="3605" width="6.875" style="13" customWidth="1"/>
    <col min="3606" max="3606" width="6" style="13" customWidth="1"/>
    <col min="3607" max="3607" width="3.25" style="13" customWidth="1"/>
    <col min="3608" max="3608" width="3.125" style="13" customWidth="1"/>
    <col min="3609" max="3609" width="5.375" style="13" customWidth="1"/>
    <col min="3610" max="3610" width="4.75" style="13" customWidth="1"/>
    <col min="3611" max="3611" width="4.875" style="13" customWidth="1"/>
    <col min="3612" max="3612" width="4.75" style="13" customWidth="1"/>
    <col min="3613" max="3613" width="5.375" style="13" customWidth="1"/>
    <col min="3614" max="3614" width="3" style="13" customWidth="1"/>
    <col min="3615" max="3615" width="5.625" style="13" customWidth="1"/>
    <col min="3616" max="3840" width="9.125" style="13"/>
    <col min="3841" max="3841" width="3" style="13" customWidth="1"/>
    <col min="3842" max="3842" width="3.875" style="13" customWidth="1"/>
    <col min="3843" max="3843" width="5.375" style="13" customWidth="1"/>
    <col min="3844" max="3844" width="6.625" style="13" customWidth="1"/>
    <col min="3845" max="3846" width="5.125" style="13" customWidth="1"/>
    <col min="3847" max="3847" width="4" style="13" customWidth="1"/>
    <col min="3848" max="3848" width="4.625" style="13" customWidth="1"/>
    <col min="3849" max="3849" width="5" style="13" customWidth="1"/>
    <col min="3850" max="3850" width="3.625" style="13" customWidth="1"/>
    <col min="3851" max="3852" width="4" style="13" customWidth="1"/>
    <col min="3853" max="3853" width="5.125" style="13" customWidth="1"/>
    <col min="3854" max="3854" width="4.75" style="13" customWidth="1"/>
    <col min="3855" max="3855" width="4.25" style="13" customWidth="1"/>
    <col min="3856" max="3856" width="3.625" style="13" customWidth="1"/>
    <col min="3857" max="3857" width="5" style="13" customWidth="1"/>
    <col min="3858" max="3858" width="4.625" style="13" customWidth="1"/>
    <col min="3859" max="3859" width="4.125" style="13" customWidth="1"/>
    <col min="3860" max="3860" width="5" style="13" customWidth="1"/>
    <col min="3861" max="3861" width="6.875" style="13" customWidth="1"/>
    <col min="3862" max="3862" width="6" style="13" customWidth="1"/>
    <col min="3863" max="3863" width="3.25" style="13" customWidth="1"/>
    <col min="3864" max="3864" width="3.125" style="13" customWidth="1"/>
    <col min="3865" max="3865" width="5.375" style="13" customWidth="1"/>
    <col min="3866" max="3866" width="4.75" style="13" customWidth="1"/>
    <col min="3867" max="3867" width="4.875" style="13" customWidth="1"/>
    <col min="3868" max="3868" width="4.75" style="13" customWidth="1"/>
    <col min="3869" max="3869" width="5.375" style="13" customWidth="1"/>
    <col min="3870" max="3870" width="3" style="13" customWidth="1"/>
    <col min="3871" max="3871" width="5.625" style="13" customWidth="1"/>
    <col min="3872" max="4096" width="9.125" style="13"/>
    <col min="4097" max="4097" width="3" style="13" customWidth="1"/>
    <col min="4098" max="4098" width="3.875" style="13" customWidth="1"/>
    <col min="4099" max="4099" width="5.375" style="13" customWidth="1"/>
    <col min="4100" max="4100" width="6.625" style="13" customWidth="1"/>
    <col min="4101" max="4102" width="5.125" style="13" customWidth="1"/>
    <col min="4103" max="4103" width="4" style="13" customWidth="1"/>
    <col min="4104" max="4104" width="4.625" style="13" customWidth="1"/>
    <col min="4105" max="4105" width="5" style="13" customWidth="1"/>
    <col min="4106" max="4106" width="3.625" style="13" customWidth="1"/>
    <col min="4107" max="4108" width="4" style="13" customWidth="1"/>
    <col min="4109" max="4109" width="5.125" style="13" customWidth="1"/>
    <col min="4110" max="4110" width="4.75" style="13" customWidth="1"/>
    <col min="4111" max="4111" width="4.25" style="13" customWidth="1"/>
    <col min="4112" max="4112" width="3.625" style="13" customWidth="1"/>
    <col min="4113" max="4113" width="5" style="13" customWidth="1"/>
    <col min="4114" max="4114" width="4.625" style="13" customWidth="1"/>
    <col min="4115" max="4115" width="4.125" style="13" customWidth="1"/>
    <col min="4116" max="4116" width="5" style="13" customWidth="1"/>
    <col min="4117" max="4117" width="6.875" style="13" customWidth="1"/>
    <col min="4118" max="4118" width="6" style="13" customWidth="1"/>
    <col min="4119" max="4119" width="3.25" style="13" customWidth="1"/>
    <col min="4120" max="4120" width="3.125" style="13" customWidth="1"/>
    <col min="4121" max="4121" width="5.375" style="13" customWidth="1"/>
    <col min="4122" max="4122" width="4.75" style="13" customWidth="1"/>
    <col min="4123" max="4123" width="4.875" style="13" customWidth="1"/>
    <col min="4124" max="4124" width="4.75" style="13" customWidth="1"/>
    <col min="4125" max="4125" width="5.375" style="13" customWidth="1"/>
    <col min="4126" max="4126" width="3" style="13" customWidth="1"/>
    <col min="4127" max="4127" width="5.625" style="13" customWidth="1"/>
    <col min="4128" max="4352" width="9.125" style="13"/>
    <col min="4353" max="4353" width="3" style="13" customWidth="1"/>
    <col min="4354" max="4354" width="3.875" style="13" customWidth="1"/>
    <col min="4355" max="4355" width="5.375" style="13" customWidth="1"/>
    <col min="4356" max="4356" width="6.625" style="13" customWidth="1"/>
    <col min="4357" max="4358" width="5.125" style="13" customWidth="1"/>
    <col min="4359" max="4359" width="4" style="13" customWidth="1"/>
    <col min="4360" max="4360" width="4.625" style="13" customWidth="1"/>
    <col min="4361" max="4361" width="5" style="13" customWidth="1"/>
    <col min="4362" max="4362" width="3.625" style="13" customWidth="1"/>
    <col min="4363" max="4364" width="4" style="13" customWidth="1"/>
    <col min="4365" max="4365" width="5.125" style="13" customWidth="1"/>
    <col min="4366" max="4366" width="4.75" style="13" customWidth="1"/>
    <col min="4367" max="4367" width="4.25" style="13" customWidth="1"/>
    <col min="4368" max="4368" width="3.625" style="13" customWidth="1"/>
    <col min="4369" max="4369" width="5" style="13" customWidth="1"/>
    <col min="4370" max="4370" width="4.625" style="13" customWidth="1"/>
    <col min="4371" max="4371" width="4.125" style="13" customWidth="1"/>
    <col min="4372" max="4372" width="5" style="13" customWidth="1"/>
    <col min="4373" max="4373" width="6.875" style="13" customWidth="1"/>
    <col min="4374" max="4374" width="6" style="13" customWidth="1"/>
    <col min="4375" max="4375" width="3.25" style="13" customWidth="1"/>
    <col min="4376" max="4376" width="3.125" style="13" customWidth="1"/>
    <col min="4377" max="4377" width="5.375" style="13" customWidth="1"/>
    <col min="4378" max="4378" width="4.75" style="13" customWidth="1"/>
    <col min="4379" max="4379" width="4.875" style="13" customWidth="1"/>
    <col min="4380" max="4380" width="4.75" style="13" customWidth="1"/>
    <col min="4381" max="4381" width="5.375" style="13" customWidth="1"/>
    <col min="4382" max="4382" width="3" style="13" customWidth="1"/>
    <col min="4383" max="4383" width="5.625" style="13" customWidth="1"/>
    <col min="4384" max="4608" width="9.125" style="13"/>
    <col min="4609" max="4609" width="3" style="13" customWidth="1"/>
    <col min="4610" max="4610" width="3.875" style="13" customWidth="1"/>
    <col min="4611" max="4611" width="5.375" style="13" customWidth="1"/>
    <col min="4612" max="4612" width="6.625" style="13" customWidth="1"/>
    <col min="4613" max="4614" width="5.125" style="13" customWidth="1"/>
    <col min="4615" max="4615" width="4" style="13" customWidth="1"/>
    <col min="4616" max="4616" width="4.625" style="13" customWidth="1"/>
    <col min="4617" max="4617" width="5" style="13" customWidth="1"/>
    <col min="4618" max="4618" width="3.625" style="13" customWidth="1"/>
    <col min="4619" max="4620" width="4" style="13" customWidth="1"/>
    <col min="4621" max="4621" width="5.125" style="13" customWidth="1"/>
    <col min="4622" max="4622" width="4.75" style="13" customWidth="1"/>
    <col min="4623" max="4623" width="4.25" style="13" customWidth="1"/>
    <col min="4624" max="4624" width="3.625" style="13" customWidth="1"/>
    <col min="4625" max="4625" width="5" style="13" customWidth="1"/>
    <col min="4626" max="4626" width="4.625" style="13" customWidth="1"/>
    <col min="4627" max="4627" width="4.125" style="13" customWidth="1"/>
    <col min="4628" max="4628" width="5" style="13" customWidth="1"/>
    <col min="4629" max="4629" width="6.875" style="13" customWidth="1"/>
    <col min="4630" max="4630" width="6" style="13" customWidth="1"/>
    <col min="4631" max="4631" width="3.25" style="13" customWidth="1"/>
    <col min="4632" max="4632" width="3.125" style="13" customWidth="1"/>
    <col min="4633" max="4633" width="5.375" style="13" customWidth="1"/>
    <col min="4634" max="4634" width="4.75" style="13" customWidth="1"/>
    <col min="4635" max="4635" width="4.875" style="13" customWidth="1"/>
    <col min="4636" max="4636" width="4.75" style="13" customWidth="1"/>
    <col min="4637" max="4637" width="5.375" style="13" customWidth="1"/>
    <col min="4638" max="4638" width="3" style="13" customWidth="1"/>
    <col min="4639" max="4639" width="5.625" style="13" customWidth="1"/>
    <col min="4640" max="4864" width="9.125" style="13"/>
    <col min="4865" max="4865" width="3" style="13" customWidth="1"/>
    <col min="4866" max="4866" width="3.875" style="13" customWidth="1"/>
    <col min="4867" max="4867" width="5.375" style="13" customWidth="1"/>
    <col min="4868" max="4868" width="6.625" style="13" customWidth="1"/>
    <col min="4869" max="4870" width="5.125" style="13" customWidth="1"/>
    <col min="4871" max="4871" width="4" style="13" customWidth="1"/>
    <col min="4872" max="4872" width="4.625" style="13" customWidth="1"/>
    <col min="4873" max="4873" width="5" style="13" customWidth="1"/>
    <col min="4874" max="4874" width="3.625" style="13" customWidth="1"/>
    <col min="4875" max="4876" width="4" style="13" customWidth="1"/>
    <col min="4877" max="4877" width="5.125" style="13" customWidth="1"/>
    <col min="4878" max="4878" width="4.75" style="13" customWidth="1"/>
    <col min="4879" max="4879" width="4.25" style="13" customWidth="1"/>
    <col min="4880" max="4880" width="3.625" style="13" customWidth="1"/>
    <col min="4881" max="4881" width="5" style="13" customWidth="1"/>
    <col min="4882" max="4882" width="4.625" style="13" customWidth="1"/>
    <col min="4883" max="4883" width="4.125" style="13" customWidth="1"/>
    <col min="4884" max="4884" width="5" style="13" customWidth="1"/>
    <col min="4885" max="4885" width="6.875" style="13" customWidth="1"/>
    <col min="4886" max="4886" width="6" style="13" customWidth="1"/>
    <col min="4887" max="4887" width="3.25" style="13" customWidth="1"/>
    <col min="4888" max="4888" width="3.125" style="13" customWidth="1"/>
    <col min="4889" max="4889" width="5.375" style="13" customWidth="1"/>
    <col min="4890" max="4890" width="4.75" style="13" customWidth="1"/>
    <col min="4891" max="4891" width="4.875" style="13" customWidth="1"/>
    <col min="4892" max="4892" width="4.75" style="13" customWidth="1"/>
    <col min="4893" max="4893" width="5.375" style="13" customWidth="1"/>
    <col min="4894" max="4894" width="3" style="13" customWidth="1"/>
    <col min="4895" max="4895" width="5.625" style="13" customWidth="1"/>
    <col min="4896" max="5120" width="9.125" style="13"/>
    <col min="5121" max="5121" width="3" style="13" customWidth="1"/>
    <col min="5122" max="5122" width="3.875" style="13" customWidth="1"/>
    <col min="5123" max="5123" width="5.375" style="13" customWidth="1"/>
    <col min="5124" max="5124" width="6.625" style="13" customWidth="1"/>
    <col min="5125" max="5126" width="5.125" style="13" customWidth="1"/>
    <col min="5127" max="5127" width="4" style="13" customWidth="1"/>
    <col min="5128" max="5128" width="4.625" style="13" customWidth="1"/>
    <col min="5129" max="5129" width="5" style="13" customWidth="1"/>
    <col min="5130" max="5130" width="3.625" style="13" customWidth="1"/>
    <col min="5131" max="5132" width="4" style="13" customWidth="1"/>
    <col min="5133" max="5133" width="5.125" style="13" customWidth="1"/>
    <col min="5134" max="5134" width="4.75" style="13" customWidth="1"/>
    <col min="5135" max="5135" width="4.25" style="13" customWidth="1"/>
    <col min="5136" max="5136" width="3.625" style="13" customWidth="1"/>
    <col min="5137" max="5137" width="5" style="13" customWidth="1"/>
    <col min="5138" max="5138" width="4.625" style="13" customWidth="1"/>
    <col min="5139" max="5139" width="4.125" style="13" customWidth="1"/>
    <col min="5140" max="5140" width="5" style="13" customWidth="1"/>
    <col min="5141" max="5141" width="6.875" style="13" customWidth="1"/>
    <col min="5142" max="5142" width="6" style="13" customWidth="1"/>
    <col min="5143" max="5143" width="3.25" style="13" customWidth="1"/>
    <col min="5144" max="5144" width="3.125" style="13" customWidth="1"/>
    <col min="5145" max="5145" width="5.375" style="13" customWidth="1"/>
    <col min="5146" max="5146" width="4.75" style="13" customWidth="1"/>
    <col min="5147" max="5147" width="4.875" style="13" customWidth="1"/>
    <col min="5148" max="5148" width="4.75" style="13" customWidth="1"/>
    <col min="5149" max="5149" width="5.375" style="13" customWidth="1"/>
    <col min="5150" max="5150" width="3" style="13" customWidth="1"/>
    <col min="5151" max="5151" width="5.625" style="13" customWidth="1"/>
    <col min="5152" max="5376" width="9.125" style="13"/>
    <col min="5377" max="5377" width="3" style="13" customWidth="1"/>
    <col min="5378" max="5378" width="3.875" style="13" customWidth="1"/>
    <col min="5379" max="5379" width="5.375" style="13" customWidth="1"/>
    <col min="5380" max="5380" width="6.625" style="13" customWidth="1"/>
    <col min="5381" max="5382" width="5.125" style="13" customWidth="1"/>
    <col min="5383" max="5383" width="4" style="13" customWidth="1"/>
    <col min="5384" max="5384" width="4.625" style="13" customWidth="1"/>
    <col min="5385" max="5385" width="5" style="13" customWidth="1"/>
    <col min="5386" max="5386" width="3.625" style="13" customWidth="1"/>
    <col min="5387" max="5388" width="4" style="13" customWidth="1"/>
    <col min="5389" max="5389" width="5.125" style="13" customWidth="1"/>
    <col min="5390" max="5390" width="4.75" style="13" customWidth="1"/>
    <col min="5391" max="5391" width="4.25" style="13" customWidth="1"/>
    <col min="5392" max="5392" width="3.625" style="13" customWidth="1"/>
    <col min="5393" max="5393" width="5" style="13" customWidth="1"/>
    <col min="5394" max="5394" width="4.625" style="13" customWidth="1"/>
    <col min="5395" max="5395" width="4.125" style="13" customWidth="1"/>
    <col min="5396" max="5396" width="5" style="13" customWidth="1"/>
    <col min="5397" max="5397" width="6.875" style="13" customWidth="1"/>
    <col min="5398" max="5398" width="6" style="13" customWidth="1"/>
    <col min="5399" max="5399" width="3.25" style="13" customWidth="1"/>
    <col min="5400" max="5400" width="3.125" style="13" customWidth="1"/>
    <col min="5401" max="5401" width="5.375" style="13" customWidth="1"/>
    <col min="5402" max="5402" width="4.75" style="13" customWidth="1"/>
    <col min="5403" max="5403" width="4.875" style="13" customWidth="1"/>
    <col min="5404" max="5404" width="4.75" style="13" customWidth="1"/>
    <col min="5405" max="5405" width="5.375" style="13" customWidth="1"/>
    <col min="5406" max="5406" width="3" style="13" customWidth="1"/>
    <col min="5407" max="5407" width="5.625" style="13" customWidth="1"/>
    <col min="5408" max="5632" width="9.125" style="13"/>
    <col min="5633" max="5633" width="3" style="13" customWidth="1"/>
    <col min="5634" max="5634" width="3.875" style="13" customWidth="1"/>
    <col min="5635" max="5635" width="5.375" style="13" customWidth="1"/>
    <col min="5636" max="5636" width="6.625" style="13" customWidth="1"/>
    <col min="5637" max="5638" width="5.125" style="13" customWidth="1"/>
    <col min="5639" max="5639" width="4" style="13" customWidth="1"/>
    <col min="5640" max="5640" width="4.625" style="13" customWidth="1"/>
    <col min="5641" max="5641" width="5" style="13" customWidth="1"/>
    <col min="5642" max="5642" width="3.625" style="13" customWidth="1"/>
    <col min="5643" max="5644" width="4" style="13" customWidth="1"/>
    <col min="5645" max="5645" width="5.125" style="13" customWidth="1"/>
    <col min="5646" max="5646" width="4.75" style="13" customWidth="1"/>
    <col min="5647" max="5647" width="4.25" style="13" customWidth="1"/>
    <col min="5648" max="5648" width="3.625" style="13" customWidth="1"/>
    <col min="5649" max="5649" width="5" style="13" customWidth="1"/>
    <col min="5650" max="5650" width="4.625" style="13" customWidth="1"/>
    <col min="5651" max="5651" width="4.125" style="13" customWidth="1"/>
    <col min="5652" max="5652" width="5" style="13" customWidth="1"/>
    <col min="5653" max="5653" width="6.875" style="13" customWidth="1"/>
    <col min="5654" max="5654" width="6" style="13" customWidth="1"/>
    <col min="5655" max="5655" width="3.25" style="13" customWidth="1"/>
    <col min="5656" max="5656" width="3.125" style="13" customWidth="1"/>
    <col min="5657" max="5657" width="5.375" style="13" customWidth="1"/>
    <col min="5658" max="5658" width="4.75" style="13" customWidth="1"/>
    <col min="5659" max="5659" width="4.875" style="13" customWidth="1"/>
    <col min="5660" max="5660" width="4.75" style="13" customWidth="1"/>
    <col min="5661" max="5661" width="5.375" style="13" customWidth="1"/>
    <col min="5662" max="5662" width="3" style="13" customWidth="1"/>
    <col min="5663" max="5663" width="5.625" style="13" customWidth="1"/>
    <col min="5664" max="5888" width="9.125" style="13"/>
    <col min="5889" max="5889" width="3" style="13" customWidth="1"/>
    <col min="5890" max="5890" width="3.875" style="13" customWidth="1"/>
    <col min="5891" max="5891" width="5.375" style="13" customWidth="1"/>
    <col min="5892" max="5892" width="6.625" style="13" customWidth="1"/>
    <col min="5893" max="5894" width="5.125" style="13" customWidth="1"/>
    <col min="5895" max="5895" width="4" style="13" customWidth="1"/>
    <col min="5896" max="5896" width="4.625" style="13" customWidth="1"/>
    <col min="5897" max="5897" width="5" style="13" customWidth="1"/>
    <col min="5898" max="5898" width="3.625" style="13" customWidth="1"/>
    <col min="5899" max="5900" width="4" style="13" customWidth="1"/>
    <col min="5901" max="5901" width="5.125" style="13" customWidth="1"/>
    <col min="5902" max="5902" width="4.75" style="13" customWidth="1"/>
    <col min="5903" max="5903" width="4.25" style="13" customWidth="1"/>
    <col min="5904" max="5904" width="3.625" style="13" customWidth="1"/>
    <col min="5905" max="5905" width="5" style="13" customWidth="1"/>
    <col min="5906" max="5906" width="4.625" style="13" customWidth="1"/>
    <col min="5907" max="5907" width="4.125" style="13" customWidth="1"/>
    <col min="5908" max="5908" width="5" style="13" customWidth="1"/>
    <col min="5909" max="5909" width="6.875" style="13" customWidth="1"/>
    <col min="5910" max="5910" width="6" style="13" customWidth="1"/>
    <col min="5911" max="5911" width="3.25" style="13" customWidth="1"/>
    <col min="5912" max="5912" width="3.125" style="13" customWidth="1"/>
    <col min="5913" max="5913" width="5.375" style="13" customWidth="1"/>
    <col min="5914" max="5914" width="4.75" style="13" customWidth="1"/>
    <col min="5915" max="5915" width="4.875" style="13" customWidth="1"/>
    <col min="5916" max="5916" width="4.75" style="13" customWidth="1"/>
    <col min="5917" max="5917" width="5.375" style="13" customWidth="1"/>
    <col min="5918" max="5918" width="3" style="13" customWidth="1"/>
    <col min="5919" max="5919" width="5.625" style="13" customWidth="1"/>
    <col min="5920" max="6144" width="9.125" style="13"/>
    <col min="6145" max="6145" width="3" style="13" customWidth="1"/>
    <col min="6146" max="6146" width="3.875" style="13" customWidth="1"/>
    <col min="6147" max="6147" width="5.375" style="13" customWidth="1"/>
    <col min="6148" max="6148" width="6.625" style="13" customWidth="1"/>
    <col min="6149" max="6150" width="5.125" style="13" customWidth="1"/>
    <col min="6151" max="6151" width="4" style="13" customWidth="1"/>
    <col min="6152" max="6152" width="4.625" style="13" customWidth="1"/>
    <col min="6153" max="6153" width="5" style="13" customWidth="1"/>
    <col min="6154" max="6154" width="3.625" style="13" customWidth="1"/>
    <col min="6155" max="6156" width="4" style="13" customWidth="1"/>
    <col min="6157" max="6157" width="5.125" style="13" customWidth="1"/>
    <col min="6158" max="6158" width="4.75" style="13" customWidth="1"/>
    <col min="6159" max="6159" width="4.25" style="13" customWidth="1"/>
    <col min="6160" max="6160" width="3.625" style="13" customWidth="1"/>
    <col min="6161" max="6161" width="5" style="13" customWidth="1"/>
    <col min="6162" max="6162" width="4.625" style="13" customWidth="1"/>
    <col min="6163" max="6163" width="4.125" style="13" customWidth="1"/>
    <col min="6164" max="6164" width="5" style="13" customWidth="1"/>
    <col min="6165" max="6165" width="6.875" style="13" customWidth="1"/>
    <col min="6166" max="6166" width="6" style="13" customWidth="1"/>
    <col min="6167" max="6167" width="3.25" style="13" customWidth="1"/>
    <col min="6168" max="6168" width="3.125" style="13" customWidth="1"/>
    <col min="6169" max="6169" width="5.375" style="13" customWidth="1"/>
    <col min="6170" max="6170" width="4.75" style="13" customWidth="1"/>
    <col min="6171" max="6171" width="4.875" style="13" customWidth="1"/>
    <col min="6172" max="6172" width="4.75" style="13" customWidth="1"/>
    <col min="6173" max="6173" width="5.375" style="13" customWidth="1"/>
    <col min="6174" max="6174" width="3" style="13" customWidth="1"/>
    <col min="6175" max="6175" width="5.625" style="13" customWidth="1"/>
    <col min="6176" max="6400" width="9.125" style="13"/>
    <col min="6401" max="6401" width="3" style="13" customWidth="1"/>
    <col min="6402" max="6402" width="3.875" style="13" customWidth="1"/>
    <col min="6403" max="6403" width="5.375" style="13" customWidth="1"/>
    <col min="6404" max="6404" width="6.625" style="13" customWidth="1"/>
    <col min="6405" max="6406" width="5.125" style="13" customWidth="1"/>
    <col min="6407" max="6407" width="4" style="13" customWidth="1"/>
    <col min="6408" max="6408" width="4.625" style="13" customWidth="1"/>
    <col min="6409" max="6409" width="5" style="13" customWidth="1"/>
    <col min="6410" max="6410" width="3.625" style="13" customWidth="1"/>
    <col min="6411" max="6412" width="4" style="13" customWidth="1"/>
    <col min="6413" max="6413" width="5.125" style="13" customWidth="1"/>
    <col min="6414" max="6414" width="4.75" style="13" customWidth="1"/>
    <col min="6415" max="6415" width="4.25" style="13" customWidth="1"/>
    <col min="6416" max="6416" width="3.625" style="13" customWidth="1"/>
    <col min="6417" max="6417" width="5" style="13" customWidth="1"/>
    <col min="6418" max="6418" width="4.625" style="13" customWidth="1"/>
    <col min="6419" max="6419" width="4.125" style="13" customWidth="1"/>
    <col min="6420" max="6420" width="5" style="13" customWidth="1"/>
    <col min="6421" max="6421" width="6.875" style="13" customWidth="1"/>
    <col min="6422" max="6422" width="6" style="13" customWidth="1"/>
    <col min="6423" max="6423" width="3.25" style="13" customWidth="1"/>
    <col min="6424" max="6424" width="3.125" style="13" customWidth="1"/>
    <col min="6425" max="6425" width="5.375" style="13" customWidth="1"/>
    <col min="6426" max="6426" width="4.75" style="13" customWidth="1"/>
    <col min="6427" max="6427" width="4.875" style="13" customWidth="1"/>
    <col min="6428" max="6428" width="4.75" style="13" customWidth="1"/>
    <col min="6429" max="6429" width="5.375" style="13" customWidth="1"/>
    <col min="6430" max="6430" width="3" style="13" customWidth="1"/>
    <col min="6431" max="6431" width="5.625" style="13" customWidth="1"/>
    <col min="6432" max="6656" width="9.125" style="13"/>
    <col min="6657" max="6657" width="3" style="13" customWidth="1"/>
    <col min="6658" max="6658" width="3.875" style="13" customWidth="1"/>
    <col min="6659" max="6659" width="5.375" style="13" customWidth="1"/>
    <col min="6660" max="6660" width="6.625" style="13" customWidth="1"/>
    <col min="6661" max="6662" width="5.125" style="13" customWidth="1"/>
    <col min="6663" max="6663" width="4" style="13" customWidth="1"/>
    <col min="6664" max="6664" width="4.625" style="13" customWidth="1"/>
    <col min="6665" max="6665" width="5" style="13" customWidth="1"/>
    <col min="6666" max="6666" width="3.625" style="13" customWidth="1"/>
    <col min="6667" max="6668" width="4" style="13" customWidth="1"/>
    <col min="6669" max="6669" width="5.125" style="13" customWidth="1"/>
    <col min="6670" max="6670" width="4.75" style="13" customWidth="1"/>
    <col min="6671" max="6671" width="4.25" style="13" customWidth="1"/>
    <col min="6672" max="6672" width="3.625" style="13" customWidth="1"/>
    <col min="6673" max="6673" width="5" style="13" customWidth="1"/>
    <col min="6674" max="6674" width="4.625" style="13" customWidth="1"/>
    <col min="6675" max="6675" width="4.125" style="13" customWidth="1"/>
    <col min="6676" max="6676" width="5" style="13" customWidth="1"/>
    <col min="6677" max="6677" width="6.875" style="13" customWidth="1"/>
    <col min="6678" max="6678" width="6" style="13" customWidth="1"/>
    <col min="6679" max="6679" width="3.25" style="13" customWidth="1"/>
    <col min="6680" max="6680" width="3.125" style="13" customWidth="1"/>
    <col min="6681" max="6681" width="5.375" style="13" customWidth="1"/>
    <col min="6682" max="6682" width="4.75" style="13" customWidth="1"/>
    <col min="6683" max="6683" width="4.875" style="13" customWidth="1"/>
    <col min="6684" max="6684" width="4.75" style="13" customWidth="1"/>
    <col min="6685" max="6685" width="5.375" style="13" customWidth="1"/>
    <col min="6686" max="6686" width="3" style="13" customWidth="1"/>
    <col min="6687" max="6687" width="5.625" style="13" customWidth="1"/>
    <col min="6688" max="6912" width="9.125" style="13"/>
    <col min="6913" max="6913" width="3" style="13" customWidth="1"/>
    <col min="6914" max="6914" width="3.875" style="13" customWidth="1"/>
    <col min="6915" max="6915" width="5.375" style="13" customWidth="1"/>
    <col min="6916" max="6916" width="6.625" style="13" customWidth="1"/>
    <col min="6917" max="6918" width="5.125" style="13" customWidth="1"/>
    <col min="6919" max="6919" width="4" style="13" customWidth="1"/>
    <col min="6920" max="6920" width="4.625" style="13" customWidth="1"/>
    <col min="6921" max="6921" width="5" style="13" customWidth="1"/>
    <col min="6922" max="6922" width="3.625" style="13" customWidth="1"/>
    <col min="6923" max="6924" width="4" style="13" customWidth="1"/>
    <col min="6925" max="6925" width="5.125" style="13" customWidth="1"/>
    <col min="6926" max="6926" width="4.75" style="13" customWidth="1"/>
    <col min="6927" max="6927" width="4.25" style="13" customWidth="1"/>
    <col min="6928" max="6928" width="3.625" style="13" customWidth="1"/>
    <col min="6929" max="6929" width="5" style="13" customWidth="1"/>
    <col min="6930" max="6930" width="4.625" style="13" customWidth="1"/>
    <col min="6931" max="6931" width="4.125" style="13" customWidth="1"/>
    <col min="6932" max="6932" width="5" style="13" customWidth="1"/>
    <col min="6933" max="6933" width="6.875" style="13" customWidth="1"/>
    <col min="6934" max="6934" width="6" style="13" customWidth="1"/>
    <col min="6935" max="6935" width="3.25" style="13" customWidth="1"/>
    <col min="6936" max="6936" width="3.125" style="13" customWidth="1"/>
    <col min="6937" max="6937" width="5.375" style="13" customWidth="1"/>
    <col min="6938" max="6938" width="4.75" style="13" customWidth="1"/>
    <col min="6939" max="6939" width="4.875" style="13" customWidth="1"/>
    <col min="6940" max="6940" width="4.75" style="13" customWidth="1"/>
    <col min="6941" max="6941" width="5.375" style="13" customWidth="1"/>
    <col min="6942" max="6942" width="3" style="13" customWidth="1"/>
    <col min="6943" max="6943" width="5.625" style="13" customWidth="1"/>
    <col min="6944" max="7168" width="9.125" style="13"/>
    <col min="7169" max="7169" width="3" style="13" customWidth="1"/>
    <col min="7170" max="7170" width="3.875" style="13" customWidth="1"/>
    <col min="7171" max="7171" width="5.375" style="13" customWidth="1"/>
    <col min="7172" max="7172" width="6.625" style="13" customWidth="1"/>
    <col min="7173" max="7174" width="5.125" style="13" customWidth="1"/>
    <col min="7175" max="7175" width="4" style="13" customWidth="1"/>
    <col min="7176" max="7176" width="4.625" style="13" customWidth="1"/>
    <col min="7177" max="7177" width="5" style="13" customWidth="1"/>
    <col min="7178" max="7178" width="3.625" style="13" customWidth="1"/>
    <col min="7179" max="7180" width="4" style="13" customWidth="1"/>
    <col min="7181" max="7181" width="5.125" style="13" customWidth="1"/>
    <col min="7182" max="7182" width="4.75" style="13" customWidth="1"/>
    <col min="7183" max="7183" width="4.25" style="13" customWidth="1"/>
    <col min="7184" max="7184" width="3.625" style="13" customWidth="1"/>
    <col min="7185" max="7185" width="5" style="13" customWidth="1"/>
    <col min="7186" max="7186" width="4.625" style="13" customWidth="1"/>
    <col min="7187" max="7187" width="4.125" style="13" customWidth="1"/>
    <col min="7188" max="7188" width="5" style="13" customWidth="1"/>
    <col min="7189" max="7189" width="6.875" style="13" customWidth="1"/>
    <col min="7190" max="7190" width="6" style="13" customWidth="1"/>
    <col min="7191" max="7191" width="3.25" style="13" customWidth="1"/>
    <col min="7192" max="7192" width="3.125" style="13" customWidth="1"/>
    <col min="7193" max="7193" width="5.375" style="13" customWidth="1"/>
    <col min="7194" max="7194" width="4.75" style="13" customWidth="1"/>
    <col min="7195" max="7195" width="4.875" style="13" customWidth="1"/>
    <col min="7196" max="7196" width="4.75" style="13" customWidth="1"/>
    <col min="7197" max="7197" width="5.375" style="13" customWidth="1"/>
    <col min="7198" max="7198" width="3" style="13" customWidth="1"/>
    <col min="7199" max="7199" width="5.625" style="13" customWidth="1"/>
    <col min="7200" max="7424" width="9.125" style="13"/>
    <col min="7425" max="7425" width="3" style="13" customWidth="1"/>
    <col min="7426" max="7426" width="3.875" style="13" customWidth="1"/>
    <col min="7427" max="7427" width="5.375" style="13" customWidth="1"/>
    <col min="7428" max="7428" width="6.625" style="13" customWidth="1"/>
    <col min="7429" max="7430" width="5.125" style="13" customWidth="1"/>
    <col min="7431" max="7431" width="4" style="13" customWidth="1"/>
    <col min="7432" max="7432" width="4.625" style="13" customWidth="1"/>
    <col min="7433" max="7433" width="5" style="13" customWidth="1"/>
    <col min="7434" max="7434" width="3.625" style="13" customWidth="1"/>
    <col min="7435" max="7436" width="4" style="13" customWidth="1"/>
    <col min="7437" max="7437" width="5.125" style="13" customWidth="1"/>
    <col min="7438" max="7438" width="4.75" style="13" customWidth="1"/>
    <col min="7439" max="7439" width="4.25" style="13" customWidth="1"/>
    <col min="7440" max="7440" width="3.625" style="13" customWidth="1"/>
    <col min="7441" max="7441" width="5" style="13" customWidth="1"/>
    <col min="7442" max="7442" width="4.625" style="13" customWidth="1"/>
    <col min="7443" max="7443" width="4.125" style="13" customWidth="1"/>
    <col min="7444" max="7444" width="5" style="13" customWidth="1"/>
    <col min="7445" max="7445" width="6.875" style="13" customWidth="1"/>
    <col min="7446" max="7446" width="6" style="13" customWidth="1"/>
    <col min="7447" max="7447" width="3.25" style="13" customWidth="1"/>
    <col min="7448" max="7448" width="3.125" style="13" customWidth="1"/>
    <col min="7449" max="7449" width="5.375" style="13" customWidth="1"/>
    <col min="7450" max="7450" width="4.75" style="13" customWidth="1"/>
    <col min="7451" max="7451" width="4.875" style="13" customWidth="1"/>
    <col min="7452" max="7452" width="4.75" style="13" customWidth="1"/>
    <col min="7453" max="7453" width="5.375" style="13" customWidth="1"/>
    <col min="7454" max="7454" width="3" style="13" customWidth="1"/>
    <col min="7455" max="7455" width="5.625" style="13" customWidth="1"/>
    <col min="7456" max="7680" width="9.125" style="13"/>
    <col min="7681" max="7681" width="3" style="13" customWidth="1"/>
    <col min="7682" max="7682" width="3.875" style="13" customWidth="1"/>
    <col min="7683" max="7683" width="5.375" style="13" customWidth="1"/>
    <col min="7684" max="7684" width="6.625" style="13" customWidth="1"/>
    <col min="7685" max="7686" width="5.125" style="13" customWidth="1"/>
    <col min="7687" max="7687" width="4" style="13" customWidth="1"/>
    <col min="7688" max="7688" width="4.625" style="13" customWidth="1"/>
    <col min="7689" max="7689" width="5" style="13" customWidth="1"/>
    <col min="7690" max="7690" width="3.625" style="13" customWidth="1"/>
    <col min="7691" max="7692" width="4" style="13" customWidth="1"/>
    <col min="7693" max="7693" width="5.125" style="13" customWidth="1"/>
    <col min="7694" max="7694" width="4.75" style="13" customWidth="1"/>
    <col min="7695" max="7695" width="4.25" style="13" customWidth="1"/>
    <col min="7696" max="7696" width="3.625" style="13" customWidth="1"/>
    <col min="7697" max="7697" width="5" style="13" customWidth="1"/>
    <col min="7698" max="7698" width="4.625" style="13" customWidth="1"/>
    <col min="7699" max="7699" width="4.125" style="13" customWidth="1"/>
    <col min="7700" max="7700" width="5" style="13" customWidth="1"/>
    <col min="7701" max="7701" width="6.875" style="13" customWidth="1"/>
    <col min="7702" max="7702" width="6" style="13" customWidth="1"/>
    <col min="7703" max="7703" width="3.25" style="13" customWidth="1"/>
    <col min="7704" max="7704" width="3.125" style="13" customWidth="1"/>
    <col min="7705" max="7705" width="5.375" style="13" customWidth="1"/>
    <col min="7706" max="7706" width="4.75" style="13" customWidth="1"/>
    <col min="7707" max="7707" width="4.875" style="13" customWidth="1"/>
    <col min="7708" max="7708" width="4.75" style="13" customWidth="1"/>
    <col min="7709" max="7709" width="5.375" style="13" customWidth="1"/>
    <col min="7710" max="7710" width="3" style="13" customWidth="1"/>
    <col min="7711" max="7711" width="5.625" style="13" customWidth="1"/>
    <col min="7712" max="7936" width="9.125" style="13"/>
    <col min="7937" max="7937" width="3" style="13" customWidth="1"/>
    <col min="7938" max="7938" width="3.875" style="13" customWidth="1"/>
    <col min="7939" max="7939" width="5.375" style="13" customWidth="1"/>
    <col min="7940" max="7940" width="6.625" style="13" customWidth="1"/>
    <col min="7941" max="7942" width="5.125" style="13" customWidth="1"/>
    <col min="7943" max="7943" width="4" style="13" customWidth="1"/>
    <col min="7944" max="7944" width="4.625" style="13" customWidth="1"/>
    <col min="7945" max="7945" width="5" style="13" customWidth="1"/>
    <col min="7946" max="7946" width="3.625" style="13" customWidth="1"/>
    <col min="7947" max="7948" width="4" style="13" customWidth="1"/>
    <col min="7949" max="7949" width="5.125" style="13" customWidth="1"/>
    <col min="7950" max="7950" width="4.75" style="13" customWidth="1"/>
    <col min="7951" max="7951" width="4.25" style="13" customWidth="1"/>
    <col min="7952" max="7952" width="3.625" style="13" customWidth="1"/>
    <col min="7953" max="7953" width="5" style="13" customWidth="1"/>
    <col min="7954" max="7954" width="4.625" style="13" customWidth="1"/>
    <col min="7955" max="7955" width="4.125" style="13" customWidth="1"/>
    <col min="7956" max="7956" width="5" style="13" customWidth="1"/>
    <col min="7957" max="7957" width="6.875" style="13" customWidth="1"/>
    <col min="7958" max="7958" width="6" style="13" customWidth="1"/>
    <col min="7959" max="7959" width="3.25" style="13" customWidth="1"/>
    <col min="7960" max="7960" width="3.125" style="13" customWidth="1"/>
    <col min="7961" max="7961" width="5.375" style="13" customWidth="1"/>
    <col min="7962" max="7962" width="4.75" style="13" customWidth="1"/>
    <col min="7963" max="7963" width="4.875" style="13" customWidth="1"/>
    <col min="7964" max="7964" width="4.75" style="13" customWidth="1"/>
    <col min="7965" max="7965" width="5.375" style="13" customWidth="1"/>
    <col min="7966" max="7966" width="3" style="13" customWidth="1"/>
    <col min="7967" max="7967" width="5.625" style="13" customWidth="1"/>
    <col min="7968" max="8192" width="9.125" style="13"/>
    <col min="8193" max="8193" width="3" style="13" customWidth="1"/>
    <col min="8194" max="8194" width="3.875" style="13" customWidth="1"/>
    <col min="8195" max="8195" width="5.375" style="13" customWidth="1"/>
    <col min="8196" max="8196" width="6.625" style="13" customWidth="1"/>
    <col min="8197" max="8198" width="5.125" style="13" customWidth="1"/>
    <col min="8199" max="8199" width="4" style="13" customWidth="1"/>
    <col min="8200" max="8200" width="4.625" style="13" customWidth="1"/>
    <col min="8201" max="8201" width="5" style="13" customWidth="1"/>
    <col min="8202" max="8202" width="3.625" style="13" customWidth="1"/>
    <col min="8203" max="8204" width="4" style="13" customWidth="1"/>
    <col min="8205" max="8205" width="5.125" style="13" customWidth="1"/>
    <col min="8206" max="8206" width="4.75" style="13" customWidth="1"/>
    <col min="8207" max="8207" width="4.25" style="13" customWidth="1"/>
    <col min="8208" max="8208" width="3.625" style="13" customWidth="1"/>
    <col min="8209" max="8209" width="5" style="13" customWidth="1"/>
    <col min="8210" max="8210" width="4.625" style="13" customWidth="1"/>
    <col min="8211" max="8211" width="4.125" style="13" customWidth="1"/>
    <col min="8212" max="8212" width="5" style="13" customWidth="1"/>
    <col min="8213" max="8213" width="6.875" style="13" customWidth="1"/>
    <col min="8214" max="8214" width="6" style="13" customWidth="1"/>
    <col min="8215" max="8215" width="3.25" style="13" customWidth="1"/>
    <col min="8216" max="8216" width="3.125" style="13" customWidth="1"/>
    <col min="8217" max="8217" width="5.375" style="13" customWidth="1"/>
    <col min="8218" max="8218" width="4.75" style="13" customWidth="1"/>
    <col min="8219" max="8219" width="4.875" style="13" customWidth="1"/>
    <col min="8220" max="8220" width="4.75" style="13" customWidth="1"/>
    <col min="8221" max="8221" width="5.375" style="13" customWidth="1"/>
    <col min="8222" max="8222" width="3" style="13" customWidth="1"/>
    <col min="8223" max="8223" width="5.625" style="13" customWidth="1"/>
    <col min="8224" max="8448" width="9.125" style="13"/>
    <col min="8449" max="8449" width="3" style="13" customWidth="1"/>
    <col min="8450" max="8450" width="3.875" style="13" customWidth="1"/>
    <col min="8451" max="8451" width="5.375" style="13" customWidth="1"/>
    <col min="8452" max="8452" width="6.625" style="13" customWidth="1"/>
    <col min="8453" max="8454" width="5.125" style="13" customWidth="1"/>
    <col min="8455" max="8455" width="4" style="13" customWidth="1"/>
    <col min="8456" max="8456" width="4.625" style="13" customWidth="1"/>
    <col min="8457" max="8457" width="5" style="13" customWidth="1"/>
    <col min="8458" max="8458" width="3.625" style="13" customWidth="1"/>
    <col min="8459" max="8460" width="4" style="13" customWidth="1"/>
    <col min="8461" max="8461" width="5.125" style="13" customWidth="1"/>
    <col min="8462" max="8462" width="4.75" style="13" customWidth="1"/>
    <col min="8463" max="8463" width="4.25" style="13" customWidth="1"/>
    <col min="8464" max="8464" width="3.625" style="13" customWidth="1"/>
    <col min="8465" max="8465" width="5" style="13" customWidth="1"/>
    <col min="8466" max="8466" width="4.625" style="13" customWidth="1"/>
    <col min="8467" max="8467" width="4.125" style="13" customWidth="1"/>
    <col min="8468" max="8468" width="5" style="13" customWidth="1"/>
    <col min="8469" max="8469" width="6.875" style="13" customWidth="1"/>
    <col min="8470" max="8470" width="6" style="13" customWidth="1"/>
    <col min="8471" max="8471" width="3.25" style="13" customWidth="1"/>
    <col min="8472" max="8472" width="3.125" style="13" customWidth="1"/>
    <col min="8473" max="8473" width="5.375" style="13" customWidth="1"/>
    <col min="8474" max="8474" width="4.75" style="13" customWidth="1"/>
    <col min="8475" max="8475" width="4.875" style="13" customWidth="1"/>
    <col min="8476" max="8476" width="4.75" style="13" customWidth="1"/>
    <col min="8477" max="8477" width="5.375" style="13" customWidth="1"/>
    <col min="8478" max="8478" width="3" style="13" customWidth="1"/>
    <col min="8479" max="8479" width="5.625" style="13" customWidth="1"/>
    <col min="8480" max="8704" width="9.125" style="13"/>
    <col min="8705" max="8705" width="3" style="13" customWidth="1"/>
    <col min="8706" max="8706" width="3.875" style="13" customWidth="1"/>
    <col min="8707" max="8707" width="5.375" style="13" customWidth="1"/>
    <col min="8708" max="8708" width="6.625" style="13" customWidth="1"/>
    <col min="8709" max="8710" width="5.125" style="13" customWidth="1"/>
    <col min="8711" max="8711" width="4" style="13" customWidth="1"/>
    <col min="8712" max="8712" width="4.625" style="13" customWidth="1"/>
    <col min="8713" max="8713" width="5" style="13" customWidth="1"/>
    <col min="8714" max="8714" width="3.625" style="13" customWidth="1"/>
    <col min="8715" max="8716" width="4" style="13" customWidth="1"/>
    <col min="8717" max="8717" width="5.125" style="13" customWidth="1"/>
    <col min="8718" max="8718" width="4.75" style="13" customWidth="1"/>
    <col min="8719" max="8719" width="4.25" style="13" customWidth="1"/>
    <col min="8720" max="8720" width="3.625" style="13" customWidth="1"/>
    <col min="8721" max="8721" width="5" style="13" customWidth="1"/>
    <col min="8722" max="8722" width="4.625" style="13" customWidth="1"/>
    <col min="8723" max="8723" width="4.125" style="13" customWidth="1"/>
    <col min="8724" max="8724" width="5" style="13" customWidth="1"/>
    <col min="8725" max="8725" width="6.875" style="13" customWidth="1"/>
    <col min="8726" max="8726" width="6" style="13" customWidth="1"/>
    <col min="8727" max="8727" width="3.25" style="13" customWidth="1"/>
    <col min="8728" max="8728" width="3.125" style="13" customWidth="1"/>
    <col min="8729" max="8729" width="5.375" style="13" customWidth="1"/>
    <col min="8730" max="8730" width="4.75" style="13" customWidth="1"/>
    <col min="8731" max="8731" width="4.875" style="13" customWidth="1"/>
    <col min="8732" max="8732" width="4.75" style="13" customWidth="1"/>
    <col min="8733" max="8733" width="5.375" style="13" customWidth="1"/>
    <col min="8734" max="8734" width="3" style="13" customWidth="1"/>
    <col min="8735" max="8735" width="5.625" style="13" customWidth="1"/>
    <col min="8736" max="8960" width="9.125" style="13"/>
    <col min="8961" max="8961" width="3" style="13" customWidth="1"/>
    <col min="8962" max="8962" width="3.875" style="13" customWidth="1"/>
    <col min="8963" max="8963" width="5.375" style="13" customWidth="1"/>
    <col min="8964" max="8964" width="6.625" style="13" customWidth="1"/>
    <col min="8965" max="8966" width="5.125" style="13" customWidth="1"/>
    <col min="8967" max="8967" width="4" style="13" customWidth="1"/>
    <col min="8968" max="8968" width="4.625" style="13" customWidth="1"/>
    <col min="8969" max="8969" width="5" style="13" customWidth="1"/>
    <col min="8970" max="8970" width="3.625" style="13" customWidth="1"/>
    <col min="8971" max="8972" width="4" style="13" customWidth="1"/>
    <col min="8973" max="8973" width="5.125" style="13" customWidth="1"/>
    <col min="8974" max="8974" width="4.75" style="13" customWidth="1"/>
    <col min="8975" max="8975" width="4.25" style="13" customWidth="1"/>
    <col min="8976" max="8976" width="3.625" style="13" customWidth="1"/>
    <col min="8977" max="8977" width="5" style="13" customWidth="1"/>
    <col min="8978" max="8978" width="4.625" style="13" customWidth="1"/>
    <col min="8979" max="8979" width="4.125" style="13" customWidth="1"/>
    <col min="8980" max="8980" width="5" style="13" customWidth="1"/>
    <col min="8981" max="8981" width="6.875" style="13" customWidth="1"/>
    <col min="8982" max="8982" width="6" style="13" customWidth="1"/>
    <col min="8983" max="8983" width="3.25" style="13" customWidth="1"/>
    <col min="8984" max="8984" width="3.125" style="13" customWidth="1"/>
    <col min="8985" max="8985" width="5.375" style="13" customWidth="1"/>
    <col min="8986" max="8986" width="4.75" style="13" customWidth="1"/>
    <col min="8987" max="8987" width="4.875" style="13" customWidth="1"/>
    <col min="8988" max="8988" width="4.75" style="13" customWidth="1"/>
    <col min="8989" max="8989" width="5.375" style="13" customWidth="1"/>
    <col min="8990" max="8990" width="3" style="13" customWidth="1"/>
    <col min="8991" max="8991" width="5.625" style="13" customWidth="1"/>
    <col min="8992" max="9216" width="9.125" style="13"/>
    <col min="9217" max="9217" width="3" style="13" customWidth="1"/>
    <col min="9218" max="9218" width="3.875" style="13" customWidth="1"/>
    <col min="9219" max="9219" width="5.375" style="13" customWidth="1"/>
    <col min="9220" max="9220" width="6.625" style="13" customWidth="1"/>
    <col min="9221" max="9222" width="5.125" style="13" customWidth="1"/>
    <col min="9223" max="9223" width="4" style="13" customWidth="1"/>
    <col min="9224" max="9224" width="4.625" style="13" customWidth="1"/>
    <col min="9225" max="9225" width="5" style="13" customWidth="1"/>
    <col min="9226" max="9226" width="3.625" style="13" customWidth="1"/>
    <col min="9227" max="9228" width="4" style="13" customWidth="1"/>
    <col min="9229" max="9229" width="5.125" style="13" customWidth="1"/>
    <col min="9230" max="9230" width="4.75" style="13" customWidth="1"/>
    <col min="9231" max="9231" width="4.25" style="13" customWidth="1"/>
    <col min="9232" max="9232" width="3.625" style="13" customWidth="1"/>
    <col min="9233" max="9233" width="5" style="13" customWidth="1"/>
    <col min="9234" max="9234" width="4.625" style="13" customWidth="1"/>
    <col min="9235" max="9235" width="4.125" style="13" customWidth="1"/>
    <col min="9236" max="9236" width="5" style="13" customWidth="1"/>
    <col min="9237" max="9237" width="6.875" style="13" customWidth="1"/>
    <col min="9238" max="9238" width="6" style="13" customWidth="1"/>
    <col min="9239" max="9239" width="3.25" style="13" customWidth="1"/>
    <col min="9240" max="9240" width="3.125" style="13" customWidth="1"/>
    <col min="9241" max="9241" width="5.375" style="13" customWidth="1"/>
    <col min="9242" max="9242" width="4.75" style="13" customWidth="1"/>
    <col min="9243" max="9243" width="4.875" style="13" customWidth="1"/>
    <col min="9244" max="9244" width="4.75" style="13" customWidth="1"/>
    <col min="9245" max="9245" width="5.375" style="13" customWidth="1"/>
    <col min="9246" max="9246" width="3" style="13" customWidth="1"/>
    <col min="9247" max="9247" width="5.625" style="13" customWidth="1"/>
    <col min="9248" max="9472" width="9.125" style="13"/>
    <col min="9473" max="9473" width="3" style="13" customWidth="1"/>
    <col min="9474" max="9474" width="3.875" style="13" customWidth="1"/>
    <col min="9475" max="9475" width="5.375" style="13" customWidth="1"/>
    <col min="9476" max="9476" width="6.625" style="13" customWidth="1"/>
    <col min="9477" max="9478" width="5.125" style="13" customWidth="1"/>
    <col min="9479" max="9479" width="4" style="13" customWidth="1"/>
    <col min="9480" max="9480" width="4.625" style="13" customWidth="1"/>
    <col min="9481" max="9481" width="5" style="13" customWidth="1"/>
    <col min="9482" max="9482" width="3.625" style="13" customWidth="1"/>
    <col min="9483" max="9484" width="4" style="13" customWidth="1"/>
    <col min="9485" max="9485" width="5.125" style="13" customWidth="1"/>
    <col min="9486" max="9486" width="4.75" style="13" customWidth="1"/>
    <col min="9487" max="9487" width="4.25" style="13" customWidth="1"/>
    <col min="9488" max="9488" width="3.625" style="13" customWidth="1"/>
    <col min="9489" max="9489" width="5" style="13" customWidth="1"/>
    <col min="9490" max="9490" width="4.625" style="13" customWidth="1"/>
    <col min="9491" max="9491" width="4.125" style="13" customWidth="1"/>
    <col min="9492" max="9492" width="5" style="13" customWidth="1"/>
    <col min="9493" max="9493" width="6.875" style="13" customWidth="1"/>
    <col min="9494" max="9494" width="6" style="13" customWidth="1"/>
    <col min="9495" max="9495" width="3.25" style="13" customWidth="1"/>
    <col min="9496" max="9496" width="3.125" style="13" customWidth="1"/>
    <col min="9497" max="9497" width="5.375" style="13" customWidth="1"/>
    <col min="9498" max="9498" width="4.75" style="13" customWidth="1"/>
    <col min="9499" max="9499" width="4.875" style="13" customWidth="1"/>
    <col min="9500" max="9500" width="4.75" style="13" customWidth="1"/>
    <col min="9501" max="9501" width="5.375" style="13" customWidth="1"/>
    <col min="9502" max="9502" width="3" style="13" customWidth="1"/>
    <col min="9503" max="9503" width="5.625" style="13" customWidth="1"/>
    <col min="9504" max="9728" width="9.125" style="13"/>
    <col min="9729" max="9729" width="3" style="13" customWidth="1"/>
    <col min="9730" max="9730" width="3.875" style="13" customWidth="1"/>
    <col min="9731" max="9731" width="5.375" style="13" customWidth="1"/>
    <col min="9732" max="9732" width="6.625" style="13" customWidth="1"/>
    <col min="9733" max="9734" width="5.125" style="13" customWidth="1"/>
    <col min="9735" max="9735" width="4" style="13" customWidth="1"/>
    <col min="9736" max="9736" width="4.625" style="13" customWidth="1"/>
    <col min="9737" max="9737" width="5" style="13" customWidth="1"/>
    <col min="9738" max="9738" width="3.625" style="13" customWidth="1"/>
    <col min="9739" max="9740" width="4" style="13" customWidth="1"/>
    <col min="9741" max="9741" width="5.125" style="13" customWidth="1"/>
    <col min="9742" max="9742" width="4.75" style="13" customWidth="1"/>
    <col min="9743" max="9743" width="4.25" style="13" customWidth="1"/>
    <col min="9744" max="9744" width="3.625" style="13" customWidth="1"/>
    <col min="9745" max="9745" width="5" style="13" customWidth="1"/>
    <col min="9746" max="9746" width="4.625" style="13" customWidth="1"/>
    <col min="9747" max="9747" width="4.125" style="13" customWidth="1"/>
    <col min="9748" max="9748" width="5" style="13" customWidth="1"/>
    <col min="9749" max="9749" width="6.875" style="13" customWidth="1"/>
    <col min="9750" max="9750" width="6" style="13" customWidth="1"/>
    <col min="9751" max="9751" width="3.25" style="13" customWidth="1"/>
    <col min="9752" max="9752" width="3.125" style="13" customWidth="1"/>
    <col min="9753" max="9753" width="5.375" style="13" customWidth="1"/>
    <col min="9754" max="9754" width="4.75" style="13" customWidth="1"/>
    <col min="9755" max="9755" width="4.875" style="13" customWidth="1"/>
    <col min="9756" max="9756" width="4.75" style="13" customWidth="1"/>
    <col min="9757" max="9757" width="5.375" style="13" customWidth="1"/>
    <col min="9758" max="9758" width="3" style="13" customWidth="1"/>
    <col min="9759" max="9759" width="5.625" style="13" customWidth="1"/>
    <col min="9760" max="9984" width="9.125" style="13"/>
    <col min="9985" max="9985" width="3" style="13" customWidth="1"/>
    <col min="9986" max="9986" width="3.875" style="13" customWidth="1"/>
    <col min="9987" max="9987" width="5.375" style="13" customWidth="1"/>
    <col min="9988" max="9988" width="6.625" style="13" customWidth="1"/>
    <col min="9989" max="9990" width="5.125" style="13" customWidth="1"/>
    <col min="9991" max="9991" width="4" style="13" customWidth="1"/>
    <col min="9992" max="9992" width="4.625" style="13" customWidth="1"/>
    <col min="9993" max="9993" width="5" style="13" customWidth="1"/>
    <col min="9994" max="9994" width="3.625" style="13" customWidth="1"/>
    <col min="9995" max="9996" width="4" style="13" customWidth="1"/>
    <col min="9997" max="9997" width="5.125" style="13" customWidth="1"/>
    <col min="9998" max="9998" width="4.75" style="13" customWidth="1"/>
    <col min="9999" max="9999" width="4.25" style="13" customWidth="1"/>
    <col min="10000" max="10000" width="3.625" style="13" customWidth="1"/>
    <col min="10001" max="10001" width="5" style="13" customWidth="1"/>
    <col min="10002" max="10002" width="4.625" style="13" customWidth="1"/>
    <col min="10003" max="10003" width="4.125" style="13" customWidth="1"/>
    <col min="10004" max="10004" width="5" style="13" customWidth="1"/>
    <col min="10005" max="10005" width="6.875" style="13" customWidth="1"/>
    <col min="10006" max="10006" width="6" style="13" customWidth="1"/>
    <col min="10007" max="10007" width="3.25" style="13" customWidth="1"/>
    <col min="10008" max="10008" width="3.125" style="13" customWidth="1"/>
    <col min="10009" max="10009" width="5.375" style="13" customWidth="1"/>
    <col min="10010" max="10010" width="4.75" style="13" customWidth="1"/>
    <col min="10011" max="10011" width="4.875" style="13" customWidth="1"/>
    <col min="10012" max="10012" width="4.75" style="13" customWidth="1"/>
    <col min="10013" max="10013" width="5.375" style="13" customWidth="1"/>
    <col min="10014" max="10014" width="3" style="13" customWidth="1"/>
    <col min="10015" max="10015" width="5.625" style="13" customWidth="1"/>
    <col min="10016" max="10240" width="9.125" style="13"/>
    <col min="10241" max="10241" width="3" style="13" customWidth="1"/>
    <col min="10242" max="10242" width="3.875" style="13" customWidth="1"/>
    <col min="10243" max="10243" width="5.375" style="13" customWidth="1"/>
    <col min="10244" max="10244" width="6.625" style="13" customWidth="1"/>
    <col min="10245" max="10246" width="5.125" style="13" customWidth="1"/>
    <col min="10247" max="10247" width="4" style="13" customWidth="1"/>
    <col min="10248" max="10248" width="4.625" style="13" customWidth="1"/>
    <col min="10249" max="10249" width="5" style="13" customWidth="1"/>
    <col min="10250" max="10250" width="3.625" style="13" customWidth="1"/>
    <col min="10251" max="10252" width="4" style="13" customWidth="1"/>
    <col min="10253" max="10253" width="5.125" style="13" customWidth="1"/>
    <col min="10254" max="10254" width="4.75" style="13" customWidth="1"/>
    <col min="10255" max="10255" width="4.25" style="13" customWidth="1"/>
    <col min="10256" max="10256" width="3.625" style="13" customWidth="1"/>
    <col min="10257" max="10257" width="5" style="13" customWidth="1"/>
    <col min="10258" max="10258" width="4.625" style="13" customWidth="1"/>
    <col min="10259" max="10259" width="4.125" style="13" customWidth="1"/>
    <col min="10260" max="10260" width="5" style="13" customWidth="1"/>
    <col min="10261" max="10261" width="6.875" style="13" customWidth="1"/>
    <col min="10262" max="10262" width="6" style="13" customWidth="1"/>
    <col min="10263" max="10263" width="3.25" style="13" customWidth="1"/>
    <col min="10264" max="10264" width="3.125" style="13" customWidth="1"/>
    <col min="10265" max="10265" width="5.375" style="13" customWidth="1"/>
    <col min="10266" max="10266" width="4.75" style="13" customWidth="1"/>
    <col min="10267" max="10267" width="4.875" style="13" customWidth="1"/>
    <col min="10268" max="10268" width="4.75" style="13" customWidth="1"/>
    <col min="10269" max="10269" width="5.375" style="13" customWidth="1"/>
    <col min="10270" max="10270" width="3" style="13" customWidth="1"/>
    <col min="10271" max="10271" width="5.625" style="13" customWidth="1"/>
    <col min="10272" max="10496" width="9.125" style="13"/>
    <col min="10497" max="10497" width="3" style="13" customWidth="1"/>
    <col min="10498" max="10498" width="3.875" style="13" customWidth="1"/>
    <col min="10499" max="10499" width="5.375" style="13" customWidth="1"/>
    <col min="10500" max="10500" width="6.625" style="13" customWidth="1"/>
    <col min="10501" max="10502" width="5.125" style="13" customWidth="1"/>
    <col min="10503" max="10503" width="4" style="13" customWidth="1"/>
    <col min="10504" max="10504" width="4.625" style="13" customWidth="1"/>
    <col min="10505" max="10505" width="5" style="13" customWidth="1"/>
    <col min="10506" max="10506" width="3.625" style="13" customWidth="1"/>
    <col min="10507" max="10508" width="4" style="13" customWidth="1"/>
    <col min="10509" max="10509" width="5.125" style="13" customWidth="1"/>
    <col min="10510" max="10510" width="4.75" style="13" customWidth="1"/>
    <col min="10511" max="10511" width="4.25" style="13" customWidth="1"/>
    <col min="10512" max="10512" width="3.625" style="13" customWidth="1"/>
    <col min="10513" max="10513" width="5" style="13" customWidth="1"/>
    <col min="10514" max="10514" width="4.625" style="13" customWidth="1"/>
    <col min="10515" max="10515" width="4.125" style="13" customWidth="1"/>
    <col min="10516" max="10516" width="5" style="13" customWidth="1"/>
    <col min="10517" max="10517" width="6.875" style="13" customWidth="1"/>
    <col min="10518" max="10518" width="6" style="13" customWidth="1"/>
    <col min="10519" max="10519" width="3.25" style="13" customWidth="1"/>
    <col min="10520" max="10520" width="3.125" style="13" customWidth="1"/>
    <col min="10521" max="10521" width="5.375" style="13" customWidth="1"/>
    <col min="10522" max="10522" width="4.75" style="13" customWidth="1"/>
    <col min="10523" max="10523" width="4.875" style="13" customWidth="1"/>
    <col min="10524" max="10524" width="4.75" style="13" customWidth="1"/>
    <col min="10525" max="10525" width="5.375" style="13" customWidth="1"/>
    <col min="10526" max="10526" width="3" style="13" customWidth="1"/>
    <col min="10527" max="10527" width="5.625" style="13" customWidth="1"/>
    <col min="10528" max="10752" width="9.125" style="13"/>
    <col min="10753" max="10753" width="3" style="13" customWidth="1"/>
    <col min="10754" max="10754" width="3.875" style="13" customWidth="1"/>
    <col min="10755" max="10755" width="5.375" style="13" customWidth="1"/>
    <col min="10756" max="10756" width="6.625" style="13" customWidth="1"/>
    <col min="10757" max="10758" width="5.125" style="13" customWidth="1"/>
    <col min="10759" max="10759" width="4" style="13" customWidth="1"/>
    <col min="10760" max="10760" width="4.625" style="13" customWidth="1"/>
    <col min="10761" max="10761" width="5" style="13" customWidth="1"/>
    <col min="10762" max="10762" width="3.625" style="13" customWidth="1"/>
    <col min="10763" max="10764" width="4" style="13" customWidth="1"/>
    <col min="10765" max="10765" width="5.125" style="13" customWidth="1"/>
    <col min="10766" max="10766" width="4.75" style="13" customWidth="1"/>
    <col min="10767" max="10767" width="4.25" style="13" customWidth="1"/>
    <col min="10768" max="10768" width="3.625" style="13" customWidth="1"/>
    <col min="10769" max="10769" width="5" style="13" customWidth="1"/>
    <col min="10770" max="10770" width="4.625" style="13" customWidth="1"/>
    <col min="10771" max="10771" width="4.125" style="13" customWidth="1"/>
    <col min="10772" max="10772" width="5" style="13" customWidth="1"/>
    <col min="10773" max="10773" width="6.875" style="13" customWidth="1"/>
    <col min="10774" max="10774" width="6" style="13" customWidth="1"/>
    <col min="10775" max="10775" width="3.25" style="13" customWidth="1"/>
    <col min="10776" max="10776" width="3.125" style="13" customWidth="1"/>
    <col min="10777" max="10777" width="5.375" style="13" customWidth="1"/>
    <col min="10778" max="10778" width="4.75" style="13" customWidth="1"/>
    <col min="10779" max="10779" width="4.875" style="13" customWidth="1"/>
    <col min="10780" max="10780" width="4.75" style="13" customWidth="1"/>
    <col min="10781" max="10781" width="5.375" style="13" customWidth="1"/>
    <col min="10782" max="10782" width="3" style="13" customWidth="1"/>
    <col min="10783" max="10783" width="5.625" style="13" customWidth="1"/>
    <col min="10784" max="11008" width="9.125" style="13"/>
    <col min="11009" max="11009" width="3" style="13" customWidth="1"/>
    <col min="11010" max="11010" width="3.875" style="13" customWidth="1"/>
    <col min="11011" max="11011" width="5.375" style="13" customWidth="1"/>
    <col min="11012" max="11012" width="6.625" style="13" customWidth="1"/>
    <col min="11013" max="11014" width="5.125" style="13" customWidth="1"/>
    <col min="11015" max="11015" width="4" style="13" customWidth="1"/>
    <col min="11016" max="11016" width="4.625" style="13" customWidth="1"/>
    <col min="11017" max="11017" width="5" style="13" customWidth="1"/>
    <col min="11018" max="11018" width="3.625" style="13" customWidth="1"/>
    <col min="11019" max="11020" width="4" style="13" customWidth="1"/>
    <col min="11021" max="11021" width="5.125" style="13" customWidth="1"/>
    <col min="11022" max="11022" width="4.75" style="13" customWidth="1"/>
    <col min="11023" max="11023" width="4.25" style="13" customWidth="1"/>
    <col min="11024" max="11024" width="3.625" style="13" customWidth="1"/>
    <col min="11025" max="11025" width="5" style="13" customWidth="1"/>
    <col min="11026" max="11026" width="4.625" style="13" customWidth="1"/>
    <col min="11027" max="11027" width="4.125" style="13" customWidth="1"/>
    <col min="11028" max="11028" width="5" style="13" customWidth="1"/>
    <col min="11029" max="11029" width="6.875" style="13" customWidth="1"/>
    <col min="11030" max="11030" width="6" style="13" customWidth="1"/>
    <col min="11031" max="11031" width="3.25" style="13" customWidth="1"/>
    <col min="11032" max="11032" width="3.125" style="13" customWidth="1"/>
    <col min="11033" max="11033" width="5.375" style="13" customWidth="1"/>
    <col min="11034" max="11034" width="4.75" style="13" customWidth="1"/>
    <col min="11035" max="11035" width="4.875" style="13" customWidth="1"/>
    <col min="11036" max="11036" width="4.75" style="13" customWidth="1"/>
    <col min="11037" max="11037" width="5.375" style="13" customWidth="1"/>
    <col min="11038" max="11038" width="3" style="13" customWidth="1"/>
    <col min="11039" max="11039" width="5.625" style="13" customWidth="1"/>
    <col min="11040" max="11264" width="9.125" style="13"/>
    <col min="11265" max="11265" width="3" style="13" customWidth="1"/>
    <col min="11266" max="11266" width="3.875" style="13" customWidth="1"/>
    <col min="11267" max="11267" width="5.375" style="13" customWidth="1"/>
    <col min="11268" max="11268" width="6.625" style="13" customWidth="1"/>
    <col min="11269" max="11270" width="5.125" style="13" customWidth="1"/>
    <col min="11271" max="11271" width="4" style="13" customWidth="1"/>
    <col min="11272" max="11272" width="4.625" style="13" customWidth="1"/>
    <col min="11273" max="11273" width="5" style="13" customWidth="1"/>
    <col min="11274" max="11274" width="3.625" style="13" customWidth="1"/>
    <col min="11275" max="11276" width="4" style="13" customWidth="1"/>
    <col min="11277" max="11277" width="5.125" style="13" customWidth="1"/>
    <col min="11278" max="11278" width="4.75" style="13" customWidth="1"/>
    <col min="11279" max="11279" width="4.25" style="13" customWidth="1"/>
    <col min="11280" max="11280" width="3.625" style="13" customWidth="1"/>
    <col min="11281" max="11281" width="5" style="13" customWidth="1"/>
    <col min="11282" max="11282" width="4.625" style="13" customWidth="1"/>
    <col min="11283" max="11283" width="4.125" style="13" customWidth="1"/>
    <col min="11284" max="11284" width="5" style="13" customWidth="1"/>
    <col min="11285" max="11285" width="6.875" style="13" customWidth="1"/>
    <col min="11286" max="11286" width="6" style="13" customWidth="1"/>
    <col min="11287" max="11287" width="3.25" style="13" customWidth="1"/>
    <col min="11288" max="11288" width="3.125" style="13" customWidth="1"/>
    <col min="11289" max="11289" width="5.375" style="13" customWidth="1"/>
    <col min="11290" max="11290" width="4.75" style="13" customWidth="1"/>
    <col min="11291" max="11291" width="4.875" style="13" customWidth="1"/>
    <col min="11292" max="11292" width="4.75" style="13" customWidth="1"/>
    <col min="11293" max="11293" width="5.375" style="13" customWidth="1"/>
    <col min="11294" max="11294" width="3" style="13" customWidth="1"/>
    <col min="11295" max="11295" width="5.625" style="13" customWidth="1"/>
    <col min="11296" max="11520" width="9.125" style="13"/>
    <col min="11521" max="11521" width="3" style="13" customWidth="1"/>
    <col min="11522" max="11522" width="3.875" style="13" customWidth="1"/>
    <col min="11523" max="11523" width="5.375" style="13" customWidth="1"/>
    <col min="11524" max="11524" width="6.625" style="13" customWidth="1"/>
    <col min="11525" max="11526" width="5.125" style="13" customWidth="1"/>
    <col min="11527" max="11527" width="4" style="13" customWidth="1"/>
    <col min="11528" max="11528" width="4.625" style="13" customWidth="1"/>
    <col min="11529" max="11529" width="5" style="13" customWidth="1"/>
    <col min="11530" max="11530" width="3.625" style="13" customWidth="1"/>
    <col min="11531" max="11532" width="4" style="13" customWidth="1"/>
    <col min="11533" max="11533" width="5.125" style="13" customWidth="1"/>
    <col min="11534" max="11534" width="4.75" style="13" customWidth="1"/>
    <col min="11535" max="11535" width="4.25" style="13" customWidth="1"/>
    <col min="11536" max="11536" width="3.625" style="13" customWidth="1"/>
    <col min="11537" max="11537" width="5" style="13" customWidth="1"/>
    <col min="11538" max="11538" width="4.625" style="13" customWidth="1"/>
    <col min="11539" max="11539" width="4.125" style="13" customWidth="1"/>
    <col min="11540" max="11540" width="5" style="13" customWidth="1"/>
    <col min="11541" max="11541" width="6.875" style="13" customWidth="1"/>
    <col min="11542" max="11542" width="6" style="13" customWidth="1"/>
    <col min="11543" max="11543" width="3.25" style="13" customWidth="1"/>
    <col min="11544" max="11544" width="3.125" style="13" customWidth="1"/>
    <col min="11545" max="11545" width="5.375" style="13" customWidth="1"/>
    <col min="11546" max="11546" width="4.75" style="13" customWidth="1"/>
    <col min="11547" max="11547" width="4.875" style="13" customWidth="1"/>
    <col min="11548" max="11548" width="4.75" style="13" customWidth="1"/>
    <col min="11549" max="11549" width="5.375" style="13" customWidth="1"/>
    <col min="11550" max="11550" width="3" style="13" customWidth="1"/>
    <col min="11551" max="11551" width="5.625" style="13" customWidth="1"/>
    <col min="11552" max="11776" width="9.125" style="13"/>
    <col min="11777" max="11777" width="3" style="13" customWidth="1"/>
    <col min="11778" max="11778" width="3.875" style="13" customWidth="1"/>
    <col min="11779" max="11779" width="5.375" style="13" customWidth="1"/>
    <col min="11780" max="11780" width="6.625" style="13" customWidth="1"/>
    <col min="11781" max="11782" width="5.125" style="13" customWidth="1"/>
    <col min="11783" max="11783" width="4" style="13" customWidth="1"/>
    <col min="11784" max="11784" width="4.625" style="13" customWidth="1"/>
    <col min="11785" max="11785" width="5" style="13" customWidth="1"/>
    <col min="11786" max="11786" width="3.625" style="13" customWidth="1"/>
    <col min="11787" max="11788" width="4" style="13" customWidth="1"/>
    <col min="11789" max="11789" width="5.125" style="13" customWidth="1"/>
    <col min="11790" max="11790" width="4.75" style="13" customWidth="1"/>
    <col min="11791" max="11791" width="4.25" style="13" customWidth="1"/>
    <col min="11792" max="11792" width="3.625" style="13" customWidth="1"/>
    <col min="11793" max="11793" width="5" style="13" customWidth="1"/>
    <col min="11794" max="11794" width="4.625" style="13" customWidth="1"/>
    <col min="11795" max="11795" width="4.125" style="13" customWidth="1"/>
    <col min="11796" max="11796" width="5" style="13" customWidth="1"/>
    <col min="11797" max="11797" width="6.875" style="13" customWidth="1"/>
    <col min="11798" max="11798" width="6" style="13" customWidth="1"/>
    <col min="11799" max="11799" width="3.25" style="13" customWidth="1"/>
    <col min="11800" max="11800" width="3.125" style="13" customWidth="1"/>
    <col min="11801" max="11801" width="5.375" style="13" customWidth="1"/>
    <col min="11802" max="11802" width="4.75" style="13" customWidth="1"/>
    <col min="11803" max="11803" width="4.875" style="13" customWidth="1"/>
    <col min="11804" max="11804" width="4.75" style="13" customWidth="1"/>
    <col min="11805" max="11805" width="5.375" style="13" customWidth="1"/>
    <col min="11806" max="11806" width="3" style="13" customWidth="1"/>
    <col min="11807" max="11807" width="5.625" style="13" customWidth="1"/>
    <col min="11808" max="12032" width="9.125" style="13"/>
    <col min="12033" max="12033" width="3" style="13" customWidth="1"/>
    <col min="12034" max="12034" width="3.875" style="13" customWidth="1"/>
    <col min="12035" max="12035" width="5.375" style="13" customWidth="1"/>
    <col min="12036" max="12036" width="6.625" style="13" customWidth="1"/>
    <col min="12037" max="12038" width="5.125" style="13" customWidth="1"/>
    <col min="12039" max="12039" width="4" style="13" customWidth="1"/>
    <col min="12040" max="12040" width="4.625" style="13" customWidth="1"/>
    <col min="12041" max="12041" width="5" style="13" customWidth="1"/>
    <col min="12042" max="12042" width="3.625" style="13" customWidth="1"/>
    <col min="12043" max="12044" width="4" style="13" customWidth="1"/>
    <col min="12045" max="12045" width="5.125" style="13" customWidth="1"/>
    <col min="12046" max="12046" width="4.75" style="13" customWidth="1"/>
    <col min="12047" max="12047" width="4.25" style="13" customWidth="1"/>
    <col min="12048" max="12048" width="3.625" style="13" customWidth="1"/>
    <col min="12049" max="12049" width="5" style="13" customWidth="1"/>
    <col min="12050" max="12050" width="4.625" style="13" customWidth="1"/>
    <col min="12051" max="12051" width="4.125" style="13" customWidth="1"/>
    <col min="12052" max="12052" width="5" style="13" customWidth="1"/>
    <col min="12053" max="12053" width="6.875" style="13" customWidth="1"/>
    <col min="12054" max="12054" width="6" style="13" customWidth="1"/>
    <col min="12055" max="12055" width="3.25" style="13" customWidth="1"/>
    <col min="12056" max="12056" width="3.125" style="13" customWidth="1"/>
    <col min="12057" max="12057" width="5.375" style="13" customWidth="1"/>
    <col min="12058" max="12058" width="4.75" style="13" customWidth="1"/>
    <col min="12059" max="12059" width="4.875" style="13" customWidth="1"/>
    <col min="12060" max="12060" width="4.75" style="13" customWidth="1"/>
    <col min="12061" max="12061" width="5.375" style="13" customWidth="1"/>
    <col min="12062" max="12062" width="3" style="13" customWidth="1"/>
    <col min="12063" max="12063" width="5.625" style="13" customWidth="1"/>
    <col min="12064" max="12288" width="9.125" style="13"/>
    <col min="12289" max="12289" width="3" style="13" customWidth="1"/>
    <col min="12290" max="12290" width="3.875" style="13" customWidth="1"/>
    <col min="12291" max="12291" width="5.375" style="13" customWidth="1"/>
    <col min="12292" max="12292" width="6.625" style="13" customWidth="1"/>
    <col min="12293" max="12294" width="5.125" style="13" customWidth="1"/>
    <col min="12295" max="12295" width="4" style="13" customWidth="1"/>
    <col min="12296" max="12296" width="4.625" style="13" customWidth="1"/>
    <col min="12297" max="12297" width="5" style="13" customWidth="1"/>
    <col min="12298" max="12298" width="3.625" style="13" customWidth="1"/>
    <col min="12299" max="12300" width="4" style="13" customWidth="1"/>
    <col min="12301" max="12301" width="5.125" style="13" customWidth="1"/>
    <col min="12302" max="12302" width="4.75" style="13" customWidth="1"/>
    <col min="12303" max="12303" width="4.25" style="13" customWidth="1"/>
    <col min="12304" max="12304" width="3.625" style="13" customWidth="1"/>
    <col min="12305" max="12305" width="5" style="13" customWidth="1"/>
    <col min="12306" max="12306" width="4.625" style="13" customWidth="1"/>
    <col min="12307" max="12307" width="4.125" style="13" customWidth="1"/>
    <col min="12308" max="12308" width="5" style="13" customWidth="1"/>
    <col min="12309" max="12309" width="6.875" style="13" customWidth="1"/>
    <col min="12310" max="12310" width="6" style="13" customWidth="1"/>
    <col min="12311" max="12311" width="3.25" style="13" customWidth="1"/>
    <col min="12312" max="12312" width="3.125" style="13" customWidth="1"/>
    <col min="12313" max="12313" width="5.375" style="13" customWidth="1"/>
    <col min="12314" max="12314" width="4.75" style="13" customWidth="1"/>
    <col min="12315" max="12315" width="4.875" style="13" customWidth="1"/>
    <col min="12316" max="12316" width="4.75" style="13" customWidth="1"/>
    <col min="12317" max="12317" width="5.375" style="13" customWidth="1"/>
    <col min="12318" max="12318" width="3" style="13" customWidth="1"/>
    <col min="12319" max="12319" width="5.625" style="13" customWidth="1"/>
    <col min="12320" max="12544" width="9.125" style="13"/>
    <col min="12545" max="12545" width="3" style="13" customWidth="1"/>
    <col min="12546" max="12546" width="3.875" style="13" customWidth="1"/>
    <col min="12547" max="12547" width="5.375" style="13" customWidth="1"/>
    <col min="12548" max="12548" width="6.625" style="13" customWidth="1"/>
    <col min="12549" max="12550" width="5.125" style="13" customWidth="1"/>
    <col min="12551" max="12551" width="4" style="13" customWidth="1"/>
    <col min="12552" max="12552" width="4.625" style="13" customWidth="1"/>
    <col min="12553" max="12553" width="5" style="13" customWidth="1"/>
    <col min="12554" max="12554" width="3.625" style="13" customWidth="1"/>
    <col min="12555" max="12556" width="4" style="13" customWidth="1"/>
    <col min="12557" max="12557" width="5.125" style="13" customWidth="1"/>
    <col min="12558" max="12558" width="4.75" style="13" customWidth="1"/>
    <col min="12559" max="12559" width="4.25" style="13" customWidth="1"/>
    <col min="12560" max="12560" width="3.625" style="13" customWidth="1"/>
    <col min="12561" max="12561" width="5" style="13" customWidth="1"/>
    <col min="12562" max="12562" width="4.625" style="13" customWidth="1"/>
    <col min="12563" max="12563" width="4.125" style="13" customWidth="1"/>
    <col min="12564" max="12564" width="5" style="13" customWidth="1"/>
    <col min="12565" max="12565" width="6.875" style="13" customWidth="1"/>
    <col min="12566" max="12566" width="6" style="13" customWidth="1"/>
    <col min="12567" max="12567" width="3.25" style="13" customWidth="1"/>
    <col min="12568" max="12568" width="3.125" style="13" customWidth="1"/>
    <col min="12569" max="12569" width="5.375" style="13" customWidth="1"/>
    <col min="12570" max="12570" width="4.75" style="13" customWidth="1"/>
    <col min="12571" max="12571" width="4.875" style="13" customWidth="1"/>
    <col min="12572" max="12572" width="4.75" style="13" customWidth="1"/>
    <col min="12573" max="12573" width="5.375" style="13" customWidth="1"/>
    <col min="12574" max="12574" width="3" style="13" customWidth="1"/>
    <col min="12575" max="12575" width="5.625" style="13" customWidth="1"/>
    <col min="12576" max="12800" width="9.125" style="13"/>
    <col min="12801" max="12801" width="3" style="13" customWidth="1"/>
    <col min="12802" max="12802" width="3.875" style="13" customWidth="1"/>
    <col min="12803" max="12803" width="5.375" style="13" customWidth="1"/>
    <col min="12804" max="12804" width="6.625" style="13" customWidth="1"/>
    <col min="12805" max="12806" width="5.125" style="13" customWidth="1"/>
    <col min="12807" max="12807" width="4" style="13" customWidth="1"/>
    <col min="12808" max="12808" width="4.625" style="13" customWidth="1"/>
    <col min="12809" max="12809" width="5" style="13" customWidth="1"/>
    <col min="12810" max="12810" width="3.625" style="13" customWidth="1"/>
    <col min="12811" max="12812" width="4" style="13" customWidth="1"/>
    <col min="12813" max="12813" width="5.125" style="13" customWidth="1"/>
    <col min="12814" max="12814" width="4.75" style="13" customWidth="1"/>
    <col min="12815" max="12815" width="4.25" style="13" customWidth="1"/>
    <col min="12816" max="12816" width="3.625" style="13" customWidth="1"/>
    <col min="12817" max="12817" width="5" style="13" customWidth="1"/>
    <col min="12818" max="12818" width="4.625" style="13" customWidth="1"/>
    <col min="12819" max="12819" width="4.125" style="13" customWidth="1"/>
    <col min="12820" max="12820" width="5" style="13" customWidth="1"/>
    <col min="12821" max="12821" width="6.875" style="13" customWidth="1"/>
    <col min="12822" max="12822" width="6" style="13" customWidth="1"/>
    <col min="12823" max="12823" width="3.25" style="13" customWidth="1"/>
    <col min="12824" max="12824" width="3.125" style="13" customWidth="1"/>
    <col min="12825" max="12825" width="5.375" style="13" customWidth="1"/>
    <col min="12826" max="12826" width="4.75" style="13" customWidth="1"/>
    <col min="12827" max="12827" width="4.875" style="13" customWidth="1"/>
    <col min="12828" max="12828" width="4.75" style="13" customWidth="1"/>
    <col min="12829" max="12829" width="5.375" style="13" customWidth="1"/>
    <col min="12830" max="12830" width="3" style="13" customWidth="1"/>
    <col min="12831" max="12831" width="5.625" style="13" customWidth="1"/>
    <col min="12832" max="13056" width="9.125" style="13"/>
    <col min="13057" max="13057" width="3" style="13" customWidth="1"/>
    <col min="13058" max="13058" width="3.875" style="13" customWidth="1"/>
    <col min="13059" max="13059" width="5.375" style="13" customWidth="1"/>
    <col min="13060" max="13060" width="6.625" style="13" customWidth="1"/>
    <col min="13061" max="13062" width="5.125" style="13" customWidth="1"/>
    <col min="13063" max="13063" width="4" style="13" customWidth="1"/>
    <col min="13064" max="13064" width="4.625" style="13" customWidth="1"/>
    <col min="13065" max="13065" width="5" style="13" customWidth="1"/>
    <col min="13066" max="13066" width="3.625" style="13" customWidth="1"/>
    <col min="13067" max="13068" width="4" style="13" customWidth="1"/>
    <col min="13069" max="13069" width="5.125" style="13" customWidth="1"/>
    <col min="13070" max="13070" width="4.75" style="13" customWidth="1"/>
    <col min="13071" max="13071" width="4.25" style="13" customWidth="1"/>
    <col min="13072" max="13072" width="3.625" style="13" customWidth="1"/>
    <col min="13073" max="13073" width="5" style="13" customWidth="1"/>
    <col min="13074" max="13074" width="4.625" style="13" customWidth="1"/>
    <col min="13075" max="13075" width="4.125" style="13" customWidth="1"/>
    <col min="13076" max="13076" width="5" style="13" customWidth="1"/>
    <col min="13077" max="13077" width="6.875" style="13" customWidth="1"/>
    <col min="13078" max="13078" width="6" style="13" customWidth="1"/>
    <col min="13079" max="13079" width="3.25" style="13" customWidth="1"/>
    <col min="13080" max="13080" width="3.125" style="13" customWidth="1"/>
    <col min="13081" max="13081" width="5.375" style="13" customWidth="1"/>
    <col min="13082" max="13082" width="4.75" style="13" customWidth="1"/>
    <col min="13083" max="13083" width="4.875" style="13" customWidth="1"/>
    <col min="13084" max="13084" width="4.75" style="13" customWidth="1"/>
    <col min="13085" max="13085" width="5.375" style="13" customWidth="1"/>
    <col min="13086" max="13086" width="3" style="13" customWidth="1"/>
    <col min="13087" max="13087" width="5.625" style="13" customWidth="1"/>
    <col min="13088" max="13312" width="9.125" style="13"/>
    <col min="13313" max="13313" width="3" style="13" customWidth="1"/>
    <col min="13314" max="13314" width="3.875" style="13" customWidth="1"/>
    <col min="13315" max="13315" width="5.375" style="13" customWidth="1"/>
    <col min="13316" max="13316" width="6.625" style="13" customWidth="1"/>
    <col min="13317" max="13318" width="5.125" style="13" customWidth="1"/>
    <col min="13319" max="13319" width="4" style="13" customWidth="1"/>
    <col min="13320" max="13320" width="4.625" style="13" customWidth="1"/>
    <col min="13321" max="13321" width="5" style="13" customWidth="1"/>
    <col min="13322" max="13322" width="3.625" style="13" customWidth="1"/>
    <col min="13323" max="13324" width="4" style="13" customWidth="1"/>
    <col min="13325" max="13325" width="5.125" style="13" customWidth="1"/>
    <col min="13326" max="13326" width="4.75" style="13" customWidth="1"/>
    <col min="13327" max="13327" width="4.25" style="13" customWidth="1"/>
    <col min="13328" max="13328" width="3.625" style="13" customWidth="1"/>
    <col min="13329" max="13329" width="5" style="13" customWidth="1"/>
    <col min="13330" max="13330" width="4.625" style="13" customWidth="1"/>
    <col min="13331" max="13331" width="4.125" style="13" customWidth="1"/>
    <col min="13332" max="13332" width="5" style="13" customWidth="1"/>
    <col min="13333" max="13333" width="6.875" style="13" customWidth="1"/>
    <col min="13334" max="13334" width="6" style="13" customWidth="1"/>
    <col min="13335" max="13335" width="3.25" style="13" customWidth="1"/>
    <col min="13336" max="13336" width="3.125" style="13" customWidth="1"/>
    <col min="13337" max="13337" width="5.375" style="13" customWidth="1"/>
    <col min="13338" max="13338" width="4.75" style="13" customWidth="1"/>
    <col min="13339" max="13339" width="4.875" style="13" customWidth="1"/>
    <col min="13340" max="13340" width="4.75" style="13" customWidth="1"/>
    <col min="13341" max="13341" width="5.375" style="13" customWidth="1"/>
    <col min="13342" max="13342" width="3" style="13" customWidth="1"/>
    <col min="13343" max="13343" width="5.625" style="13" customWidth="1"/>
    <col min="13344" max="13568" width="9.125" style="13"/>
    <col min="13569" max="13569" width="3" style="13" customWidth="1"/>
    <col min="13570" max="13570" width="3.875" style="13" customWidth="1"/>
    <col min="13571" max="13571" width="5.375" style="13" customWidth="1"/>
    <col min="13572" max="13572" width="6.625" style="13" customWidth="1"/>
    <col min="13573" max="13574" width="5.125" style="13" customWidth="1"/>
    <col min="13575" max="13575" width="4" style="13" customWidth="1"/>
    <col min="13576" max="13576" width="4.625" style="13" customWidth="1"/>
    <col min="13577" max="13577" width="5" style="13" customWidth="1"/>
    <col min="13578" max="13578" width="3.625" style="13" customWidth="1"/>
    <col min="13579" max="13580" width="4" style="13" customWidth="1"/>
    <col min="13581" max="13581" width="5.125" style="13" customWidth="1"/>
    <col min="13582" max="13582" width="4.75" style="13" customWidth="1"/>
    <col min="13583" max="13583" width="4.25" style="13" customWidth="1"/>
    <col min="13584" max="13584" width="3.625" style="13" customWidth="1"/>
    <col min="13585" max="13585" width="5" style="13" customWidth="1"/>
    <col min="13586" max="13586" width="4.625" style="13" customWidth="1"/>
    <col min="13587" max="13587" width="4.125" style="13" customWidth="1"/>
    <col min="13588" max="13588" width="5" style="13" customWidth="1"/>
    <col min="13589" max="13589" width="6.875" style="13" customWidth="1"/>
    <col min="13590" max="13590" width="6" style="13" customWidth="1"/>
    <col min="13591" max="13591" width="3.25" style="13" customWidth="1"/>
    <col min="13592" max="13592" width="3.125" style="13" customWidth="1"/>
    <col min="13593" max="13593" width="5.375" style="13" customWidth="1"/>
    <col min="13594" max="13594" width="4.75" style="13" customWidth="1"/>
    <col min="13595" max="13595" width="4.875" style="13" customWidth="1"/>
    <col min="13596" max="13596" width="4.75" style="13" customWidth="1"/>
    <col min="13597" max="13597" width="5.375" style="13" customWidth="1"/>
    <col min="13598" max="13598" width="3" style="13" customWidth="1"/>
    <col min="13599" max="13599" width="5.625" style="13" customWidth="1"/>
    <col min="13600" max="13824" width="9.125" style="13"/>
    <col min="13825" max="13825" width="3" style="13" customWidth="1"/>
    <col min="13826" max="13826" width="3.875" style="13" customWidth="1"/>
    <col min="13827" max="13827" width="5.375" style="13" customWidth="1"/>
    <col min="13828" max="13828" width="6.625" style="13" customWidth="1"/>
    <col min="13829" max="13830" width="5.125" style="13" customWidth="1"/>
    <col min="13831" max="13831" width="4" style="13" customWidth="1"/>
    <col min="13832" max="13832" width="4.625" style="13" customWidth="1"/>
    <col min="13833" max="13833" width="5" style="13" customWidth="1"/>
    <col min="13834" max="13834" width="3.625" style="13" customWidth="1"/>
    <col min="13835" max="13836" width="4" style="13" customWidth="1"/>
    <col min="13837" max="13837" width="5.125" style="13" customWidth="1"/>
    <col min="13838" max="13838" width="4.75" style="13" customWidth="1"/>
    <col min="13839" max="13839" width="4.25" style="13" customWidth="1"/>
    <col min="13840" max="13840" width="3.625" style="13" customWidth="1"/>
    <col min="13841" max="13841" width="5" style="13" customWidth="1"/>
    <col min="13842" max="13842" width="4.625" style="13" customWidth="1"/>
    <col min="13843" max="13843" width="4.125" style="13" customWidth="1"/>
    <col min="13844" max="13844" width="5" style="13" customWidth="1"/>
    <col min="13845" max="13845" width="6.875" style="13" customWidth="1"/>
    <col min="13846" max="13846" width="6" style="13" customWidth="1"/>
    <col min="13847" max="13847" width="3.25" style="13" customWidth="1"/>
    <col min="13848" max="13848" width="3.125" style="13" customWidth="1"/>
    <col min="13849" max="13849" width="5.375" style="13" customWidth="1"/>
    <col min="13850" max="13850" width="4.75" style="13" customWidth="1"/>
    <col min="13851" max="13851" width="4.875" style="13" customWidth="1"/>
    <col min="13852" max="13852" width="4.75" style="13" customWidth="1"/>
    <col min="13853" max="13853" width="5.375" style="13" customWidth="1"/>
    <col min="13854" max="13854" width="3" style="13" customWidth="1"/>
    <col min="13855" max="13855" width="5.625" style="13" customWidth="1"/>
    <col min="13856" max="14080" width="9.125" style="13"/>
    <col min="14081" max="14081" width="3" style="13" customWidth="1"/>
    <col min="14082" max="14082" width="3.875" style="13" customWidth="1"/>
    <col min="14083" max="14083" width="5.375" style="13" customWidth="1"/>
    <col min="14084" max="14084" width="6.625" style="13" customWidth="1"/>
    <col min="14085" max="14086" width="5.125" style="13" customWidth="1"/>
    <col min="14087" max="14087" width="4" style="13" customWidth="1"/>
    <col min="14088" max="14088" width="4.625" style="13" customWidth="1"/>
    <col min="14089" max="14089" width="5" style="13" customWidth="1"/>
    <col min="14090" max="14090" width="3.625" style="13" customWidth="1"/>
    <col min="14091" max="14092" width="4" style="13" customWidth="1"/>
    <col min="14093" max="14093" width="5.125" style="13" customWidth="1"/>
    <col min="14094" max="14094" width="4.75" style="13" customWidth="1"/>
    <col min="14095" max="14095" width="4.25" style="13" customWidth="1"/>
    <col min="14096" max="14096" width="3.625" style="13" customWidth="1"/>
    <col min="14097" max="14097" width="5" style="13" customWidth="1"/>
    <col min="14098" max="14098" width="4.625" style="13" customWidth="1"/>
    <col min="14099" max="14099" width="4.125" style="13" customWidth="1"/>
    <col min="14100" max="14100" width="5" style="13" customWidth="1"/>
    <col min="14101" max="14101" width="6.875" style="13" customWidth="1"/>
    <col min="14102" max="14102" width="6" style="13" customWidth="1"/>
    <col min="14103" max="14103" width="3.25" style="13" customWidth="1"/>
    <col min="14104" max="14104" width="3.125" style="13" customWidth="1"/>
    <col min="14105" max="14105" width="5.375" style="13" customWidth="1"/>
    <col min="14106" max="14106" width="4.75" style="13" customWidth="1"/>
    <col min="14107" max="14107" width="4.875" style="13" customWidth="1"/>
    <col min="14108" max="14108" width="4.75" style="13" customWidth="1"/>
    <col min="14109" max="14109" width="5.375" style="13" customWidth="1"/>
    <col min="14110" max="14110" width="3" style="13" customWidth="1"/>
    <col min="14111" max="14111" width="5.625" style="13" customWidth="1"/>
    <col min="14112" max="14336" width="9.125" style="13"/>
    <col min="14337" max="14337" width="3" style="13" customWidth="1"/>
    <col min="14338" max="14338" width="3.875" style="13" customWidth="1"/>
    <col min="14339" max="14339" width="5.375" style="13" customWidth="1"/>
    <col min="14340" max="14340" width="6.625" style="13" customWidth="1"/>
    <col min="14341" max="14342" width="5.125" style="13" customWidth="1"/>
    <col min="14343" max="14343" width="4" style="13" customWidth="1"/>
    <col min="14344" max="14344" width="4.625" style="13" customWidth="1"/>
    <col min="14345" max="14345" width="5" style="13" customWidth="1"/>
    <col min="14346" max="14346" width="3.625" style="13" customWidth="1"/>
    <col min="14347" max="14348" width="4" style="13" customWidth="1"/>
    <col min="14349" max="14349" width="5.125" style="13" customWidth="1"/>
    <col min="14350" max="14350" width="4.75" style="13" customWidth="1"/>
    <col min="14351" max="14351" width="4.25" style="13" customWidth="1"/>
    <col min="14352" max="14352" width="3.625" style="13" customWidth="1"/>
    <col min="14353" max="14353" width="5" style="13" customWidth="1"/>
    <col min="14354" max="14354" width="4.625" style="13" customWidth="1"/>
    <col min="14355" max="14355" width="4.125" style="13" customWidth="1"/>
    <col min="14356" max="14356" width="5" style="13" customWidth="1"/>
    <col min="14357" max="14357" width="6.875" style="13" customWidth="1"/>
    <col min="14358" max="14358" width="6" style="13" customWidth="1"/>
    <col min="14359" max="14359" width="3.25" style="13" customWidth="1"/>
    <col min="14360" max="14360" width="3.125" style="13" customWidth="1"/>
    <col min="14361" max="14361" width="5.375" style="13" customWidth="1"/>
    <col min="14362" max="14362" width="4.75" style="13" customWidth="1"/>
    <col min="14363" max="14363" width="4.875" style="13" customWidth="1"/>
    <col min="14364" max="14364" width="4.75" style="13" customWidth="1"/>
    <col min="14365" max="14365" width="5.375" style="13" customWidth="1"/>
    <col min="14366" max="14366" width="3" style="13" customWidth="1"/>
    <col min="14367" max="14367" width="5.625" style="13" customWidth="1"/>
    <col min="14368" max="14592" width="9.125" style="13"/>
    <col min="14593" max="14593" width="3" style="13" customWidth="1"/>
    <col min="14594" max="14594" width="3.875" style="13" customWidth="1"/>
    <col min="14595" max="14595" width="5.375" style="13" customWidth="1"/>
    <col min="14596" max="14596" width="6.625" style="13" customWidth="1"/>
    <col min="14597" max="14598" width="5.125" style="13" customWidth="1"/>
    <col min="14599" max="14599" width="4" style="13" customWidth="1"/>
    <col min="14600" max="14600" width="4.625" style="13" customWidth="1"/>
    <col min="14601" max="14601" width="5" style="13" customWidth="1"/>
    <col min="14602" max="14602" width="3.625" style="13" customWidth="1"/>
    <col min="14603" max="14604" width="4" style="13" customWidth="1"/>
    <col min="14605" max="14605" width="5.125" style="13" customWidth="1"/>
    <col min="14606" max="14606" width="4.75" style="13" customWidth="1"/>
    <col min="14607" max="14607" width="4.25" style="13" customWidth="1"/>
    <col min="14608" max="14608" width="3.625" style="13" customWidth="1"/>
    <col min="14609" max="14609" width="5" style="13" customWidth="1"/>
    <col min="14610" max="14610" width="4.625" style="13" customWidth="1"/>
    <col min="14611" max="14611" width="4.125" style="13" customWidth="1"/>
    <col min="14612" max="14612" width="5" style="13" customWidth="1"/>
    <col min="14613" max="14613" width="6.875" style="13" customWidth="1"/>
    <col min="14614" max="14614" width="6" style="13" customWidth="1"/>
    <col min="14615" max="14615" width="3.25" style="13" customWidth="1"/>
    <col min="14616" max="14616" width="3.125" style="13" customWidth="1"/>
    <col min="14617" max="14617" width="5.375" style="13" customWidth="1"/>
    <col min="14618" max="14618" width="4.75" style="13" customWidth="1"/>
    <col min="14619" max="14619" width="4.875" style="13" customWidth="1"/>
    <col min="14620" max="14620" width="4.75" style="13" customWidth="1"/>
    <col min="14621" max="14621" width="5.375" style="13" customWidth="1"/>
    <col min="14622" max="14622" width="3" style="13" customWidth="1"/>
    <col min="14623" max="14623" width="5.625" style="13" customWidth="1"/>
    <col min="14624" max="14848" width="9.125" style="13"/>
    <col min="14849" max="14849" width="3" style="13" customWidth="1"/>
    <col min="14850" max="14850" width="3.875" style="13" customWidth="1"/>
    <col min="14851" max="14851" width="5.375" style="13" customWidth="1"/>
    <col min="14852" max="14852" width="6.625" style="13" customWidth="1"/>
    <col min="14853" max="14854" width="5.125" style="13" customWidth="1"/>
    <col min="14855" max="14855" width="4" style="13" customWidth="1"/>
    <col min="14856" max="14856" width="4.625" style="13" customWidth="1"/>
    <col min="14857" max="14857" width="5" style="13" customWidth="1"/>
    <col min="14858" max="14858" width="3.625" style="13" customWidth="1"/>
    <col min="14859" max="14860" width="4" style="13" customWidth="1"/>
    <col min="14861" max="14861" width="5.125" style="13" customWidth="1"/>
    <col min="14862" max="14862" width="4.75" style="13" customWidth="1"/>
    <col min="14863" max="14863" width="4.25" style="13" customWidth="1"/>
    <col min="14864" max="14864" width="3.625" style="13" customWidth="1"/>
    <col min="14865" max="14865" width="5" style="13" customWidth="1"/>
    <col min="14866" max="14866" width="4.625" style="13" customWidth="1"/>
    <col min="14867" max="14867" width="4.125" style="13" customWidth="1"/>
    <col min="14868" max="14868" width="5" style="13" customWidth="1"/>
    <col min="14869" max="14869" width="6.875" style="13" customWidth="1"/>
    <col min="14870" max="14870" width="6" style="13" customWidth="1"/>
    <col min="14871" max="14871" width="3.25" style="13" customWidth="1"/>
    <col min="14872" max="14872" width="3.125" style="13" customWidth="1"/>
    <col min="14873" max="14873" width="5.375" style="13" customWidth="1"/>
    <col min="14874" max="14874" width="4.75" style="13" customWidth="1"/>
    <col min="14875" max="14875" width="4.875" style="13" customWidth="1"/>
    <col min="14876" max="14876" width="4.75" style="13" customWidth="1"/>
    <col min="14877" max="14877" width="5.375" style="13" customWidth="1"/>
    <col min="14878" max="14878" width="3" style="13" customWidth="1"/>
    <col min="14879" max="14879" width="5.625" style="13" customWidth="1"/>
    <col min="14880" max="15104" width="9.125" style="13"/>
    <col min="15105" max="15105" width="3" style="13" customWidth="1"/>
    <col min="15106" max="15106" width="3.875" style="13" customWidth="1"/>
    <col min="15107" max="15107" width="5.375" style="13" customWidth="1"/>
    <col min="15108" max="15108" width="6.625" style="13" customWidth="1"/>
    <col min="15109" max="15110" width="5.125" style="13" customWidth="1"/>
    <col min="15111" max="15111" width="4" style="13" customWidth="1"/>
    <col min="15112" max="15112" width="4.625" style="13" customWidth="1"/>
    <col min="15113" max="15113" width="5" style="13" customWidth="1"/>
    <col min="15114" max="15114" width="3.625" style="13" customWidth="1"/>
    <col min="15115" max="15116" width="4" style="13" customWidth="1"/>
    <col min="15117" max="15117" width="5.125" style="13" customWidth="1"/>
    <col min="15118" max="15118" width="4.75" style="13" customWidth="1"/>
    <col min="15119" max="15119" width="4.25" style="13" customWidth="1"/>
    <col min="15120" max="15120" width="3.625" style="13" customWidth="1"/>
    <col min="15121" max="15121" width="5" style="13" customWidth="1"/>
    <col min="15122" max="15122" width="4.625" style="13" customWidth="1"/>
    <col min="15123" max="15123" width="4.125" style="13" customWidth="1"/>
    <col min="15124" max="15124" width="5" style="13" customWidth="1"/>
    <col min="15125" max="15125" width="6.875" style="13" customWidth="1"/>
    <col min="15126" max="15126" width="6" style="13" customWidth="1"/>
    <col min="15127" max="15127" width="3.25" style="13" customWidth="1"/>
    <col min="15128" max="15128" width="3.125" style="13" customWidth="1"/>
    <col min="15129" max="15129" width="5.375" style="13" customWidth="1"/>
    <col min="15130" max="15130" width="4.75" style="13" customWidth="1"/>
    <col min="15131" max="15131" width="4.875" style="13" customWidth="1"/>
    <col min="15132" max="15132" width="4.75" style="13" customWidth="1"/>
    <col min="15133" max="15133" width="5.375" style="13" customWidth="1"/>
    <col min="15134" max="15134" width="3" style="13" customWidth="1"/>
    <col min="15135" max="15135" width="5.625" style="13" customWidth="1"/>
    <col min="15136" max="15360" width="9.125" style="13"/>
    <col min="15361" max="15361" width="3" style="13" customWidth="1"/>
    <col min="15362" max="15362" width="3.875" style="13" customWidth="1"/>
    <col min="15363" max="15363" width="5.375" style="13" customWidth="1"/>
    <col min="15364" max="15364" width="6.625" style="13" customWidth="1"/>
    <col min="15365" max="15366" width="5.125" style="13" customWidth="1"/>
    <col min="15367" max="15367" width="4" style="13" customWidth="1"/>
    <col min="15368" max="15368" width="4.625" style="13" customWidth="1"/>
    <col min="15369" max="15369" width="5" style="13" customWidth="1"/>
    <col min="15370" max="15370" width="3.625" style="13" customWidth="1"/>
    <col min="15371" max="15372" width="4" style="13" customWidth="1"/>
    <col min="15373" max="15373" width="5.125" style="13" customWidth="1"/>
    <col min="15374" max="15374" width="4.75" style="13" customWidth="1"/>
    <col min="15375" max="15375" width="4.25" style="13" customWidth="1"/>
    <col min="15376" max="15376" width="3.625" style="13" customWidth="1"/>
    <col min="15377" max="15377" width="5" style="13" customWidth="1"/>
    <col min="15378" max="15378" width="4.625" style="13" customWidth="1"/>
    <col min="15379" max="15379" width="4.125" style="13" customWidth="1"/>
    <col min="15380" max="15380" width="5" style="13" customWidth="1"/>
    <col min="15381" max="15381" width="6.875" style="13" customWidth="1"/>
    <col min="15382" max="15382" width="6" style="13" customWidth="1"/>
    <col min="15383" max="15383" width="3.25" style="13" customWidth="1"/>
    <col min="15384" max="15384" width="3.125" style="13" customWidth="1"/>
    <col min="15385" max="15385" width="5.375" style="13" customWidth="1"/>
    <col min="15386" max="15386" width="4.75" style="13" customWidth="1"/>
    <col min="15387" max="15387" width="4.875" style="13" customWidth="1"/>
    <col min="15388" max="15388" width="4.75" style="13" customWidth="1"/>
    <col min="15389" max="15389" width="5.375" style="13" customWidth="1"/>
    <col min="15390" max="15390" width="3" style="13" customWidth="1"/>
    <col min="15391" max="15391" width="5.625" style="13" customWidth="1"/>
    <col min="15392" max="15616" width="9.125" style="13"/>
    <col min="15617" max="15617" width="3" style="13" customWidth="1"/>
    <col min="15618" max="15618" width="3.875" style="13" customWidth="1"/>
    <col min="15619" max="15619" width="5.375" style="13" customWidth="1"/>
    <col min="15620" max="15620" width="6.625" style="13" customWidth="1"/>
    <col min="15621" max="15622" width="5.125" style="13" customWidth="1"/>
    <col min="15623" max="15623" width="4" style="13" customWidth="1"/>
    <col min="15624" max="15624" width="4.625" style="13" customWidth="1"/>
    <col min="15625" max="15625" width="5" style="13" customWidth="1"/>
    <col min="15626" max="15626" width="3.625" style="13" customWidth="1"/>
    <col min="15627" max="15628" width="4" style="13" customWidth="1"/>
    <col min="15629" max="15629" width="5.125" style="13" customWidth="1"/>
    <col min="15630" max="15630" width="4.75" style="13" customWidth="1"/>
    <col min="15631" max="15631" width="4.25" style="13" customWidth="1"/>
    <col min="15632" max="15632" width="3.625" style="13" customWidth="1"/>
    <col min="15633" max="15633" width="5" style="13" customWidth="1"/>
    <col min="15634" max="15634" width="4.625" style="13" customWidth="1"/>
    <col min="15635" max="15635" width="4.125" style="13" customWidth="1"/>
    <col min="15636" max="15636" width="5" style="13" customWidth="1"/>
    <col min="15637" max="15637" width="6.875" style="13" customWidth="1"/>
    <col min="15638" max="15638" width="6" style="13" customWidth="1"/>
    <col min="15639" max="15639" width="3.25" style="13" customWidth="1"/>
    <col min="15640" max="15640" width="3.125" style="13" customWidth="1"/>
    <col min="15641" max="15641" width="5.375" style="13" customWidth="1"/>
    <col min="15642" max="15642" width="4.75" style="13" customWidth="1"/>
    <col min="15643" max="15643" width="4.875" style="13" customWidth="1"/>
    <col min="15644" max="15644" width="4.75" style="13" customWidth="1"/>
    <col min="15645" max="15645" width="5.375" style="13" customWidth="1"/>
    <col min="15646" max="15646" width="3" style="13" customWidth="1"/>
    <col min="15647" max="15647" width="5.625" style="13" customWidth="1"/>
    <col min="15648" max="15872" width="9.125" style="13"/>
    <col min="15873" max="15873" width="3" style="13" customWidth="1"/>
    <col min="15874" max="15874" width="3.875" style="13" customWidth="1"/>
    <col min="15875" max="15875" width="5.375" style="13" customWidth="1"/>
    <col min="15876" max="15876" width="6.625" style="13" customWidth="1"/>
    <col min="15877" max="15878" width="5.125" style="13" customWidth="1"/>
    <col min="15879" max="15879" width="4" style="13" customWidth="1"/>
    <col min="15880" max="15880" width="4.625" style="13" customWidth="1"/>
    <col min="15881" max="15881" width="5" style="13" customWidth="1"/>
    <col min="15882" max="15882" width="3.625" style="13" customWidth="1"/>
    <col min="15883" max="15884" width="4" style="13" customWidth="1"/>
    <col min="15885" max="15885" width="5.125" style="13" customWidth="1"/>
    <col min="15886" max="15886" width="4.75" style="13" customWidth="1"/>
    <col min="15887" max="15887" width="4.25" style="13" customWidth="1"/>
    <col min="15888" max="15888" width="3.625" style="13" customWidth="1"/>
    <col min="15889" max="15889" width="5" style="13" customWidth="1"/>
    <col min="15890" max="15890" width="4.625" style="13" customWidth="1"/>
    <col min="15891" max="15891" width="4.125" style="13" customWidth="1"/>
    <col min="15892" max="15892" width="5" style="13" customWidth="1"/>
    <col min="15893" max="15893" width="6.875" style="13" customWidth="1"/>
    <col min="15894" max="15894" width="6" style="13" customWidth="1"/>
    <col min="15895" max="15895" width="3.25" style="13" customWidth="1"/>
    <col min="15896" max="15896" width="3.125" style="13" customWidth="1"/>
    <col min="15897" max="15897" width="5.375" style="13" customWidth="1"/>
    <col min="15898" max="15898" width="4.75" style="13" customWidth="1"/>
    <col min="15899" max="15899" width="4.875" style="13" customWidth="1"/>
    <col min="15900" max="15900" width="4.75" style="13" customWidth="1"/>
    <col min="15901" max="15901" width="5.375" style="13" customWidth="1"/>
    <col min="15902" max="15902" width="3" style="13" customWidth="1"/>
    <col min="15903" max="15903" width="5.625" style="13" customWidth="1"/>
    <col min="15904" max="16128" width="9.125" style="13"/>
    <col min="16129" max="16129" width="3" style="13" customWidth="1"/>
    <col min="16130" max="16130" width="3.875" style="13" customWidth="1"/>
    <col min="16131" max="16131" width="5.375" style="13" customWidth="1"/>
    <col min="16132" max="16132" width="6.625" style="13" customWidth="1"/>
    <col min="16133" max="16134" width="5.125" style="13" customWidth="1"/>
    <col min="16135" max="16135" width="4" style="13" customWidth="1"/>
    <col min="16136" max="16136" width="4.625" style="13" customWidth="1"/>
    <col min="16137" max="16137" width="5" style="13" customWidth="1"/>
    <col min="16138" max="16138" width="3.625" style="13" customWidth="1"/>
    <col min="16139" max="16140" width="4" style="13" customWidth="1"/>
    <col min="16141" max="16141" width="5.125" style="13" customWidth="1"/>
    <col min="16142" max="16142" width="4.75" style="13" customWidth="1"/>
    <col min="16143" max="16143" width="4.25" style="13" customWidth="1"/>
    <col min="16144" max="16144" width="3.625" style="13" customWidth="1"/>
    <col min="16145" max="16145" width="5" style="13" customWidth="1"/>
    <col min="16146" max="16146" width="4.625" style="13" customWidth="1"/>
    <col min="16147" max="16147" width="4.125" style="13" customWidth="1"/>
    <col min="16148" max="16148" width="5" style="13" customWidth="1"/>
    <col min="16149" max="16149" width="6.875" style="13" customWidth="1"/>
    <col min="16150" max="16150" width="6" style="13" customWidth="1"/>
    <col min="16151" max="16151" width="3.25" style="13" customWidth="1"/>
    <col min="16152" max="16152" width="3.125" style="13" customWidth="1"/>
    <col min="16153" max="16153" width="5.375" style="13" customWidth="1"/>
    <col min="16154" max="16154" width="4.75" style="13" customWidth="1"/>
    <col min="16155" max="16155" width="4.875" style="13" customWidth="1"/>
    <col min="16156" max="16156" width="4.75" style="13" customWidth="1"/>
    <col min="16157" max="16157" width="5.375" style="13" customWidth="1"/>
    <col min="16158" max="16158" width="3" style="13" customWidth="1"/>
    <col min="16159" max="16159" width="5.625" style="13" customWidth="1"/>
    <col min="16160" max="16384" width="9.125" style="13"/>
  </cols>
  <sheetData>
    <row r="1" spans="1:41" s="2" customFormat="1" x14ac:dyDescent="0.45">
      <c r="A1" s="1"/>
      <c r="E1" s="1"/>
      <c r="I1" s="1"/>
      <c r="AE1" s="3" t="s">
        <v>0</v>
      </c>
    </row>
    <row r="2" spans="1:41" s="6" customFormat="1" x14ac:dyDescent="0.4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5"/>
    </row>
    <row r="3" spans="1:41" s="8" customFormat="1" x14ac:dyDescent="0.4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7"/>
    </row>
    <row r="4" spans="1:41" x14ac:dyDescent="0.45">
      <c r="A4" s="9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9" t="s">
        <v>4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1"/>
    </row>
    <row r="5" spans="1:41" s="8" customFormat="1" x14ac:dyDescent="0.45">
      <c r="A5" s="27" t="s">
        <v>5</v>
      </c>
      <c r="B5" s="27" t="s">
        <v>6</v>
      </c>
      <c r="C5" s="27" t="s">
        <v>7</v>
      </c>
      <c r="D5" s="27" t="s">
        <v>8</v>
      </c>
      <c r="E5" s="15"/>
      <c r="F5" s="27" t="s">
        <v>9</v>
      </c>
      <c r="G5" s="150" t="s">
        <v>10</v>
      </c>
      <c r="H5" s="151"/>
      <c r="I5" s="27" t="s">
        <v>11</v>
      </c>
      <c r="J5" s="150" t="s">
        <v>12</v>
      </c>
      <c r="K5" s="152"/>
      <c r="L5" s="151"/>
      <c r="M5" s="27" t="s">
        <v>13</v>
      </c>
      <c r="N5" s="9" t="s">
        <v>14</v>
      </c>
      <c r="O5" s="10"/>
      <c r="P5" s="10"/>
      <c r="Q5" s="10"/>
      <c r="R5" s="11"/>
      <c r="S5" s="27" t="s">
        <v>5</v>
      </c>
      <c r="T5" s="27" t="s">
        <v>15</v>
      </c>
      <c r="U5" s="18" t="s">
        <v>16</v>
      </c>
      <c r="V5" s="18" t="s">
        <v>17</v>
      </c>
      <c r="W5" s="153" t="s">
        <v>18</v>
      </c>
      <c r="X5" s="154"/>
      <c r="Y5" s="155"/>
      <c r="Z5" s="9" t="s">
        <v>19</v>
      </c>
      <c r="AA5" s="10"/>
      <c r="AB5" s="10"/>
      <c r="AC5" s="11"/>
      <c r="AD5" s="18" t="s">
        <v>20</v>
      </c>
      <c r="AE5" s="27" t="s">
        <v>21</v>
      </c>
      <c r="AF5" s="2"/>
      <c r="AG5" s="2"/>
      <c r="AH5" s="2"/>
      <c r="AI5" s="2"/>
      <c r="AJ5" s="2"/>
      <c r="AK5" s="2"/>
      <c r="AL5" s="2"/>
      <c r="AM5" s="2"/>
      <c r="AN5" s="2"/>
      <c r="AO5" s="7"/>
    </row>
    <row r="6" spans="1:41" x14ac:dyDescent="0.45">
      <c r="A6" s="16"/>
      <c r="B6" s="16"/>
      <c r="C6" s="16"/>
      <c r="D6" s="16"/>
      <c r="E6" s="22" t="s">
        <v>22</v>
      </c>
      <c r="F6" s="16"/>
      <c r="G6" s="23"/>
      <c r="H6" s="24"/>
      <c r="I6" s="14"/>
      <c r="J6" s="23"/>
      <c r="K6" s="25"/>
      <c r="L6" s="24"/>
      <c r="M6" s="16"/>
      <c r="N6" s="26" t="s">
        <v>23</v>
      </c>
      <c r="O6" s="27" t="s">
        <v>24</v>
      </c>
      <c r="P6" s="27" t="s">
        <v>25</v>
      </c>
      <c r="Q6" s="26" t="s">
        <v>26</v>
      </c>
      <c r="R6" s="26" t="s">
        <v>27</v>
      </c>
      <c r="S6" s="16"/>
      <c r="T6" s="16"/>
      <c r="U6" s="18" t="s">
        <v>28</v>
      </c>
      <c r="V6" s="18" t="s">
        <v>29</v>
      </c>
      <c r="W6" s="19" t="s">
        <v>29</v>
      </c>
      <c r="X6" s="20"/>
      <c r="Y6" s="21"/>
      <c r="Z6" s="22" t="s">
        <v>23</v>
      </c>
      <c r="AA6" s="27" t="s">
        <v>24</v>
      </c>
      <c r="AB6" s="27" t="s">
        <v>25</v>
      </c>
      <c r="AC6" s="18" t="s">
        <v>26</v>
      </c>
      <c r="AD6" s="18" t="s">
        <v>30</v>
      </c>
      <c r="AE6" s="16"/>
    </row>
    <row r="7" spans="1:41" x14ac:dyDescent="0.45">
      <c r="A7" s="16"/>
      <c r="B7" s="16"/>
      <c r="C7" s="16"/>
      <c r="D7" s="16"/>
      <c r="E7" s="22" t="s">
        <v>31</v>
      </c>
      <c r="F7" s="16"/>
      <c r="G7" s="156" t="s">
        <v>32</v>
      </c>
      <c r="H7" s="26" t="s">
        <v>33</v>
      </c>
      <c r="I7" s="26" t="s">
        <v>34</v>
      </c>
      <c r="J7" s="27" t="s">
        <v>35</v>
      </c>
      <c r="K7" s="27" t="s">
        <v>36</v>
      </c>
      <c r="L7" s="27" t="s">
        <v>37</v>
      </c>
      <c r="M7" s="16"/>
      <c r="N7" s="18" t="s">
        <v>38</v>
      </c>
      <c r="O7" s="16"/>
      <c r="P7" s="16"/>
      <c r="Q7" s="18" t="s">
        <v>39</v>
      </c>
      <c r="R7" s="18" t="s">
        <v>40</v>
      </c>
      <c r="S7" s="16"/>
      <c r="T7" s="16"/>
      <c r="U7" s="18" t="s">
        <v>41</v>
      </c>
      <c r="V7" s="18" t="s">
        <v>42</v>
      </c>
      <c r="W7" s="18"/>
      <c r="X7" s="18"/>
      <c r="Y7" s="18"/>
      <c r="Z7" s="22" t="s">
        <v>38</v>
      </c>
      <c r="AA7" s="16"/>
      <c r="AB7" s="16"/>
      <c r="AC7" s="18" t="s">
        <v>39</v>
      </c>
      <c r="AD7" s="18" t="s">
        <v>43</v>
      </c>
      <c r="AE7" s="16"/>
    </row>
    <row r="8" spans="1:41" x14ac:dyDescent="0.45">
      <c r="A8" s="14"/>
      <c r="B8" s="14"/>
      <c r="C8" s="14"/>
      <c r="D8" s="14"/>
      <c r="E8" s="28"/>
      <c r="F8" s="14"/>
      <c r="G8" s="17"/>
      <c r="H8" s="28" t="s">
        <v>44</v>
      </c>
      <c r="I8" s="28" t="s">
        <v>45</v>
      </c>
      <c r="J8" s="14"/>
      <c r="K8" s="14"/>
      <c r="L8" s="14"/>
      <c r="M8" s="14"/>
      <c r="N8" s="28" t="s">
        <v>46</v>
      </c>
      <c r="O8" s="14"/>
      <c r="P8" s="14"/>
      <c r="Q8" s="28" t="s">
        <v>47</v>
      </c>
      <c r="R8" s="28" t="s">
        <v>22</v>
      </c>
      <c r="S8" s="14"/>
      <c r="T8" s="14"/>
      <c r="U8" s="8" t="s">
        <v>48</v>
      </c>
      <c r="V8" s="8" t="s">
        <v>49</v>
      </c>
      <c r="W8" s="28" t="s">
        <v>50</v>
      </c>
      <c r="X8" s="28" t="s">
        <v>51</v>
      </c>
      <c r="Y8" s="28" t="s">
        <v>52</v>
      </c>
      <c r="Z8" s="28" t="s">
        <v>46</v>
      </c>
      <c r="AA8" s="14"/>
      <c r="AB8" s="14"/>
      <c r="AC8" s="28" t="s">
        <v>47</v>
      </c>
      <c r="AD8" s="28"/>
      <c r="AE8" s="14"/>
    </row>
    <row r="9" spans="1:41" x14ac:dyDescent="0.45">
      <c r="A9" s="29">
        <v>1</v>
      </c>
      <c r="B9" s="13" t="s">
        <v>53</v>
      </c>
      <c r="C9" s="13" t="s">
        <v>54</v>
      </c>
      <c r="D9" s="13" t="s">
        <v>55</v>
      </c>
      <c r="E9" s="29" t="s">
        <v>56</v>
      </c>
      <c r="F9" s="13">
        <v>859</v>
      </c>
      <c r="G9" s="13">
        <v>153</v>
      </c>
      <c r="H9" s="13">
        <v>1015</v>
      </c>
      <c r="I9" s="29" t="s">
        <v>57</v>
      </c>
      <c r="J9" s="13">
        <v>0</v>
      </c>
      <c r="K9" s="13">
        <v>1</v>
      </c>
      <c r="L9" s="13">
        <v>47</v>
      </c>
      <c r="M9" s="13">
        <f t="shared" ref="M9:M47" si="0">+(J9*400)+(K9*100)+L9</f>
        <v>147</v>
      </c>
      <c r="O9" s="13">
        <v>147</v>
      </c>
      <c r="T9" s="13" t="s">
        <v>58</v>
      </c>
      <c r="U9" s="13" t="s">
        <v>59</v>
      </c>
      <c r="V9" s="13" t="s">
        <v>60</v>
      </c>
      <c r="W9" s="13">
        <v>4</v>
      </c>
      <c r="X9" s="13">
        <v>6</v>
      </c>
      <c r="Y9" s="13">
        <f>+W9*X9</f>
        <v>24</v>
      </c>
      <c r="AA9" s="13">
        <v>24</v>
      </c>
      <c r="AD9" s="30">
        <v>26</v>
      </c>
      <c r="AE9" s="13" t="s">
        <v>61</v>
      </c>
    </row>
    <row r="10" spans="1:41" x14ac:dyDescent="0.45">
      <c r="V10" s="13" t="s">
        <v>60</v>
      </c>
      <c r="W10" s="13">
        <v>4</v>
      </c>
      <c r="X10" s="13">
        <v>6</v>
      </c>
      <c r="Y10" s="13">
        <f>+W10*X10</f>
        <v>24</v>
      </c>
      <c r="AA10" s="13">
        <v>24</v>
      </c>
      <c r="AD10" s="30">
        <v>26</v>
      </c>
    </row>
    <row r="11" spans="1:41" x14ac:dyDescent="0.45">
      <c r="T11" s="13" t="s">
        <v>62</v>
      </c>
      <c r="U11" s="13" t="s">
        <v>59</v>
      </c>
      <c r="V11" s="13" t="s">
        <v>63</v>
      </c>
      <c r="W11" s="13">
        <v>6</v>
      </c>
      <c r="X11" s="13">
        <v>12</v>
      </c>
      <c r="Y11" s="13">
        <f>+W11*X11</f>
        <v>72</v>
      </c>
      <c r="AA11" s="13">
        <v>72</v>
      </c>
      <c r="AD11" s="30">
        <v>5</v>
      </c>
    </row>
    <row r="12" spans="1:41" x14ac:dyDescent="0.45">
      <c r="V12" s="13" t="s">
        <v>63</v>
      </c>
      <c r="W12" s="13">
        <v>2</v>
      </c>
      <c r="X12" s="13">
        <v>3</v>
      </c>
      <c r="Y12" s="13">
        <f>+W12*X12</f>
        <v>6</v>
      </c>
      <c r="AA12" s="13">
        <v>6</v>
      </c>
      <c r="AD12" s="31">
        <v>5</v>
      </c>
      <c r="AE12" s="13" t="s">
        <v>64</v>
      </c>
    </row>
    <row r="13" spans="1:41" x14ac:dyDescent="0.45">
      <c r="B13" s="13" t="s">
        <v>53</v>
      </c>
      <c r="C13" s="13" t="s">
        <v>54</v>
      </c>
      <c r="D13" s="13" t="s">
        <v>65</v>
      </c>
      <c r="E13" s="29" t="s">
        <v>56</v>
      </c>
      <c r="F13" s="13">
        <v>1878</v>
      </c>
      <c r="G13" s="13">
        <v>74</v>
      </c>
      <c r="H13" s="13">
        <v>2513</v>
      </c>
      <c r="I13" s="29" t="s">
        <v>57</v>
      </c>
      <c r="J13" s="13">
        <v>3</v>
      </c>
      <c r="K13" s="13">
        <v>1</v>
      </c>
      <c r="L13" s="13">
        <v>55</v>
      </c>
      <c r="M13" s="13">
        <f>+(J13*400)+(K13*100)+L13</f>
        <v>1355</v>
      </c>
      <c r="N13" s="13">
        <v>1355</v>
      </c>
      <c r="Y13" s="13">
        <f>+W13*X13</f>
        <v>0</v>
      </c>
      <c r="AB13" s="9" t="s">
        <v>66</v>
      </c>
      <c r="AC13" s="11"/>
      <c r="AD13" s="30"/>
      <c r="AE13" s="13" t="s">
        <v>67</v>
      </c>
    </row>
    <row r="14" spans="1:41" x14ac:dyDescent="0.45">
      <c r="B14" s="13" t="s">
        <v>53</v>
      </c>
      <c r="C14" s="13" t="s">
        <v>54</v>
      </c>
      <c r="D14" s="13" t="s">
        <v>65</v>
      </c>
      <c r="E14" s="29" t="s">
        <v>56</v>
      </c>
      <c r="F14" s="13">
        <v>1848</v>
      </c>
      <c r="G14" s="13">
        <v>52</v>
      </c>
      <c r="H14" s="13">
        <v>2496</v>
      </c>
      <c r="J14" s="13">
        <v>2</v>
      </c>
      <c r="K14" s="13">
        <v>0</v>
      </c>
      <c r="L14" s="13">
        <v>94</v>
      </c>
      <c r="M14" s="13">
        <f t="shared" si="0"/>
        <v>894</v>
      </c>
      <c r="AD14" s="30"/>
    </row>
    <row r="15" spans="1:41" s="33" customFormat="1" x14ac:dyDescent="0.45">
      <c r="A15" s="32"/>
      <c r="E15" s="32"/>
      <c r="I15" s="32"/>
      <c r="AD15" s="34"/>
      <c r="AF15" s="35"/>
      <c r="AG15" s="35"/>
      <c r="AH15" s="35"/>
      <c r="AI15" s="35"/>
      <c r="AJ15" s="35"/>
      <c r="AK15" s="35"/>
      <c r="AL15" s="35"/>
      <c r="AM15" s="35"/>
      <c r="AN15" s="35"/>
      <c r="AO15" s="36"/>
    </row>
    <row r="16" spans="1:41" x14ac:dyDescent="0.45">
      <c r="A16" s="29">
        <v>2</v>
      </c>
      <c r="B16" s="13" t="s">
        <v>53</v>
      </c>
      <c r="C16" s="13" t="s">
        <v>68</v>
      </c>
      <c r="D16" s="13" t="s">
        <v>69</v>
      </c>
      <c r="E16" s="29" t="s">
        <v>56</v>
      </c>
      <c r="F16" s="13">
        <v>11454</v>
      </c>
      <c r="G16" s="13">
        <v>247</v>
      </c>
      <c r="H16" s="13">
        <v>5152</v>
      </c>
      <c r="I16" s="29">
        <v>4</v>
      </c>
      <c r="J16" s="13">
        <v>4</v>
      </c>
      <c r="K16" s="13">
        <v>0</v>
      </c>
      <c r="L16" s="13">
        <v>39</v>
      </c>
      <c r="M16" s="13">
        <f>+(J16*400)+(K16*100)+L16</f>
        <v>1639</v>
      </c>
      <c r="N16" s="13">
        <v>1639</v>
      </c>
      <c r="AD16" s="37"/>
      <c r="AE16" s="13" t="s">
        <v>70</v>
      </c>
    </row>
    <row r="17" spans="1:41" x14ac:dyDescent="0.45">
      <c r="B17" s="13" t="s">
        <v>53</v>
      </c>
      <c r="C17" s="13" t="s">
        <v>68</v>
      </c>
      <c r="D17" s="13" t="s">
        <v>69</v>
      </c>
      <c r="E17" s="29" t="s">
        <v>56</v>
      </c>
      <c r="F17" s="13">
        <v>11344</v>
      </c>
      <c r="G17" s="13">
        <v>250</v>
      </c>
      <c r="H17" s="13">
        <v>5042</v>
      </c>
      <c r="I17" s="29">
        <v>4</v>
      </c>
      <c r="J17" s="13">
        <v>17</v>
      </c>
      <c r="K17" s="13">
        <v>0</v>
      </c>
      <c r="L17" s="13">
        <v>8</v>
      </c>
      <c r="M17" s="13">
        <f>+(J17*400)+(K17*100)+L17</f>
        <v>6808</v>
      </c>
      <c r="N17" s="13">
        <v>6808</v>
      </c>
      <c r="AD17" s="37"/>
      <c r="AE17" s="13" t="s">
        <v>70</v>
      </c>
    </row>
    <row r="18" spans="1:41" s="33" customFormat="1" x14ac:dyDescent="0.45">
      <c r="A18" s="32"/>
      <c r="E18" s="32"/>
      <c r="I18" s="32"/>
      <c r="AD18" s="34"/>
      <c r="AF18" s="35"/>
      <c r="AG18" s="35"/>
      <c r="AH18" s="35"/>
      <c r="AI18" s="35"/>
      <c r="AJ18" s="35"/>
      <c r="AK18" s="35"/>
      <c r="AL18" s="35"/>
      <c r="AM18" s="35"/>
      <c r="AN18" s="35"/>
      <c r="AO18" s="36"/>
    </row>
    <row r="19" spans="1:41" x14ac:dyDescent="0.45">
      <c r="A19" s="29">
        <v>3</v>
      </c>
      <c r="B19" s="13" t="s">
        <v>53</v>
      </c>
      <c r="C19" s="13" t="s">
        <v>71</v>
      </c>
      <c r="D19" s="13" t="s">
        <v>72</v>
      </c>
      <c r="E19" s="29" t="s">
        <v>56</v>
      </c>
      <c r="F19" s="13">
        <v>17042</v>
      </c>
      <c r="G19" s="13">
        <v>382</v>
      </c>
      <c r="H19" s="13">
        <v>7668</v>
      </c>
      <c r="I19" s="29">
        <v>9</v>
      </c>
      <c r="J19" s="13">
        <v>1</v>
      </c>
      <c r="K19" s="13">
        <v>2</v>
      </c>
      <c r="L19" s="13">
        <v>13</v>
      </c>
      <c r="M19" s="13">
        <f t="shared" si="0"/>
        <v>613</v>
      </c>
      <c r="N19" s="13">
        <v>613</v>
      </c>
      <c r="AD19" s="37"/>
      <c r="AE19" s="13" t="s">
        <v>73</v>
      </c>
    </row>
    <row r="20" spans="1:41" x14ac:dyDescent="0.45">
      <c r="B20" s="13" t="s">
        <v>53</v>
      </c>
      <c r="C20" s="13" t="s">
        <v>71</v>
      </c>
      <c r="D20" s="13" t="s">
        <v>72</v>
      </c>
      <c r="E20" s="29" t="s">
        <v>56</v>
      </c>
      <c r="F20" s="13">
        <v>13577</v>
      </c>
      <c r="G20" s="13">
        <v>258</v>
      </c>
      <c r="H20" s="13">
        <v>6032</v>
      </c>
      <c r="I20" s="29">
        <v>4</v>
      </c>
      <c r="J20" s="13">
        <v>2</v>
      </c>
      <c r="K20" s="13">
        <v>1</v>
      </c>
      <c r="L20" s="13">
        <v>84</v>
      </c>
      <c r="M20" s="13">
        <f t="shared" si="0"/>
        <v>984</v>
      </c>
      <c r="N20" s="13">
        <v>984</v>
      </c>
      <c r="AD20" s="30"/>
      <c r="AE20" s="13" t="s">
        <v>67</v>
      </c>
    </row>
    <row r="21" spans="1:41" s="33" customFormat="1" x14ac:dyDescent="0.45">
      <c r="A21" s="32"/>
      <c r="E21" s="32"/>
      <c r="I21" s="32"/>
      <c r="AD21" s="38"/>
      <c r="AF21" s="35"/>
      <c r="AG21" s="35"/>
      <c r="AH21" s="35"/>
      <c r="AI21" s="35"/>
      <c r="AJ21" s="35"/>
      <c r="AK21" s="35"/>
      <c r="AL21" s="35"/>
      <c r="AM21" s="35"/>
      <c r="AN21" s="35"/>
      <c r="AO21" s="36"/>
    </row>
    <row r="22" spans="1:41" x14ac:dyDescent="0.45">
      <c r="A22" s="29">
        <v>4</v>
      </c>
      <c r="B22" s="13" t="s">
        <v>53</v>
      </c>
      <c r="C22" s="13" t="s">
        <v>74</v>
      </c>
      <c r="D22" s="13" t="s">
        <v>75</v>
      </c>
      <c r="E22" s="29" t="s">
        <v>56</v>
      </c>
      <c r="F22" s="13">
        <v>805</v>
      </c>
      <c r="G22" s="13">
        <v>108</v>
      </c>
      <c r="H22" s="13">
        <v>948</v>
      </c>
      <c r="I22" s="29" t="s">
        <v>57</v>
      </c>
      <c r="J22" s="13">
        <v>0</v>
      </c>
      <c r="K22" s="13">
        <v>1</v>
      </c>
      <c r="L22" s="13">
        <v>40</v>
      </c>
      <c r="M22" s="13">
        <f t="shared" si="0"/>
        <v>140</v>
      </c>
      <c r="O22" s="13">
        <v>140</v>
      </c>
      <c r="T22" s="13" t="s">
        <v>76</v>
      </c>
      <c r="U22" s="13" t="s">
        <v>59</v>
      </c>
      <c r="V22" s="13" t="s">
        <v>63</v>
      </c>
      <c r="W22" s="13">
        <v>9</v>
      </c>
      <c r="X22" s="13">
        <v>12</v>
      </c>
      <c r="Y22" s="13">
        <f>+W22*X22</f>
        <v>108</v>
      </c>
      <c r="AA22" s="13">
        <v>108</v>
      </c>
      <c r="AD22" s="30">
        <v>51</v>
      </c>
    </row>
    <row r="23" spans="1:41" x14ac:dyDescent="0.45">
      <c r="B23" s="13" t="s">
        <v>53</v>
      </c>
      <c r="C23" s="13" t="s">
        <v>74</v>
      </c>
      <c r="D23" s="13" t="s">
        <v>77</v>
      </c>
      <c r="E23" s="29" t="s">
        <v>56</v>
      </c>
      <c r="F23" s="13">
        <v>12035</v>
      </c>
      <c r="G23" s="13">
        <v>219</v>
      </c>
      <c r="H23" s="13">
        <v>5345</v>
      </c>
      <c r="I23" s="29" t="s">
        <v>57</v>
      </c>
      <c r="J23" s="13">
        <v>1</v>
      </c>
      <c r="K23" s="13">
        <v>0</v>
      </c>
      <c r="L23" s="13">
        <v>28</v>
      </c>
      <c r="M23" s="13">
        <f t="shared" si="0"/>
        <v>428</v>
      </c>
      <c r="N23" s="13">
        <v>428</v>
      </c>
      <c r="AD23" s="30"/>
      <c r="AE23" s="13" t="s">
        <v>78</v>
      </c>
    </row>
    <row r="24" spans="1:41" x14ac:dyDescent="0.45">
      <c r="B24" s="13" t="s">
        <v>53</v>
      </c>
      <c r="C24" s="13" t="s">
        <v>74</v>
      </c>
      <c r="D24" s="13" t="s">
        <v>77</v>
      </c>
      <c r="E24" s="29" t="s">
        <v>56</v>
      </c>
      <c r="F24" s="13">
        <v>2322</v>
      </c>
      <c r="G24" s="13">
        <v>125</v>
      </c>
      <c r="H24" s="13">
        <v>2427</v>
      </c>
      <c r="I24" s="29" t="s">
        <v>57</v>
      </c>
      <c r="J24" s="13">
        <v>2</v>
      </c>
      <c r="K24" s="13">
        <v>1</v>
      </c>
      <c r="L24" s="13">
        <v>16</v>
      </c>
      <c r="M24" s="13">
        <f t="shared" si="0"/>
        <v>916</v>
      </c>
      <c r="N24" s="13">
        <v>916</v>
      </c>
      <c r="AD24" s="30"/>
      <c r="AE24" s="13" t="s">
        <v>67</v>
      </c>
    </row>
    <row r="25" spans="1:41" s="33" customFormat="1" x14ac:dyDescent="0.45">
      <c r="A25" s="32"/>
      <c r="E25" s="32"/>
      <c r="I25" s="32"/>
      <c r="AD25" s="38"/>
      <c r="AF25" s="35"/>
      <c r="AG25" s="35"/>
      <c r="AH25" s="35"/>
      <c r="AI25" s="35"/>
      <c r="AJ25" s="35"/>
      <c r="AK25" s="35"/>
      <c r="AL25" s="35"/>
      <c r="AM25" s="35"/>
      <c r="AN25" s="35"/>
      <c r="AO25" s="36"/>
    </row>
    <row r="26" spans="1:41" x14ac:dyDescent="0.45">
      <c r="A26" s="29">
        <v>5</v>
      </c>
      <c r="B26" s="13" t="s">
        <v>53</v>
      </c>
      <c r="C26" s="13" t="s">
        <v>79</v>
      </c>
      <c r="D26" s="13" t="s">
        <v>77</v>
      </c>
      <c r="E26" s="29" t="s">
        <v>56</v>
      </c>
      <c r="F26" s="13">
        <v>9961</v>
      </c>
      <c r="G26" s="13">
        <v>202</v>
      </c>
      <c r="H26" s="13">
        <v>3830</v>
      </c>
      <c r="I26" s="29">
        <v>4</v>
      </c>
      <c r="J26" s="13">
        <v>2</v>
      </c>
      <c r="K26" s="13">
        <v>2</v>
      </c>
      <c r="L26" s="13">
        <v>86</v>
      </c>
      <c r="M26" s="13">
        <f t="shared" si="0"/>
        <v>1086</v>
      </c>
      <c r="N26" s="13">
        <v>1068</v>
      </c>
      <c r="AD26" s="30"/>
      <c r="AE26" s="13" t="s">
        <v>70</v>
      </c>
    </row>
    <row r="27" spans="1:41" x14ac:dyDescent="0.45">
      <c r="B27" s="13" t="s">
        <v>53</v>
      </c>
      <c r="C27" s="13" t="s">
        <v>79</v>
      </c>
      <c r="D27" s="13" t="s">
        <v>77</v>
      </c>
      <c r="E27" s="29" t="s">
        <v>56</v>
      </c>
      <c r="F27" s="13">
        <v>9964</v>
      </c>
      <c r="G27" s="13">
        <v>203</v>
      </c>
      <c r="H27" s="13">
        <v>3831</v>
      </c>
      <c r="I27" s="29">
        <v>4</v>
      </c>
      <c r="J27" s="13">
        <v>2</v>
      </c>
      <c r="K27" s="13">
        <v>3</v>
      </c>
      <c r="L27" s="13">
        <v>93</v>
      </c>
      <c r="M27" s="13">
        <f>+(J27*400)+(K27*100)+L27</f>
        <v>1193</v>
      </c>
      <c r="N27" s="13">
        <v>1193</v>
      </c>
      <c r="AD27" s="30"/>
      <c r="AE27" s="13" t="s">
        <v>67</v>
      </c>
    </row>
    <row r="28" spans="1:41" x14ac:dyDescent="0.45">
      <c r="B28" s="13" t="s">
        <v>53</v>
      </c>
      <c r="C28" s="13" t="s">
        <v>79</v>
      </c>
      <c r="D28" s="13" t="s">
        <v>77</v>
      </c>
      <c r="E28" s="29" t="s">
        <v>80</v>
      </c>
      <c r="F28" s="13">
        <v>2127</v>
      </c>
      <c r="G28" s="13">
        <v>43</v>
      </c>
      <c r="I28" s="29">
        <v>10</v>
      </c>
      <c r="J28" s="13">
        <v>4</v>
      </c>
      <c r="K28" s="13">
        <v>0</v>
      </c>
      <c r="L28" s="13">
        <v>20</v>
      </c>
      <c r="M28" s="13">
        <f t="shared" si="0"/>
        <v>1620</v>
      </c>
      <c r="N28" s="13">
        <v>1620</v>
      </c>
      <c r="AD28" s="30"/>
      <c r="AE28" s="13" t="s">
        <v>81</v>
      </c>
    </row>
    <row r="29" spans="1:41" x14ac:dyDescent="0.45">
      <c r="B29" s="13" t="s">
        <v>53</v>
      </c>
      <c r="C29" s="13" t="s">
        <v>79</v>
      </c>
      <c r="D29" s="13" t="s">
        <v>77</v>
      </c>
      <c r="E29" s="29" t="s">
        <v>82</v>
      </c>
      <c r="F29" s="13">
        <v>1352</v>
      </c>
      <c r="G29" s="13">
        <v>43</v>
      </c>
      <c r="H29" s="13">
        <v>52</v>
      </c>
      <c r="I29" s="29">
        <v>10</v>
      </c>
      <c r="J29" s="13">
        <v>1</v>
      </c>
      <c r="K29" s="13">
        <v>1</v>
      </c>
      <c r="L29" s="13">
        <v>90</v>
      </c>
      <c r="M29" s="13">
        <f t="shared" si="0"/>
        <v>590</v>
      </c>
      <c r="N29" s="13">
        <v>590</v>
      </c>
      <c r="AD29" s="30"/>
      <c r="AE29" s="13" t="s">
        <v>70</v>
      </c>
    </row>
    <row r="30" spans="1:41" s="33" customFormat="1" x14ac:dyDescent="0.45">
      <c r="A30" s="32"/>
      <c r="E30" s="32"/>
      <c r="I30" s="32"/>
      <c r="AD30" s="38"/>
      <c r="AF30" s="35"/>
      <c r="AG30" s="35"/>
      <c r="AH30" s="35"/>
      <c r="AI30" s="35"/>
      <c r="AJ30" s="35"/>
      <c r="AK30" s="35"/>
      <c r="AL30" s="35"/>
      <c r="AM30" s="35"/>
      <c r="AN30" s="35"/>
      <c r="AO30" s="36"/>
    </row>
    <row r="31" spans="1:41" x14ac:dyDescent="0.45">
      <c r="A31" s="29">
        <v>6</v>
      </c>
      <c r="B31" s="13" t="s">
        <v>53</v>
      </c>
      <c r="C31" s="13" t="s">
        <v>83</v>
      </c>
      <c r="D31" s="13" t="s">
        <v>84</v>
      </c>
      <c r="E31" s="29" t="s">
        <v>56</v>
      </c>
      <c r="F31" s="13">
        <v>1983</v>
      </c>
      <c r="G31" s="13">
        <v>29</v>
      </c>
      <c r="H31" s="13">
        <v>1448</v>
      </c>
      <c r="I31" s="29">
        <v>10</v>
      </c>
      <c r="J31" s="13">
        <v>6</v>
      </c>
      <c r="K31" s="13">
        <v>0</v>
      </c>
      <c r="L31" s="13">
        <v>32</v>
      </c>
      <c r="M31" s="13">
        <f t="shared" si="0"/>
        <v>2432</v>
      </c>
      <c r="N31" s="13">
        <v>2432</v>
      </c>
      <c r="AD31" s="30"/>
      <c r="AE31" s="13" t="s">
        <v>67</v>
      </c>
    </row>
    <row r="32" spans="1:41" s="33" customFormat="1" x14ac:dyDescent="0.45">
      <c r="A32" s="32"/>
      <c r="E32" s="32"/>
      <c r="I32" s="32"/>
      <c r="AD32" s="38"/>
      <c r="AF32" s="35"/>
      <c r="AG32" s="35"/>
      <c r="AH32" s="35"/>
      <c r="AI32" s="35"/>
      <c r="AJ32" s="35"/>
      <c r="AK32" s="35"/>
      <c r="AL32" s="35"/>
      <c r="AM32" s="35"/>
      <c r="AN32" s="35"/>
      <c r="AO32" s="36"/>
    </row>
    <row r="33" spans="1:41" x14ac:dyDescent="0.45">
      <c r="A33" s="29">
        <v>7</v>
      </c>
      <c r="B33" s="13" t="s">
        <v>85</v>
      </c>
      <c r="C33" s="13" t="s">
        <v>86</v>
      </c>
      <c r="D33" s="13" t="s">
        <v>87</v>
      </c>
      <c r="E33" s="29" t="s">
        <v>82</v>
      </c>
      <c r="G33" s="13" t="s">
        <v>88</v>
      </c>
      <c r="J33" s="13">
        <v>3</v>
      </c>
      <c r="K33" s="13">
        <v>3</v>
      </c>
      <c r="L33" s="13">
        <v>0</v>
      </c>
      <c r="M33" s="13">
        <f t="shared" si="0"/>
        <v>1500</v>
      </c>
      <c r="N33" s="13">
        <v>1500</v>
      </c>
      <c r="AD33" s="30"/>
      <c r="AE33" s="13" t="s">
        <v>89</v>
      </c>
    </row>
    <row r="34" spans="1:41" s="33" customFormat="1" x14ac:dyDescent="0.45">
      <c r="A34" s="32"/>
      <c r="E34" s="32"/>
      <c r="I34" s="32"/>
      <c r="AD34" s="38"/>
      <c r="AF34" s="35"/>
      <c r="AG34" s="35"/>
      <c r="AH34" s="35"/>
      <c r="AI34" s="35"/>
      <c r="AJ34" s="35"/>
      <c r="AK34" s="35"/>
      <c r="AL34" s="35"/>
      <c r="AM34" s="35"/>
      <c r="AN34" s="35"/>
      <c r="AO34" s="36"/>
    </row>
    <row r="35" spans="1:41" x14ac:dyDescent="0.45">
      <c r="A35" s="29">
        <v>8</v>
      </c>
      <c r="B35" s="13" t="s">
        <v>90</v>
      </c>
      <c r="C35" s="13" t="s">
        <v>91</v>
      </c>
      <c r="D35" s="13" t="s">
        <v>92</v>
      </c>
      <c r="E35" s="29" t="s">
        <v>56</v>
      </c>
      <c r="F35" s="13">
        <v>13027</v>
      </c>
      <c r="G35" s="13">
        <v>2</v>
      </c>
      <c r="H35" s="13">
        <v>6008</v>
      </c>
      <c r="I35" s="29" t="s">
        <v>57</v>
      </c>
      <c r="J35" s="13">
        <v>0</v>
      </c>
      <c r="K35" s="13">
        <v>0</v>
      </c>
      <c r="L35" s="13">
        <v>54</v>
      </c>
      <c r="M35" s="13">
        <f t="shared" si="0"/>
        <v>54</v>
      </c>
      <c r="N35" s="13">
        <v>54</v>
      </c>
      <c r="AD35" s="30"/>
      <c r="AE35" s="13" t="s">
        <v>93</v>
      </c>
    </row>
    <row r="36" spans="1:41" x14ac:dyDescent="0.45">
      <c r="B36" s="13" t="s">
        <v>90</v>
      </c>
      <c r="C36" s="13" t="s">
        <v>91</v>
      </c>
      <c r="D36" s="13" t="s">
        <v>92</v>
      </c>
      <c r="E36" s="29" t="s">
        <v>56</v>
      </c>
      <c r="F36" s="13">
        <v>13025</v>
      </c>
      <c r="G36" s="13">
        <v>256</v>
      </c>
      <c r="H36" s="13">
        <v>6006</v>
      </c>
      <c r="J36" s="13">
        <v>1</v>
      </c>
      <c r="K36" s="13">
        <v>1</v>
      </c>
      <c r="L36" s="13">
        <v>69</v>
      </c>
      <c r="M36" s="13">
        <f t="shared" si="0"/>
        <v>569</v>
      </c>
      <c r="AD36" s="30"/>
      <c r="AE36" s="13" t="s">
        <v>67</v>
      </c>
    </row>
    <row r="37" spans="1:41" s="33" customFormat="1" x14ac:dyDescent="0.45">
      <c r="A37" s="32"/>
      <c r="E37" s="32"/>
      <c r="I37" s="32"/>
      <c r="AD37" s="38"/>
      <c r="AF37" s="35"/>
      <c r="AG37" s="35"/>
      <c r="AH37" s="35"/>
      <c r="AI37" s="35"/>
      <c r="AJ37" s="35"/>
      <c r="AK37" s="35"/>
      <c r="AL37" s="35"/>
      <c r="AM37" s="35"/>
      <c r="AN37" s="35"/>
      <c r="AO37" s="36"/>
    </row>
    <row r="38" spans="1:41" x14ac:dyDescent="0.45">
      <c r="A38" s="29">
        <v>9</v>
      </c>
      <c r="B38" s="13" t="s">
        <v>53</v>
      </c>
      <c r="C38" s="13" t="s">
        <v>94</v>
      </c>
      <c r="D38" s="13" t="s">
        <v>95</v>
      </c>
      <c r="E38" s="29" t="s">
        <v>56</v>
      </c>
      <c r="F38" s="13">
        <v>8533</v>
      </c>
      <c r="G38" s="13">
        <v>174</v>
      </c>
      <c r="H38" s="13">
        <v>3995</v>
      </c>
      <c r="I38" s="29" t="s">
        <v>57</v>
      </c>
      <c r="J38" s="13">
        <v>1</v>
      </c>
      <c r="K38" s="13">
        <v>1</v>
      </c>
      <c r="L38" s="13">
        <v>0</v>
      </c>
      <c r="M38" s="13">
        <f t="shared" si="0"/>
        <v>500</v>
      </c>
      <c r="N38" s="13">
        <v>500</v>
      </c>
      <c r="AD38" s="30"/>
      <c r="AE38" s="13" t="s">
        <v>96</v>
      </c>
    </row>
    <row r="39" spans="1:41" s="33" customFormat="1" x14ac:dyDescent="0.45">
      <c r="A39" s="32"/>
      <c r="E39" s="32"/>
      <c r="I39" s="32"/>
      <c r="AD39" s="38"/>
      <c r="AF39" s="35"/>
      <c r="AG39" s="35"/>
      <c r="AH39" s="35"/>
      <c r="AI39" s="35"/>
      <c r="AJ39" s="35"/>
      <c r="AK39" s="35"/>
      <c r="AL39" s="35"/>
      <c r="AM39" s="35"/>
      <c r="AN39" s="35"/>
      <c r="AO39" s="36"/>
    </row>
    <row r="40" spans="1:41" x14ac:dyDescent="0.45">
      <c r="A40" s="29">
        <v>10</v>
      </c>
      <c r="B40" s="13" t="s">
        <v>90</v>
      </c>
      <c r="C40" s="13" t="s">
        <v>97</v>
      </c>
      <c r="D40" s="13" t="s">
        <v>98</v>
      </c>
      <c r="E40" s="29" t="s">
        <v>56</v>
      </c>
      <c r="F40" s="13">
        <v>2334</v>
      </c>
      <c r="G40" s="13">
        <v>138</v>
      </c>
      <c r="H40" s="13">
        <v>2439</v>
      </c>
      <c r="I40" s="29">
        <v>9</v>
      </c>
      <c r="J40" s="13">
        <v>1</v>
      </c>
      <c r="K40" s="13">
        <v>0</v>
      </c>
      <c r="L40" s="13">
        <v>45</v>
      </c>
      <c r="M40" s="13">
        <f t="shared" si="0"/>
        <v>445</v>
      </c>
      <c r="N40" s="13">
        <v>445</v>
      </c>
      <c r="AD40" s="30"/>
      <c r="AE40" s="13" t="s">
        <v>67</v>
      </c>
    </row>
    <row r="41" spans="1:41" x14ac:dyDescent="0.45">
      <c r="B41" s="13" t="s">
        <v>90</v>
      </c>
      <c r="C41" s="13" t="s">
        <v>97</v>
      </c>
      <c r="D41" s="13" t="s">
        <v>98</v>
      </c>
      <c r="E41" s="29" t="s">
        <v>56</v>
      </c>
      <c r="F41" s="13">
        <v>2333</v>
      </c>
      <c r="G41" s="13">
        <v>137</v>
      </c>
      <c r="H41" s="13">
        <v>2438</v>
      </c>
      <c r="I41" s="29">
        <v>9</v>
      </c>
      <c r="J41" s="13">
        <v>1</v>
      </c>
      <c r="K41" s="13">
        <v>1</v>
      </c>
      <c r="L41" s="13">
        <v>43</v>
      </c>
      <c r="M41" s="13">
        <f t="shared" si="0"/>
        <v>543</v>
      </c>
      <c r="N41" s="13">
        <v>543</v>
      </c>
      <c r="AD41" s="30"/>
      <c r="AE41" s="13" t="s">
        <v>67</v>
      </c>
    </row>
    <row r="42" spans="1:41" s="33" customFormat="1" x14ac:dyDescent="0.45">
      <c r="A42" s="32"/>
      <c r="E42" s="32"/>
      <c r="I42" s="32"/>
      <c r="AD42" s="38"/>
      <c r="AF42" s="35"/>
      <c r="AG42" s="35"/>
      <c r="AH42" s="35"/>
      <c r="AI42" s="35"/>
      <c r="AJ42" s="35"/>
      <c r="AK42" s="35"/>
      <c r="AL42" s="35"/>
      <c r="AM42" s="35"/>
      <c r="AN42" s="35"/>
      <c r="AO42" s="36"/>
    </row>
    <row r="43" spans="1:41" x14ac:dyDescent="0.45">
      <c r="A43" s="29">
        <v>11</v>
      </c>
      <c r="B43" s="13" t="s">
        <v>90</v>
      </c>
      <c r="C43" s="13" t="s">
        <v>99</v>
      </c>
      <c r="D43" s="13" t="s">
        <v>100</v>
      </c>
      <c r="E43" s="29" t="s">
        <v>56</v>
      </c>
      <c r="F43" s="13">
        <v>9959</v>
      </c>
      <c r="G43" s="13">
        <v>199</v>
      </c>
      <c r="H43" s="13">
        <v>3827</v>
      </c>
      <c r="I43" s="29">
        <v>4</v>
      </c>
      <c r="J43" s="13">
        <v>4</v>
      </c>
      <c r="K43" s="13">
        <v>3</v>
      </c>
      <c r="L43" s="13">
        <v>90</v>
      </c>
      <c r="M43" s="13">
        <f t="shared" si="0"/>
        <v>1990</v>
      </c>
      <c r="N43" s="13">
        <v>1990</v>
      </c>
      <c r="AD43" s="30"/>
      <c r="AE43" s="13" t="s">
        <v>81</v>
      </c>
    </row>
    <row r="44" spans="1:41" x14ac:dyDescent="0.45">
      <c r="B44" s="13" t="s">
        <v>90</v>
      </c>
      <c r="C44" s="13" t="s">
        <v>99</v>
      </c>
      <c r="D44" s="13" t="s">
        <v>100</v>
      </c>
      <c r="E44" s="29" t="s">
        <v>101</v>
      </c>
      <c r="F44" s="13">
        <v>1316</v>
      </c>
      <c r="I44" s="29">
        <v>4</v>
      </c>
      <c r="J44" s="13">
        <v>1</v>
      </c>
      <c r="K44" s="13">
        <v>2</v>
      </c>
      <c r="L44" s="13">
        <v>81</v>
      </c>
      <c r="M44" s="13">
        <f t="shared" si="0"/>
        <v>681</v>
      </c>
      <c r="N44" s="13">
        <v>681</v>
      </c>
      <c r="AD44" s="30"/>
      <c r="AE44" s="13" t="s">
        <v>70</v>
      </c>
    </row>
    <row r="45" spans="1:41" x14ac:dyDescent="0.45">
      <c r="B45" s="13" t="s">
        <v>90</v>
      </c>
      <c r="C45" s="13" t="s">
        <v>99</v>
      </c>
      <c r="D45" s="13" t="s">
        <v>100</v>
      </c>
      <c r="E45" s="29" t="s">
        <v>101</v>
      </c>
      <c r="F45" s="13">
        <v>1354</v>
      </c>
      <c r="I45" s="29">
        <v>4</v>
      </c>
      <c r="J45" s="13">
        <v>0</v>
      </c>
      <c r="K45" s="13">
        <v>0</v>
      </c>
      <c r="L45" s="13">
        <v>44</v>
      </c>
      <c r="M45" s="13">
        <f t="shared" si="0"/>
        <v>44</v>
      </c>
      <c r="N45" s="13">
        <v>44</v>
      </c>
      <c r="AD45" s="30"/>
      <c r="AE45" s="13" t="s">
        <v>70</v>
      </c>
    </row>
    <row r="46" spans="1:41" s="33" customFormat="1" x14ac:dyDescent="0.45">
      <c r="A46" s="32"/>
      <c r="E46" s="32"/>
      <c r="I46" s="32"/>
      <c r="AD46" s="38"/>
      <c r="AF46" s="35"/>
      <c r="AG46" s="35"/>
      <c r="AH46" s="35"/>
      <c r="AI46" s="35"/>
      <c r="AJ46" s="35"/>
      <c r="AK46" s="35"/>
      <c r="AL46" s="35"/>
      <c r="AM46" s="35"/>
      <c r="AN46" s="35"/>
      <c r="AO46" s="36"/>
    </row>
    <row r="47" spans="1:41" x14ac:dyDescent="0.45">
      <c r="A47" s="29">
        <v>12</v>
      </c>
      <c r="B47" s="13" t="s">
        <v>85</v>
      </c>
      <c r="C47" s="13" t="s">
        <v>102</v>
      </c>
      <c r="D47" s="13" t="s">
        <v>77</v>
      </c>
      <c r="E47" s="29" t="s">
        <v>103</v>
      </c>
      <c r="F47" s="13">
        <v>475</v>
      </c>
      <c r="G47" s="13">
        <v>86</v>
      </c>
      <c r="I47" s="29" t="s">
        <v>57</v>
      </c>
      <c r="J47" s="13">
        <v>0</v>
      </c>
      <c r="K47" s="13">
        <v>0</v>
      </c>
      <c r="L47" s="13">
        <v>66</v>
      </c>
      <c r="M47" s="13">
        <f t="shared" si="0"/>
        <v>66</v>
      </c>
      <c r="O47" s="13">
        <v>66</v>
      </c>
      <c r="T47" s="13" t="s">
        <v>104</v>
      </c>
      <c r="U47" s="13" t="s">
        <v>59</v>
      </c>
      <c r="V47" s="13" t="s">
        <v>63</v>
      </c>
      <c r="W47" s="13">
        <v>8</v>
      </c>
      <c r="X47" s="13">
        <v>9</v>
      </c>
      <c r="Y47" s="13">
        <f>+W47*X47</f>
        <v>72</v>
      </c>
      <c r="AA47" s="13">
        <v>62</v>
      </c>
      <c r="AD47" s="30">
        <v>21</v>
      </c>
    </row>
    <row r="48" spans="1:41" x14ac:dyDescent="0.45">
      <c r="V48" s="13" t="s">
        <v>63</v>
      </c>
      <c r="W48" s="13">
        <v>5</v>
      </c>
      <c r="X48" s="13">
        <v>2</v>
      </c>
      <c r="Y48" s="13">
        <f>+W48*X48</f>
        <v>10</v>
      </c>
      <c r="AB48" s="13">
        <v>10</v>
      </c>
      <c r="AD48" s="30">
        <v>21</v>
      </c>
      <c r="AE48" s="13" t="s">
        <v>105</v>
      </c>
    </row>
    <row r="49" spans="1:41" s="33" customFormat="1" x14ac:dyDescent="0.45">
      <c r="A49" s="32"/>
      <c r="E49" s="32"/>
      <c r="I49" s="32"/>
      <c r="AD49" s="38"/>
      <c r="AF49" s="35"/>
      <c r="AG49" s="35"/>
      <c r="AH49" s="35"/>
      <c r="AI49" s="35"/>
      <c r="AJ49" s="35"/>
      <c r="AK49" s="35"/>
      <c r="AL49" s="35"/>
      <c r="AM49" s="35"/>
      <c r="AN49" s="35"/>
      <c r="AO49" s="36"/>
    </row>
    <row r="50" spans="1:41" x14ac:dyDescent="0.45">
      <c r="A50" s="29">
        <v>13</v>
      </c>
      <c r="B50" s="13" t="s">
        <v>53</v>
      </c>
      <c r="C50" s="13" t="s">
        <v>106</v>
      </c>
      <c r="D50" s="13" t="s">
        <v>107</v>
      </c>
      <c r="E50" s="29" t="s">
        <v>56</v>
      </c>
      <c r="F50" s="13">
        <v>8531</v>
      </c>
      <c r="G50" s="13">
        <v>172</v>
      </c>
      <c r="H50" s="13">
        <v>3993</v>
      </c>
      <c r="J50" s="13">
        <v>2</v>
      </c>
      <c r="K50" s="13">
        <v>2</v>
      </c>
      <c r="L50" s="13">
        <v>23</v>
      </c>
      <c r="M50" s="13">
        <f>+(J50*400)+(K50*100)+L50</f>
        <v>1023</v>
      </c>
      <c r="AD50" s="30"/>
      <c r="AE50" s="13" t="s">
        <v>67</v>
      </c>
    </row>
    <row r="51" spans="1:41" x14ac:dyDescent="0.45">
      <c r="B51" s="13" t="s">
        <v>53</v>
      </c>
      <c r="C51" s="13" t="s">
        <v>106</v>
      </c>
      <c r="D51" s="13" t="s">
        <v>107</v>
      </c>
      <c r="E51" s="29" t="s">
        <v>56</v>
      </c>
      <c r="F51" s="13">
        <v>8517</v>
      </c>
      <c r="G51" s="13">
        <v>157</v>
      </c>
      <c r="H51" s="13">
        <v>3979</v>
      </c>
      <c r="I51" s="29" t="s">
        <v>57</v>
      </c>
      <c r="J51" s="13">
        <v>3</v>
      </c>
      <c r="K51" s="13">
        <v>2</v>
      </c>
      <c r="L51" s="13">
        <v>0</v>
      </c>
      <c r="M51" s="13">
        <f>+(J51*400)+(K51*100)+L51</f>
        <v>1400</v>
      </c>
      <c r="AB51" s="13" t="s">
        <v>108</v>
      </c>
      <c r="AD51" s="30"/>
      <c r="AE51" s="13" t="s">
        <v>78</v>
      </c>
    </row>
    <row r="52" spans="1:41" s="33" customFormat="1" x14ac:dyDescent="0.45">
      <c r="A52" s="32"/>
      <c r="E52" s="32"/>
      <c r="I52" s="32"/>
      <c r="AD52" s="38"/>
      <c r="AF52" s="35"/>
      <c r="AG52" s="35"/>
      <c r="AH52" s="35"/>
      <c r="AI52" s="35"/>
      <c r="AJ52" s="35"/>
      <c r="AK52" s="35"/>
      <c r="AL52" s="35"/>
      <c r="AM52" s="35"/>
      <c r="AN52" s="35"/>
      <c r="AO52" s="36"/>
    </row>
    <row r="53" spans="1:41" x14ac:dyDescent="0.45">
      <c r="A53" s="29">
        <v>14</v>
      </c>
      <c r="B53" s="13" t="s">
        <v>90</v>
      </c>
      <c r="C53" s="13" t="s">
        <v>109</v>
      </c>
      <c r="D53" s="13" t="s">
        <v>110</v>
      </c>
      <c r="E53" s="29" t="s">
        <v>56</v>
      </c>
      <c r="F53" s="13">
        <v>3479</v>
      </c>
      <c r="G53" s="13">
        <v>11</v>
      </c>
      <c r="H53" s="13">
        <v>1461</v>
      </c>
      <c r="I53" s="29">
        <v>9</v>
      </c>
      <c r="J53" s="13">
        <v>5</v>
      </c>
      <c r="K53" s="13">
        <v>0</v>
      </c>
      <c r="L53" s="13">
        <v>78</v>
      </c>
      <c r="M53" s="13">
        <f>+(J53*400)+(K53*100)+L53</f>
        <v>2078</v>
      </c>
      <c r="N53" s="13">
        <v>2078</v>
      </c>
      <c r="P53" s="13" t="s">
        <v>111</v>
      </c>
      <c r="AD53" s="30"/>
      <c r="AE53" s="13" t="s">
        <v>112</v>
      </c>
    </row>
    <row r="54" spans="1:41" s="33" customFormat="1" x14ac:dyDescent="0.45">
      <c r="A54" s="32"/>
      <c r="E54" s="32"/>
      <c r="I54" s="32"/>
      <c r="AD54" s="38"/>
      <c r="AF54" s="35"/>
      <c r="AG54" s="35"/>
      <c r="AH54" s="35"/>
      <c r="AI54" s="35"/>
      <c r="AJ54" s="35"/>
      <c r="AK54" s="35"/>
      <c r="AL54" s="35"/>
      <c r="AM54" s="35"/>
      <c r="AN54" s="35"/>
      <c r="AO54" s="36"/>
    </row>
    <row r="55" spans="1:41" x14ac:dyDescent="0.45">
      <c r="A55" s="29">
        <v>15</v>
      </c>
      <c r="B55" s="13" t="s">
        <v>53</v>
      </c>
      <c r="C55" s="13" t="s">
        <v>113</v>
      </c>
      <c r="D55" s="13" t="s">
        <v>95</v>
      </c>
      <c r="E55" s="29" t="s">
        <v>56</v>
      </c>
      <c r="F55" s="13">
        <v>3442</v>
      </c>
      <c r="G55" s="13">
        <v>115</v>
      </c>
      <c r="H55" s="13">
        <v>2416</v>
      </c>
      <c r="I55" s="29" t="s">
        <v>57</v>
      </c>
      <c r="J55" s="13">
        <v>1</v>
      </c>
      <c r="K55" s="13">
        <v>1</v>
      </c>
      <c r="L55" s="13">
        <v>22</v>
      </c>
      <c r="M55" s="13">
        <f>+(J55*400)+(K55*100)+L55</f>
        <v>522</v>
      </c>
      <c r="N55" s="13">
        <v>522</v>
      </c>
      <c r="AD55" s="30"/>
      <c r="AE55" s="13" t="s">
        <v>67</v>
      </c>
    </row>
    <row r="56" spans="1:41" s="33" customFormat="1" x14ac:dyDescent="0.45">
      <c r="A56" s="32"/>
      <c r="E56" s="32"/>
      <c r="I56" s="32"/>
      <c r="AD56" s="38"/>
      <c r="AF56" s="35"/>
      <c r="AG56" s="35"/>
      <c r="AH56" s="35"/>
      <c r="AI56" s="35"/>
      <c r="AJ56" s="35"/>
      <c r="AK56" s="35"/>
      <c r="AL56" s="35"/>
      <c r="AM56" s="35"/>
      <c r="AN56" s="35"/>
      <c r="AO56" s="36"/>
    </row>
    <row r="57" spans="1:41" x14ac:dyDescent="0.45">
      <c r="A57" s="29">
        <v>16</v>
      </c>
      <c r="B57" s="13" t="s">
        <v>90</v>
      </c>
      <c r="C57" s="13" t="s">
        <v>114</v>
      </c>
      <c r="D57" s="13" t="s">
        <v>55</v>
      </c>
      <c r="E57" s="29" t="s">
        <v>56</v>
      </c>
      <c r="F57" s="13">
        <v>800</v>
      </c>
      <c r="G57" s="13">
        <v>98</v>
      </c>
      <c r="H57" s="13">
        <v>943</v>
      </c>
      <c r="I57" s="29" t="s">
        <v>57</v>
      </c>
      <c r="J57" s="13">
        <v>0</v>
      </c>
      <c r="K57" s="13">
        <v>1</v>
      </c>
      <c r="L57" s="13">
        <v>4</v>
      </c>
      <c r="M57" s="13">
        <f>+(J57*400)+(K57*100)+L57</f>
        <v>104</v>
      </c>
      <c r="O57" s="13">
        <v>104</v>
      </c>
      <c r="T57" s="13" t="s">
        <v>115</v>
      </c>
      <c r="U57" s="13" t="s">
        <v>59</v>
      </c>
      <c r="V57" s="13" t="s">
        <v>63</v>
      </c>
      <c r="W57" s="13">
        <v>8.4</v>
      </c>
      <c r="X57" s="13">
        <v>14</v>
      </c>
      <c r="Y57" s="13">
        <f>+W57*X57</f>
        <v>117.60000000000001</v>
      </c>
      <c r="AA57" s="13">
        <v>117.6</v>
      </c>
      <c r="AD57" s="30">
        <v>51</v>
      </c>
    </row>
    <row r="58" spans="1:41" x14ac:dyDescent="0.45">
      <c r="V58" s="13" t="s">
        <v>63</v>
      </c>
      <c r="W58" s="13">
        <v>2</v>
      </c>
      <c r="X58" s="13">
        <v>3</v>
      </c>
      <c r="Y58" s="13">
        <f>+W58*X58</f>
        <v>6</v>
      </c>
      <c r="AA58" s="13">
        <v>6</v>
      </c>
      <c r="AD58" s="30">
        <v>51</v>
      </c>
      <c r="AE58" s="13" t="s">
        <v>64</v>
      </c>
    </row>
    <row r="59" spans="1:41" x14ac:dyDescent="0.45">
      <c r="B59" s="13" t="s">
        <v>90</v>
      </c>
      <c r="C59" s="13" t="s">
        <v>114</v>
      </c>
      <c r="D59" s="13" t="s">
        <v>55</v>
      </c>
      <c r="E59" s="29" t="s">
        <v>56</v>
      </c>
      <c r="F59" s="13">
        <v>9283</v>
      </c>
      <c r="G59" s="13">
        <v>140</v>
      </c>
      <c r="H59" s="13">
        <v>4196</v>
      </c>
      <c r="I59" s="29" t="s">
        <v>57</v>
      </c>
      <c r="J59" s="13">
        <v>5</v>
      </c>
      <c r="K59" s="13">
        <v>3</v>
      </c>
      <c r="L59" s="13">
        <v>73</v>
      </c>
      <c r="M59" s="13">
        <f>+(J59*400)+(K59*100)+L59</f>
        <v>2373</v>
      </c>
      <c r="N59" s="13">
        <v>2373</v>
      </c>
      <c r="AD59" s="30"/>
      <c r="AE59" s="13" t="s">
        <v>116</v>
      </c>
    </row>
    <row r="60" spans="1:41" x14ac:dyDescent="0.45">
      <c r="B60" s="13" t="s">
        <v>90</v>
      </c>
      <c r="C60" s="13" t="s">
        <v>114</v>
      </c>
      <c r="D60" s="13" t="s">
        <v>55</v>
      </c>
      <c r="E60" s="29" t="s">
        <v>56</v>
      </c>
      <c r="F60" s="13">
        <v>17036</v>
      </c>
      <c r="G60" s="13">
        <v>376</v>
      </c>
      <c r="H60" s="13">
        <v>7662</v>
      </c>
      <c r="I60" s="29" t="s">
        <v>57</v>
      </c>
      <c r="J60" s="13">
        <v>0</v>
      </c>
      <c r="K60" s="13">
        <v>1</v>
      </c>
      <c r="L60" s="13">
        <v>3</v>
      </c>
      <c r="M60" s="13">
        <f>+(J60*400)+(K60*100)+L60</f>
        <v>103</v>
      </c>
      <c r="N60" s="13">
        <v>103</v>
      </c>
      <c r="AD60" s="30"/>
      <c r="AE60" s="13" t="s">
        <v>67</v>
      </c>
    </row>
    <row r="61" spans="1:41" s="33" customFormat="1" x14ac:dyDescent="0.45">
      <c r="A61" s="32"/>
      <c r="E61" s="32"/>
      <c r="I61" s="32"/>
      <c r="AD61" s="38"/>
      <c r="AF61" s="35"/>
      <c r="AG61" s="35"/>
      <c r="AH61" s="35"/>
      <c r="AI61" s="35"/>
      <c r="AJ61" s="35"/>
      <c r="AK61" s="35"/>
      <c r="AL61" s="35"/>
      <c r="AM61" s="35"/>
      <c r="AN61" s="35"/>
      <c r="AO61" s="36"/>
    </row>
    <row r="62" spans="1:41" x14ac:dyDescent="0.45">
      <c r="A62" s="29">
        <v>17</v>
      </c>
      <c r="B62" s="13" t="s">
        <v>90</v>
      </c>
      <c r="C62" s="13" t="s">
        <v>114</v>
      </c>
      <c r="D62" s="13" t="s">
        <v>55</v>
      </c>
      <c r="E62" s="29" t="s">
        <v>56</v>
      </c>
      <c r="F62" s="13">
        <v>2788</v>
      </c>
      <c r="G62" s="13">
        <v>34</v>
      </c>
      <c r="H62" s="13">
        <v>2339</v>
      </c>
      <c r="I62" s="29" t="s">
        <v>117</v>
      </c>
      <c r="J62" s="13">
        <v>1</v>
      </c>
      <c r="K62" s="13">
        <v>2</v>
      </c>
      <c r="L62" s="13">
        <v>53</v>
      </c>
      <c r="M62" s="13">
        <f>+(J62*400)+(K62*100)+L62</f>
        <v>653</v>
      </c>
      <c r="N62" s="13">
        <v>653</v>
      </c>
      <c r="AD62" s="30"/>
      <c r="AE62" s="13" t="s">
        <v>67</v>
      </c>
    </row>
    <row r="63" spans="1:41" x14ac:dyDescent="0.45">
      <c r="B63" s="13" t="s">
        <v>90</v>
      </c>
      <c r="C63" s="13" t="s">
        <v>114</v>
      </c>
      <c r="D63" s="13" t="s">
        <v>65</v>
      </c>
      <c r="E63" s="29" t="s">
        <v>56</v>
      </c>
      <c r="F63" s="13">
        <v>16154</v>
      </c>
      <c r="G63" s="13">
        <v>344</v>
      </c>
      <c r="H63" s="13">
        <v>7024</v>
      </c>
      <c r="J63" s="13">
        <v>0</v>
      </c>
      <c r="K63" s="13">
        <v>1</v>
      </c>
      <c r="L63" s="13">
        <v>60</v>
      </c>
      <c r="M63" s="13">
        <f>+(J63*400)+(K63*100)+L63</f>
        <v>160</v>
      </c>
      <c r="AD63" s="30"/>
    </row>
    <row r="64" spans="1:41" s="33" customFormat="1" x14ac:dyDescent="0.45">
      <c r="A64" s="32"/>
      <c r="E64" s="32"/>
      <c r="I64" s="32"/>
      <c r="AD64" s="38"/>
      <c r="AF64" s="35"/>
      <c r="AG64" s="35"/>
      <c r="AH64" s="35"/>
      <c r="AI64" s="35"/>
      <c r="AJ64" s="35"/>
      <c r="AK64" s="35"/>
      <c r="AL64" s="35"/>
      <c r="AM64" s="35"/>
      <c r="AN64" s="35"/>
      <c r="AO64" s="36"/>
    </row>
    <row r="65" spans="1:44" x14ac:dyDescent="0.45">
      <c r="A65" s="29">
        <v>18</v>
      </c>
      <c r="B65" s="13" t="s">
        <v>53</v>
      </c>
      <c r="C65" s="13" t="s">
        <v>118</v>
      </c>
      <c r="D65" s="13" t="s">
        <v>119</v>
      </c>
      <c r="E65" s="29" t="s">
        <v>56</v>
      </c>
      <c r="F65" s="13">
        <v>754</v>
      </c>
      <c r="G65" s="13">
        <v>100</v>
      </c>
      <c r="H65" s="13">
        <v>964</v>
      </c>
      <c r="I65" s="29" t="s">
        <v>57</v>
      </c>
      <c r="J65" s="13">
        <v>0</v>
      </c>
      <c r="K65" s="13">
        <v>1</v>
      </c>
      <c r="L65" s="13">
        <v>93</v>
      </c>
      <c r="M65" s="13">
        <f>+(J65*400)+(K65*100)+L65</f>
        <v>193</v>
      </c>
      <c r="O65" s="13">
        <v>193</v>
      </c>
      <c r="T65" s="13" t="s">
        <v>120</v>
      </c>
      <c r="U65" s="13" t="s">
        <v>59</v>
      </c>
      <c r="V65" s="13" t="s">
        <v>63</v>
      </c>
      <c r="W65" s="13">
        <v>8.4</v>
      </c>
      <c r="X65" s="13">
        <v>10</v>
      </c>
      <c r="Y65" s="13">
        <f>+W65*X65</f>
        <v>84</v>
      </c>
      <c r="AA65" s="13">
        <v>84</v>
      </c>
      <c r="AD65" s="30">
        <v>81</v>
      </c>
    </row>
    <row r="66" spans="1:44" x14ac:dyDescent="0.45">
      <c r="V66" s="13" t="s">
        <v>63</v>
      </c>
      <c r="W66" s="13">
        <v>12</v>
      </c>
      <c r="X66" s="13">
        <v>6.5</v>
      </c>
      <c r="Y66" s="13">
        <f>+W66*X66</f>
        <v>78</v>
      </c>
      <c r="AA66" s="13">
        <v>78</v>
      </c>
      <c r="AD66" s="30">
        <v>11</v>
      </c>
      <c r="AE66" s="13" t="s">
        <v>121</v>
      </c>
    </row>
    <row r="67" spans="1:44" x14ac:dyDescent="0.45">
      <c r="V67" s="13" t="s">
        <v>63</v>
      </c>
      <c r="W67" s="13">
        <v>5.8</v>
      </c>
      <c r="X67" s="13">
        <v>6</v>
      </c>
      <c r="Y67" s="13">
        <f>+W67*X67</f>
        <v>34.799999999999997</v>
      </c>
      <c r="AA67" s="13">
        <v>34.799999999999997</v>
      </c>
      <c r="AD67" s="30">
        <v>11</v>
      </c>
      <c r="AE67" s="13" t="s">
        <v>122</v>
      </c>
    </row>
    <row r="68" spans="1:44" x14ac:dyDescent="0.45">
      <c r="V68" s="13" t="s">
        <v>63</v>
      </c>
      <c r="W68" s="13">
        <v>12</v>
      </c>
      <c r="X68" s="13">
        <v>6</v>
      </c>
      <c r="Y68" s="13">
        <f>+W68*X68</f>
        <v>72</v>
      </c>
      <c r="AA68" s="13">
        <v>72</v>
      </c>
      <c r="AD68" s="30">
        <v>11</v>
      </c>
      <c r="AE68" s="13" t="s">
        <v>123</v>
      </c>
    </row>
    <row r="69" spans="1:44" x14ac:dyDescent="0.45">
      <c r="B69" s="13" t="s">
        <v>53</v>
      </c>
      <c r="C69" s="13" t="s">
        <v>118</v>
      </c>
      <c r="D69" s="13" t="s">
        <v>119</v>
      </c>
      <c r="E69" s="29" t="s">
        <v>56</v>
      </c>
      <c r="F69" s="13">
        <v>804</v>
      </c>
      <c r="G69" s="13">
        <v>97</v>
      </c>
      <c r="H69" s="13">
        <v>947</v>
      </c>
      <c r="J69" s="13">
        <v>0</v>
      </c>
      <c r="K69" s="13">
        <v>1</v>
      </c>
      <c r="L69" s="13">
        <v>31</v>
      </c>
      <c r="M69" s="13">
        <f>+(J69*400)+(K69*100)+L69</f>
        <v>131</v>
      </c>
      <c r="AD69" s="30"/>
    </row>
    <row r="70" spans="1:44" x14ac:dyDescent="0.45">
      <c r="B70" s="13" t="s">
        <v>53</v>
      </c>
      <c r="C70" s="13" t="s">
        <v>118</v>
      </c>
      <c r="D70" s="13" t="s">
        <v>119</v>
      </c>
      <c r="E70" s="29" t="s">
        <v>56</v>
      </c>
      <c r="F70" s="13">
        <v>10842</v>
      </c>
      <c r="G70" s="13">
        <v>59</v>
      </c>
      <c r="H70" s="13">
        <v>4900</v>
      </c>
      <c r="I70" s="29" t="s">
        <v>57</v>
      </c>
      <c r="J70" s="13">
        <v>9</v>
      </c>
      <c r="K70" s="13">
        <v>2</v>
      </c>
      <c r="L70" s="13">
        <v>95</v>
      </c>
      <c r="M70" s="13">
        <f>+(J70*400)+(K70*100)+L70</f>
        <v>3895</v>
      </c>
      <c r="N70" s="13">
        <v>3895</v>
      </c>
      <c r="AD70" s="30"/>
      <c r="AE70" s="13" t="s">
        <v>124</v>
      </c>
    </row>
    <row r="71" spans="1:44" s="33" customFormat="1" x14ac:dyDescent="0.45">
      <c r="A71" s="32"/>
      <c r="E71" s="32"/>
      <c r="I71" s="32"/>
      <c r="AD71" s="38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6"/>
    </row>
    <row r="72" spans="1:44" x14ac:dyDescent="0.45">
      <c r="A72" s="29">
        <v>19</v>
      </c>
      <c r="B72" s="13" t="s">
        <v>90</v>
      </c>
      <c r="C72" s="13" t="s">
        <v>125</v>
      </c>
      <c r="D72" s="13" t="s">
        <v>72</v>
      </c>
      <c r="E72" s="29" t="s">
        <v>56</v>
      </c>
      <c r="F72" s="13">
        <v>767</v>
      </c>
      <c r="G72" s="13">
        <v>134</v>
      </c>
      <c r="H72" s="13">
        <v>994</v>
      </c>
      <c r="I72" s="29">
        <v>0</v>
      </c>
      <c r="J72" s="13">
        <v>0</v>
      </c>
      <c r="K72" s="13">
        <v>0</v>
      </c>
      <c r="L72" s="13">
        <v>59</v>
      </c>
      <c r="M72" s="13">
        <f>+(J72*400)+(K72*100)+L72</f>
        <v>59</v>
      </c>
      <c r="O72" s="13">
        <v>59</v>
      </c>
      <c r="T72" s="13" t="s">
        <v>126</v>
      </c>
      <c r="U72" s="13" t="s">
        <v>59</v>
      </c>
      <c r="V72" s="13" t="s">
        <v>63</v>
      </c>
      <c r="W72" s="13">
        <v>8.5</v>
      </c>
      <c r="X72" s="13">
        <v>12</v>
      </c>
      <c r="Y72" s="13">
        <f>+W72*X72</f>
        <v>102</v>
      </c>
      <c r="AA72" s="13">
        <v>102</v>
      </c>
      <c r="AD72" s="30">
        <v>41</v>
      </c>
    </row>
    <row r="73" spans="1:44" x14ac:dyDescent="0.45">
      <c r="V73" s="13" t="s">
        <v>63</v>
      </c>
      <c r="W73" s="13">
        <v>2</v>
      </c>
      <c r="X73" s="13">
        <v>3</v>
      </c>
      <c r="Y73" s="13">
        <v>6</v>
      </c>
      <c r="AA73" s="13">
        <v>6</v>
      </c>
      <c r="AD73" s="30">
        <v>41</v>
      </c>
    </row>
    <row r="74" spans="1:44" x14ac:dyDescent="0.45">
      <c r="B74" s="13" t="s">
        <v>90</v>
      </c>
      <c r="C74" s="13" t="s">
        <v>125</v>
      </c>
      <c r="D74" s="13" t="s">
        <v>72</v>
      </c>
      <c r="E74" s="29" t="s">
        <v>127</v>
      </c>
      <c r="F74" s="13">
        <v>6</v>
      </c>
      <c r="I74" s="29">
        <v>4</v>
      </c>
      <c r="J74" s="13">
        <v>5</v>
      </c>
      <c r="K74" s="13">
        <v>0</v>
      </c>
      <c r="L74" s="13">
        <v>25</v>
      </c>
      <c r="M74" s="13">
        <f>+(J74*400)+(K74*100)+L74</f>
        <v>2025</v>
      </c>
      <c r="N74" s="13">
        <v>2025</v>
      </c>
      <c r="AD74" s="30"/>
      <c r="AE74" s="13" t="s">
        <v>70</v>
      </c>
    </row>
    <row r="75" spans="1:44" s="33" customFormat="1" x14ac:dyDescent="0.45">
      <c r="A75" s="32"/>
      <c r="E75" s="32"/>
      <c r="I75" s="32"/>
      <c r="AD75" s="38"/>
      <c r="AF75" s="35"/>
      <c r="AG75" s="35"/>
      <c r="AH75" s="35"/>
      <c r="AI75" s="35"/>
      <c r="AJ75" s="35"/>
      <c r="AK75" s="35"/>
      <c r="AL75" s="35"/>
      <c r="AM75" s="35"/>
      <c r="AN75" s="35"/>
      <c r="AO75" s="36"/>
    </row>
    <row r="76" spans="1:44" x14ac:dyDescent="0.45">
      <c r="A76" s="29">
        <v>20</v>
      </c>
      <c r="B76" s="13" t="s">
        <v>90</v>
      </c>
      <c r="C76" s="13" t="s">
        <v>128</v>
      </c>
      <c r="D76" s="13" t="s">
        <v>129</v>
      </c>
      <c r="E76" s="29" t="s">
        <v>56</v>
      </c>
      <c r="F76" s="13">
        <v>3502</v>
      </c>
      <c r="G76" s="13">
        <v>83</v>
      </c>
      <c r="H76" s="13">
        <v>1531</v>
      </c>
      <c r="I76" s="29">
        <v>9</v>
      </c>
      <c r="J76" s="13">
        <v>2</v>
      </c>
      <c r="K76" s="13">
        <v>0</v>
      </c>
      <c r="L76" s="13">
        <v>3</v>
      </c>
      <c r="M76" s="13">
        <f>+(J76*400)+(K76*100)+L76</f>
        <v>803</v>
      </c>
      <c r="N76" s="13">
        <v>803</v>
      </c>
      <c r="AD76" s="30"/>
      <c r="AE76" s="13" t="s">
        <v>67</v>
      </c>
    </row>
    <row r="77" spans="1:44" x14ac:dyDescent="0.45">
      <c r="B77" s="13" t="s">
        <v>90</v>
      </c>
      <c r="C77" s="13" t="s">
        <v>128</v>
      </c>
      <c r="D77" s="13" t="s">
        <v>129</v>
      </c>
      <c r="E77" s="29" t="s">
        <v>56</v>
      </c>
      <c r="F77" s="13">
        <v>2316</v>
      </c>
      <c r="G77" s="13">
        <v>11</v>
      </c>
      <c r="H77" s="13">
        <v>2929</v>
      </c>
      <c r="I77" s="29">
        <v>9</v>
      </c>
      <c r="J77" s="13">
        <v>0</v>
      </c>
      <c r="K77" s="13">
        <v>0</v>
      </c>
      <c r="L77" s="13">
        <v>99</v>
      </c>
      <c r="M77" s="13">
        <f>+(J77*400)+(K77*100)+L77</f>
        <v>99</v>
      </c>
      <c r="N77" s="13">
        <v>99</v>
      </c>
      <c r="AD77" s="30"/>
      <c r="AE77" s="13" t="s">
        <v>67</v>
      </c>
    </row>
    <row r="78" spans="1:44" s="33" customFormat="1" x14ac:dyDescent="0.45">
      <c r="A78" s="32"/>
      <c r="E78" s="32"/>
      <c r="I78" s="32"/>
      <c r="AD78" s="38"/>
      <c r="AF78" s="35"/>
      <c r="AG78" s="35"/>
      <c r="AH78" s="35"/>
      <c r="AI78" s="35"/>
      <c r="AJ78" s="35"/>
      <c r="AK78" s="35"/>
      <c r="AL78" s="35"/>
      <c r="AM78" s="35"/>
      <c r="AN78" s="35"/>
      <c r="AO78" s="36"/>
    </row>
    <row r="79" spans="1:44" x14ac:dyDescent="0.45">
      <c r="A79" s="29">
        <v>21</v>
      </c>
      <c r="B79" s="13" t="s">
        <v>90</v>
      </c>
      <c r="C79" s="13" t="s">
        <v>130</v>
      </c>
      <c r="D79" s="13" t="s">
        <v>55</v>
      </c>
      <c r="E79" s="29" t="s">
        <v>56</v>
      </c>
      <c r="F79" s="13">
        <v>11347</v>
      </c>
      <c r="G79" s="13">
        <v>16</v>
      </c>
      <c r="H79" s="13">
        <v>5045</v>
      </c>
      <c r="I79" s="29" t="s">
        <v>57</v>
      </c>
      <c r="J79" s="13">
        <v>1</v>
      </c>
      <c r="K79" s="13">
        <v>0</v>
      </c>
      <c r="L79" s="13">
        <v>22</v>
      </c>
      <c r="M79" s="13">
        <f>+(J79*400)+(K79*100)+L79</f>
        <v>422</v>
      </c>
      <c r="N79" s="13">
        <v>422</v>
      </c>
      <c r="AD79" s="30"/>
      <c r="AE79" s="13" t="s">
        <v>70</v>
      </c>
    </row>
    <row r="80" spans="1:44" s="33" customFormat="1" x14ac:dyDescent="0.45">
      <c r="A80" s="32"/>
      <c r="E80" s="32"/>
      <c r="I80" s="32"/>
      <c r="AD80" s="38"/>
      <c r="AF80" s="35"/>
      <c r="AG80" s="35"/>
      <c r="AH80" s="35"/>
      <c r="AI80" s="35"/>
      <c r="AJ80" s="35"/>
      <c r="AK80" s="35"/>
      <c r="AL80" s="35"/>
      <c r="AM80" s="35"/>
      <c r="AN80" s="35"/>
      <c r="AO80" s="36"/>
    </row>
    <row r="81" spans="1:41" x14ac:dyDescent="0.45">
      <c r="A81" s="29">
        <v>22</v>
      </c>
      <c r="B81" s="13" t="s">
        <v>53</v>
      </c>
      <c r="C81" s="13" t="s">
        <v>131</v>
      </c>
      <c r="D81" s="13" t="s">
        <v>132</v>
      </c>
      <c r="E81" s="29" t="s">
        <v>56</v>
      </c>
      <c r="F81" s="13">
        <v>811</v>
      </c>
      <c r="G81" s="13">
        <v>105</v>
      </c>
      <c r="H81" s="13">
        <v>950</v>
      </c>
      <c r="I81" s="29" t="s">
        <v>57</v>
      </c>
      <c r="J81" s="13">
        <v>0</v>
      </c>
      <c r="K81" s="13">
        <v>2</v>
      </c>
      <c r="L81" s="13">
        <v>20</v>
      </c>
      <c r="M81" s="13">
        <f>+(J81*400)+(K81*100)+L81</f>
        <v>220</v>
      </c>
      <c r="O81" s="13">
        <v>220</v>
      </c>
      <c r="T81" s="13" t="s">
        <v>133</v>
      </c>
      <c r="U81" s="13" t="s">
        <v>59</v>
      </c>
      <c r="V81" s="13" t="s">
        <v>63</v>
      </c>
      <c r="W81" s="13">
        <v>9</v>
      </c>
      <c r="X81" s="13">
        <v>9</v>
      </c>
      <c r="Y81" s="13">
        <f>+W81*X81</f>
        <v>81</v>
      </c>
      <c r="AA81" s="13">
        <v>81</v>
      </c>
      <c r="AD81" s="30">
        <v>41</v>
      </c>
      <c r="AE81" s="13" t="s">
        <v>134</v>
      </c>
    </row>
    <row r="82" spans="1:41" x14ac:dyDescent="0.45">
      <c r="V82" s="13" t="s">
        <v>63</v>
      </c>
      <c r="W82" s="13">
        <v>2</v>
      </c>
      <c r="X82" s="13">
        <v>3</v>
      </c>
      <c r="Y82" s="13">
        <v>6</v>
      </c>
      <c r="AA82" s="13">
        <v>6</v>
      </c>
      <c r="AD82" s="30">
        <v>6</v>
      </c>
      <c r="AE82" s="13" t="s">
        <v>64</v>
      </c>
    </row>
    <row r="83" spans="1:41" x14ac:dyDescent="0.45">
      <c r="B83" s="13" t="s">
        <v>53</v>
      </c>
      <c r="C83" s="13" t="s">
        <v>135</v>
      </c>
      <c r="D83" s="13" t="s">
        <v>132</v>
      </c>
      <c r="E83" s="29" t="s">
        <v>56</v>
      </c>
      <c r="F83" s="13">
        <v>3450</v>
      </c>
      <c r="G83" s="13">
        <v>122</v>
      </c>
      <c r="H83" s="13">
        <v>2424</v>
      </c>
      <c r="I83" s="29" t="s">
        <v>57</v>
      </c>
      <c r="J83" s="13">
        <v>3</v>
      </c>
      <c r="K83" s="13">
        <v>0</v>
      </c>
      <c r="L83" s="13">
        <v>54</v>
      </c>
      <c r="M83" s="13">
        <f>+(J83*400)+(K83*100)+L83</f>
        <v>1254</v>
      </c>
      <c r="N83" s="13">
        <v>1254</v>
      </c>
      <c r="AD83" s="30"/>
      <c r="AE83" s="13" t="s">
        <v>67</v>
      </c>
    </row>
    <row r="84" spans="1:41" s="33" customFormat="1" x14ac:dyDescent="0.45">
      <c r="A84" s="32"/>
      <c r="E84" s="32"/>
      <c r="I84" s="32"/>
      <c r="AD84" s="38"/>
      <c r="AF84" s="35"/>
      <c r="AG84" s="35"/>
      <c r="AH84" s="35"/>
      <c r="AI84" s="35"/>
      <c r="AJ84" s="35"/>
      <c r="AK84" s="35"/>
      <c r="AL84" s="35"/>
      <c r="AM84" s="35"/>
      <c r="AN84" s="35"/>
      <c r="AO84" s="36"/>
    </row>
    <row r="85" spans="1:41" x14ac:dyDescent="0.45">
      <c r="A85" s="29">
        <v>23</v>
      </c>
      <c r="B85" s="13" t="s">
        <v>53</v>
      </c>
      <c r="C85" s="13" t="s">
        <v>136</v>
      </c>
      <c r="D85" s="13" t="s">
        <v>137</v>
      </c>
      <c r="E85" s="29" t="s">
        <v>56</v>
      </c>
      <c r="F85" s="13">
        <v>1860</v>
      </c>
      <c r="G85" s="13">
        <v>38</v>
      </c>
      <c r="H85" s="13">
        <v>2484</v>
      </c>
      <c r="I85" s="29" t="s">
        <v>57</v>
      </c>
      <c r="J85" s="13">
        <v>0</v>
      </c>
      <c r="K85" s="13">
        <v>3</v>
      </c>
      <c r="L85" s="13">
        <v>56</v>
      </c>
      <c r="M85" s="13">
        <f>+(J85*400)+(K85*100)+L85</f>
        <v>356</v>
      </c>
      <c r="N85" s="13">
        <v>356</v>
      </c>
      <c r="AD85" s="30"/>
      <c r="AE85" s="13" t="s">
        <v>67</v>
      </c>
    </row>
    <row r="86" spans="1:41" x14ac:dyDescent="0.45">
      <c r="B86" s="13" t="s">
        <v>53</v>
      </c>
      <c r="C86" s="13" t="s">
        <v>136</v>
      </c>
      <c r="D86" s="13" t="s">
        <v>137</v>
      </c>
      <c r="E86" s="29" t="s">
        <v>56</v>
      </c>
      <c r="F86" s="13">
        <v>1826</v>
      </c>
      <c r="G86" s="13">
        <v>51</v>
      </c>
      <c r="H86" s="13">
        <v>2495</v>
      </c>
      <c r="I86" s="29" t="s">
        <v>57</v>
      </c>
      <c r="J86" s="13">
        <v>6</v>
      </c>
      <c r="K86" s="13">
        <v>1</v>
      </c>
      <c r="L86" s="13">
        <v>67</v>
      </c>
      <c r="M86" s="13">
        <f>+(J86*400)+(K86*100)+L86</f>
        <v>2567</v>
      </c>
      <c r="N86" s="13">
        <v>2567</v>
      </c>
      <c r="AD86" s="30"/>
      <c r="AE86" s="13" t="s">
        <v>67</v>
      </c>
    </row>
    <row r="87" spans="1:41" x14ac:dyDescent="0.45">
      <c r="B87" s="13" t="s">
        <v>53</v>
      </c>
      <c r="C87" s="13" t="s">
        <v>136</v>
      </c>
      <c r="D87" s="13" t="s">
        <v>137</v>
      </c>
      <c r="E87" s="29" t="s">
        <v>56</v>
      </c>
      <c r="F87" s="13">
        <v>18830</v>
      </c>
      <c r="G87" s="13">
        <v>452</v>
      </c>
      <c r="H87" s="13">
        <v>8212</v>
      </c>
      <c r="I87" s="29">
        <v>9</v>
      </c>
      <c r="J87" s="13">
        <v>2</v>
      </c>
      <c r="K87" s="13">
        <v>1</v>
      </c>
      <c r="L87" s="13">
        <v>28</v>
      </c>
      <c r="M87" s="13">
        <f>+(J87*400)+(K87*100)+L87</f>
        <v>928</v>
      </c>
      <c r="N87" s="13">
        <v>928</v>
      </c>
      <c r="P87" s="13" t="s">
        <v>138</v>
      </c>
      <c r="AD87" s="30"/>
      <c r="AE87" s="13" t="s">
        <v>67</v>
      </c>
    </row>
    <row r="88" spans="1:41" x14ac:dyDescent="0.45">
      <c r="B88" s="13" t="s">
        <v>53</v>
      </c>
      <c r="C88" s="13" t="s">
        <v>136</v>
      </c>
      <c r="D88" s="13" t="s">
        <v>137</v>
      </c>
      <c r="E88" s="29" t="s">
        <v>56</v>
      </c>
      <c r="F88" s="13">
        <v>18828</v>
      </c>
      <c r="G88" s="13">
        <v>460</v>
      </c>
      <c r="H88" s="13">
        <v>8210</v>
      </c>
      <c r="I88" s="29">
        <v>9</v>
      </c>
      <c r="J88" s="13">
        <v>0</v>
      </c>
      <c r="K88" s="13">
        <v>1</v>
      </c>
      <c r="L88" s="13">
        <v>2</v>
      </c>
      <c r="M88" s="13">
        <f>+(J88*400)+(K88*100)+L88</f>
        <v>102</v>
      </c>
      <c r="N88" s="13">
        <v>102</v>
      </c>
      <c r="AD88" s="30"/>
      <c r="AE88" s="13" t="s">
        <v>67</v>
      </c>
    </row>
    <row r="89" spans="1:41" s="33" customFormat="1" x14ac:dyDescent="0.45">
      <c r="A89" s="32"/>
      <c r="E89" s="32"/>
      <c r="I89" s="32"/>
      <c r="AD89" s="38"/>
      <c r="AF89" s="35"/>
      <c r="AG89" s="35"/>
      <c r="AH89" s="35"/>
      <c r="AI89" s="35"/>
      <c r="AJ89" s="35"/>
      <c r="AK89" s="35"/>
      <c r="AL89" s="35"/>
      <c r="AM89" s="35"/>
      <c r="AN89" s="35"/>
      <c r="AO89" s="36"/>
    </row>
    <row r="90" spans="1:41" x14ac:dyDescent="0.45">
      <c r="A90" s="29">
        <v>24</v>
      </c>
      <c r="B90" s="13" t="s">
        <v>53</v>
      </c>
      <c r="C90" s="13" t="s">
        <v>139</v>
      </c>
      <c r="D90" s="13" t="s">
        <v>77</v>
      </c>
      <c r="E90" s="29" t="s">
        <v>56</v>
      </c>
      <c r="F90" s="13">
        <v>864</v>
      </c>
      <c r="G90" s="13">
        <v>4</v>
      </c>
      <c r="H90" s="13">
        <v>1010</v>
      </c>
      <c r="I90" s="29" t="s">
        <v>57</v>
      </c>
      <c r="J90" s="13">
        <v>0</v>
      </c>
      <c r="K90" s="13">
        <v>1</v>
      </c>
      <c r="L90" s="13">
        <v>42</v>
      </c>
      <c r="M90" s="13">
        <f>+(J90*400)+(K90*100)+L90</f>
        <v>142</v>
      </c>
      <c r="O90" s="13">
        <v>142</v>
      </c>
      <c r="T90" s="13" t="s">
        <v>140</v>
      </c>
      <c r="U90" s="13" t="s">
        <v>59</v>
      </c>
      <c r="V90" s="13" t="s">
        <v>63</v>
      </c>
      <c r="W90" s="13">
        <v>6.5</v>
      </c>
      <c r="X90" s="13">
        <v>8</v>
      </c>
      <c r="Y90" s="13">
        <f>+W90*X90</f>
        <v>52</v>
      </c>
      <c r="AA90" s="13">
        <v>52</v>
      </c>
      <c r="AD90" s="30">
        <v>51</v>
      </c>
    </row>
    <row r="91" spans="1:41" x14ac:dyDescent="0.45">
      <c r="V91" s="13" t="s">
        <v>63</v>
      </c>
      <c r="W91" s="13">
        <v>2</v>
      </c>
      <c r="X91" s="13">
        <v>3</v>
      </c>
      <c r="Y91" s="13">
        <v>6</v>
      </c>
      <c r="AA91" s="13">
        <v>6</v>
      </c>
      <c r="AD91" s="30">
        <v>51</v>
      </c>
      <c r="AE91" s="13" t="s">
        <v>64</v>
      </c>
    </row>
    <row r="92" spans="1:41" x14ac:dyDescent="0.45">
      <c r="B92" s="13" t="s">
        <v>53</v>
      </c>
      <c r="C92" s="13" t="s">
        <v>139</v>
      </c>
      <c r="D92" s="13" t="s">
        <v>77</v>
      </c>
      <c r="E92" s="29" t="s">
        <v>56</v>
      </c>
      <c r="F92" s="13">
        <v>1873</v>
      </c>
      <c r="G92" s="13">
        <v>66</v>
      </c>
      <c r="H92" s="13">
        <v>2507</v>
      </c>
      <c r="I92" s="29" t="s">
        <v>57</v>
      </c>
      <c r="J92" s="13">
        <v>3</v>
      </c>
      <c r="K92" s="13">
        <v>2</v>
      </c>
      <c r="L92" s="13">
        <v>82</v>
      </c>
      <c r="M92" s="13">
        <f>+(J92*400)+(K92*100)+L92</f>
        <v>1482</v>
      </c>
      <c r="N92" s="13">
        <v>1482</v>
      </c>
      <c r="AD92" s="30"/>
      <c r="AE92" s="13" t="s">
        <v>67</v>
      </c>
    </row>
    <row r="93" spans="1:41" x14ac:dyDescent="0.45">
      <c r="B93" s="13" t="s">
        <v>53</v>
      </c>
      <c r="C93" s="13" t="s">
        <v>139</v>
      </c>
      <c r="D93" s="13" t="s">
        <v>77</v>
      </c>
      <c r="E93" s="29" t="s">
        <v>56</v>
      </c>
      <c r="F93" s="13">
        <v>9956</v>
      </c>
      <c r="G93" s="13">
        <v>191</v>
      </c>
      <c r="H93" s="13">
        <v>3820</v>
      </c>
      <c r="I93" s="29" t="s">
        <v>57</v>
      </c>
      <c r="J93" s="13">
        <v>1</v>
      </c>
      <c r="K93" s="13">
        <v>3</v>
      </c>
      <c r="L93" s="13">
        <v>65</v>
      </c>
      <c r="M93" s="13">
        <f>+(J93*400)+(K93*100)+L93</f>
        <v>765</v>
      </c>
      <c r="N93" s="13">
        <v>765</v>
      </c>
      <c r="AD93" s="30"/>
      <c r="AE93" s="13" t="s">
        <v>67</v>
      </c>
    </row>
    <row r="94" spans="1:41" x14ac:dyDescent="0.45">
      <c r="B94" s="13" t="s">
        <v>53</v>
      </c>
      <c r="C94" s="13" t="s">
        <v>139</v>
      </c>
      <c r="D94" s="13" t="s">
        <v>77</v>
      </c>
      <c r="E94" s="29" t="s">
        <v>56</v>
      </c>
      <c r="F94" s="13">
        <v>17051</v>
      </c>
      <c r="G94" s="13">
        <v>390</v>
      </c>
      <c r="H94" s="13">
        <v>7677</v>
      </c>
      <c r="I94" s="29" t="s">
        <v>57</v>
      </c>
      <c r="J94" s="13">
        <v>0</v>
      </c>
      <c r="K94" s="13">
        <v>0</v>
      </c>
      <c r="L94" s="13">
        <v>92</v>
      </c>
      <c r="M94" s="13">
        <f>+(J94*400)+(K94*100)+L94</f>
        <v>92</v>
      </c>
      <c r="AD94" s="30"/>
      <c r="AE94" s="13" t="s">
        <v>141</v>
      </c>
    </row>
    <row r="95" spans="1:41" s="33" customFormat="1" x14ac:dyDescent="0.45">
      <c r="A95" s="32"/>
      <c r="E95" s="32"/>
      <c r="I95" s="32"/>
      <c r="AD95" s="38"/>
      <c r="AF95" s="35"/>
      <c r="AG95" s="35"/>
      <c r="AH95" s="35"/>
      <c r="AI95" s="35"/>
      <c r="AJ95" s="35"/>
      <c r="AK95" s="35"/>
      <c r="AL95" s="35"/>
      <c r="AM95" s="35"/>
      <c r="AN95" s="35"/>
      <c r="AO95" s="36"/>
    </row>
    <row r="96" spans="1:41" x14ac:dyDescent="0.45">
      <c r="A96" s="29">
        <v>25</v>
      </c>
      <c r="B96" s="13" t="s">
        <v>53</v>
      </c>
      <c r="C96" s="13" t="s">
        <v>142</v>
      </c>
      <c r="D96" s="13" t="s">
        <v>143</v>
      </c>
      <c r="E96" s="29" t="s">
        <v>56</v>
      </c>
      <c r="F96" s="13">
        <v>2758</v>
      </c>
      <c r="G96" s="13">
        <v>3</v>
      </c>
      <c r="H96" s="13">
        <v>2309</v>
      </c>
      <c r="I96" s="29">
        <v>4</v>
      </c>
      <c r="J96" s="13">
        <v>1</v>
      </c>
      <c r="K96" s="13">
        <v>0</v>
      </c>
      <c r="L96" s="13">
        <v>69</v>
      </c>
      <c r="M96" s="13">
        <f>+(J96*400)+(K96*100)+L96</f>
        <v>469</v>
      </c>
      <c r="N96" s="13">
        <v>469</v>
      </c>
      <c r="AD96" s="30"/>
      <c r="AE96" s="13" t="s">
        <v>67</v>
      </c>
    </row>
    <row r="97" spans="1:41" s="33" customFormat="1" x14ac:dyDescent="0.45">
      <c r="A97" s="32"/>
      <c r="E97" s="32"/>
      <c r="I97" s="32"/>
      <c r="AD97" s="38"/>
      <c r="AF97" s="35"/>
      <c r="AG97" s="35"/>
      <c r="AH97" s="35"/>
      <c r="AI97" s="35"/>
      <c r="AJ97" s="35"/>
      <c r="AK97" s="35"/>
      <c r="AL97" s="35"/>
      <c r="AM97" s="35"/>
      <c r="AN97" s="35"/>
      <c r="AO97" s="36"/>
    </row>
    <row r="98" spans="1:41" x14ac:dyDescent="0.45">
      <c r="A98" s="29">
        <v>26</v>
      </c>
      <c r="B98" s="13" t="s">
        <v>53</v>
      </c>
      <c r="C98" s="13" t="s">
        <v>144</v>
      </c>
      <c r="D98" s="13" t="s">
        <v>110</v>
      </c>
      <c r="E98" s="29" t="s">
        <v>56</v>
      </c>
      <c r="F98" s="13">
        <v>3479</v>
      </c>
      <c r="G98" s="13">
        <v>11</v>
      </c>
      <c r="H98" s="13">
        <v>1461</v>
      </c>
      <c r="I98" s="29">
        <v>9</v>
      </c>
      <c r="J98" s="13">
        <v>5</v>
      </c>
      <c r="K98" s="13">
        <v>0</v>
      </c>
      <c r="L98" s="13">
        <v>78</v>
      </c>
      <c r="M98" s="13">
        <f>+(J98*400)+(K98*100)+L98</f>
        <v>2078</v>
      </c>
      <c r="N98" s="13">
        <v>2078</v>
      </c>
      <c r="P98" s="13" t="s">
        <v>145</v>
      </c>
      <c r="AD98" s="30"/>
    </row>
    <row r="99" spans="1:41" s="33" customFormat="1" x14ac:dyDescent="0.45">
      <c r="A99" s="32"/>
      <c r="E99" s="32"/>
      <c r="I99" s="32"/>
      <c r="AD99" s="38"/>
      <c r="AF99" s="35"/>
      <c r="AG99" s="35"/>
      <c r="AH99" s="35"/>
      <c r="AI99" s="35"/>
      <c r="AJ99" s="35"/>
      <c r="AK99" s="35"/>
      <c r="AL99" s="35"/>
      <c r="AM99" s="35"/>
      <c r="AN99" s="35"/>
      <c r="AO99" s="36"/>
    </row>
    <row r="100" spans="1:41" x14ac:dyDescent="0.45">
      <c r="A100" s="29">
        <v>27</v>
      </c>
      <c r="B100" s="13" t="s">
        <v>53</v>
      </c>
      <c r="C100" s="13" t="s">
        <v>146</v>
      </c>
      <c r="D100" s="13" t="s">
        <v>119</v>
      </c>
      <c r="E100" s="29" t="s">
        <v>56</v>
      </c>
      <c r="F100" s="13">
        <v>12161</v>
      </c>
      <c r="G100" s="13">
        <v>333</v>
      </c>
      <c r="H100" s="13">
        <v>5473</v>
      </c>
      <c r="I100" s="29">
        <v>4</v>
      </c>
      <c r="J100" s="13">
        <v>0</v>
      </c>
      <c r="K100" s="13">
        <v>1</v>
      </c>
      <c r="L100" s="13">
        <v>68</v>
      </c>
      <c r="M100" s="13">
        <f>+(J100*400)+(K100*100)+L100</f>
        <v>168</v>
      </c>
      <c r="O100" s="13">
        <v>168</v>
      </c>
      <c r="T100" s="13" t="s">
        <v>147</v>
      </c>
      <c r="U100" s="13" t="s">
        <v>59</v>
      </c>
      <c r="V100" s="13" t="s">
        <v>63</v>
      </c>
      <c r="W100" s="13">
        <v>8</v>
      </c>
      <c r="X100" s="13">
        <v>17</v>
      </c>
      <c r="Y100" s="13">
        <f>+W100*X100</f>
        <v>136</v>
      </c>
      <c r="AA100" s="13">
        <v>139</v>
      </c>
      <c r="AD100" s="30">
        <v>32</v>
      </c>
    </row>
    <row r="101" spans="1:41" x14ac:dyDescent="0.45">
      <c r="T101" s="13" t="s">
        <v>148</v>
      </c>
      <c r="U101" s="13" t="s">
        <v>59</v>
      </c>
      <c r="V101" s="13" t="s">
        <v>63</v>
      </c>
      <c r="W101" s="13">
        <v>6</v>
      </c>
      <c r="X101" s="13">
        <v>10</v>
      </c>
      <c r="Y101" s="13">
        <f>+W101*X101</f>
        <v>60</v>
      </c>
      <c r="AA101" s="13">
        <v>60</v>
      </c>
      <c r="AD101" s="30">
        <v>61</v>
      </c>
    </row>
    <row r="102" spans="1:41" x14ac:dyDescent="0.45">
      <c r="V102" s="13" t="s">
        <v>63</v>
      </c>
      <c r="W102" s="13">
        <v>2</v>
      </c>
      <c r="X102" s="13">
        <v>3</v>
      </c>
      <c r="Y102" s="13">
        <f>+W102*X102</f>
        <v>6</v>
      </c>
      <c r="AA102" s="13">
        <v>6</v>
      </c>
      <c r="AD102" s="30">
        <v>61</v>
      </c>
      <c r="AE102" s="13" t="s">
        <v>64</v>
      </c>
    </row>
    <row r="103" spans="1:41" s="33" customFormat="1" x14ac:dyDescent="0.45">
      <c r="A103" s="32"/>
      <c r="E103" s="32"/>
      <c r="I103" s="32"/>
      <c r="AD103" s="38"/>
      <c r="AF103" s="35"/>
      <c r="AG103" s="35"/>
      <c r="AH103" s="35"/>
      <c r="AI103" s="35"/>
      <c r="AJ103" s="35"/>
      <c r="AK103" s="35"/>
      <c r="AL103" s="35"/>
      <c r="AM103" s="35"/>
      <c r="AN103" s="35"/>
      <c r="AO103" s="36"/>
    </row>
    <row r="104" spans="1:41" x14ac:dyDescent="0.45">
      <c r="A104" s="29">
        <v>28</v>
      </c>
      <c r="B104" s="13" t="s">
        <v>53</v>
      </c>
      <c r="C104" s="13" t="s">
        <v>149</v>
      </c>
      <c r="D104" s="13" t="s">
        <v>150</v>
      </c>
      <c r="E104" s="29" t="s">
        <v>56</v>
      </c>
      <c r="F104" s="13">
        <v>17035</v>
      </c>
      <c r="G104" s="13">
        <v>113</v>
      </c>
      <c r="H104" s="13">
        <v>7661</v>
      </c>
      <c r="I104" s="29">
        <v>4</v>
      </c>
      <c r="J104" s="13">
        <v>2</v>
      </c>
      <c r="K104" s="13">
        <v>0</v>
      </c>
      <c r="L104" s="13">
        <v>13</v>
      </c>
      <c r="M104" s="13">
        <f>+(J104*400)+(K104*100)+L104</f>
        <v>813</v>
      </c>
      <c r="N104" s="13">
        <v>813</v>
      </c>
      <c r="AD104" s="30"/>
      <c r="AE104" s="13" t="s">
        <v>151</v>
      </c>
    </row>
    <row r="105" spans="1:41" s="33" customFormat="1" x14ac:dyDescent="0.45">
      <c r="A105" s="32"/>
      <c r="E105" s="32"/>
      <c r="I105" s="32"/>
      <c r="AD105" s="38"/>
      <c r="AF105" s="35"/>
      <c r="AG105" s="35"/>
      <c r="AH105" s="35"/>
      <c r="AI105" s="35"/>
      <c r="AJ105" s="35"/>
      <c r="AK105" s="35"/>
      <c r="AL105" s="35"/>
      <c r="AM105" s="35"/>
      <c r="AN105" s="35"/>
      <c r="AO105" s="36"/>
    </row>
    <row r="106" spans="1:41" x14ac:dyDescent="0.45">
      <c r="A106" s="29">
        <v>29</v>
      </c>
      <c r="B106" s="13" t="s">
        <v>53</v>
      </c>
      <c r="C106" s="13" t="s">
        <v>152</v>
      </c>
      <c r="D106" s="13" t="s">
        <v>153</v>
      </c>
      <c r="E106" s="29" t="s">
        <v>56</v>
      </c>
      <c r="F106" s="13">
        <v>1847</v>
      </c>
      <c r="G106" s="13">
        <v>7</v>
      </c>
      <c r="H106" s="13">
        <v>2454</v>
      </c>
      <c r="I106" s="29" t="s">
        <v>57</v>
      </c>
      <c r="J106" s="13">
        <v>4</v>
      </c>
      <c r="K106" s="13">
        <v>3</v>
      </c>
      <c r="L106" s="13">
        <v>15</v>
      </c>
      <c r="M106" s="13">
        <f>+(J106*400)+(K106*100)+L106</f>
        <v>1915</v>
      </c>
      <c r="N106" s="13">
        <v>1915</v>
      </c>
      <c r="AD106" s="30"/>
      <c r="AE106" s="13" t="s">
        <v>67</v>
      </c>
    </row>
    <row r="107" spans="1:41" x14ac:dyDescent="0.45">
      <c r="B107" s="13" t="s">
        <v>53</v>
      </c>
      <c r="C107" s="13" t="s">
        <v>154</v>
      </c>
      <c r="D107" s="13" t="s">
        <v>153</v>
      </c>
      <c r="E107" s="29" t="s">
        <v>56</v>
      </c>
      <c r="F107" s="13">
        <v>847</v>
      </c>
      <c r="G107" s="13">
        <v>82</v>
      </c>
      <c r="H107" s="13">
        <v>929</v>
      </c>
      <c r="I107" s="29" t="s">
        <v>57</v>
      </c>
      <c r="J107" s="13">
        <v>0</v>
      </c>
      <c r="K107" s="13">
        <v>1</v>
      </c>
      <c r="L107" s="13">
        <v>73</v>
      </c>
      <c r="M107" s="13">
        <f>+(J107*400)+(K107*100)+L107</f>
        <v>173</v>
      </c>
      <c r="O107" s="13">
        <v>173</v>
      </c>
      <c r="AD107" s="30"/>
    </row>
    <row r="108" spans="1:41" x14ac:dyDescent="0.45">
      <c r="B108" s="13" t="s">
        <v>53</v>
      </c>
      <c r="C108" s="13" t="s">
        <v>154</v>
      </c>
      <c r="D108" s="13" t="s">
        <v>153</v>
      </c>
      <c r="E108" s="29" t="s">
        <v>56</v>
      </c>
      <c r="F108" s="13">
        <v>1409</v>
      </c>
      <c r="G108" s="13">
        <v>4</v>
      </c>
      <c r="H108" s="13">
        <v>2451</v>
      </c>
      <c r="I108" s="29" t="s">
        <v>57</v>
      </c>
      <c r="J108" s="13">
        <v>0</v>
      </c>
      <c r="K108" s="13">
        <v>2</v>
      </c>
      <c r="L108" s="13">
        <v>15</v>
      </c>
      <c r="M108" s="13">
        <f>+(J108*400)+(K108*100)+L108</f>
        <v>215</v>
      </c>
      <c r="N108" s="13">
        <v>215</v>
      </c>
      <c r="AD108" s="30"/>
      <c r="AE108" s="13" t="s">
        <v>67</v>
      </c>
    </row>
    <row r="109" spans="1:41" s="33" customFormat="1" x14ac:dyDescent="0.45">
      <c r="A109" s="32"/>
      <c r="E109" s="32"/>
      <c r="I109" s="32"/>
      <c r="AD109" s="38"/>
      <c r="AF109" s="35"/>
      <c r="AG109" s="35"/>
      <c r="AH109" s="35"/>
      <c r="AI109" s="35"/>
      <c r="AJ109" s="35"/>
      <c r="AK109" s="35"/>
      <c r="AL109" s="35"/>
      <c r="AM109" s="35"/>
      <c r="AN109" s="35"/>
      <c r="AO109" s="36"/>
    </row>
    <row r="110" spans="1:41" x14ac:dyDescent="0.45">
      <c r="A110" s="29">
        <v>30</v>
      </c>
      <c r="B110" s="13" t="s">
        <v>53</v>
      </c>
      <c r="C110" s="13" t="s">
        <v>155</v>
      </c>
      <c r="D110" s="13" t="s">
        <v>156</v>
      </c>
      <c r="E110" s="29" t="s">
        <v>56</v>
      </c>
      <c r="F110" s="13">
        <v>745</v>
      </c>
      <c r="G110" s="13">
        <v>137</v>
      </c>
      <c r="H110" s="13">
        <v>1000</v>
      </c>
      <c r="I110" s="29" t="s">
        <v>57</v>
      </c>
      <c r="J110" s="13">
        <v>0</v>
      </c>
      <c r="K110" s="13">
        <v>1</v>
      </c>
      <c r="L110" s="13">
        <v>21</v>
      </c>
      <c r="M110" s="13">
        <f>+(J110*400)+(K110*100)+L110</f>
        <v>121</v>
      </c>
      <c r="O110" s="13">
        <v>121</v>
      </c>
      <c r="T110" s="13" t="s">
        <v>157</v>
      </c>
      <c r="U110" s="13" t="s">
        <v>59</v>
      </c>
      <c r="V110" s="13" t="s">
        <v>63</v>
      </c>
      <c r="W110" s="13">
        <v>7</v>
      </c>
      <c r="X110" s="13">
        <v>13</v>
      </c>
      <c r="Y110" s="13">
        <f>+W110*X110</f>
        <v>91</v>
      </c>
      <c r="AA110" s="13">
        <v>91</v>
      </c>
      <c r="AD110" s="30">
        <v>31</v>
      </c>
      <c r="AE110" s="13" t="s">
        <v>158</v>
      </c>
    </row>
    <row r="111" spans="1:41" x14ac:dyDescent="0.45">
      <c r="T111" s="13" t="s">
        <v>159</v>
      </c>
      <c r="U111" s="13" t="s">
        <v>59</v>
      </c>
      <c r="V111" s="13" t="s">
        <v>63</v>
      </c>
      <c r="W111" s="13">
        <v>6.5</v>
      </c>
      <c r="X111" s="13">
        <v>10.5</v>
      </c>
      <c r="Y111" s="13">
        <f>+W111*X111</f>
        <v>68.25</v>
      </c>
      <c r="AA111" s="13">
        <v>68.25</v>
      </c>
      <c r="AD111" s="30">
        <v>31</v>
      </c>
      <c r="AE111" s="13" t="s">
        <v>160</v>
      </c>
    </row>
    <row r="112" spans="1:41" x14ac:dyDescent="0.45">
      <c r="T112" s="13" t="s">
        <v>161</v>
      </c>
      <c r="U112" s="13" t="s">
        <v>59</v>
      </c>
      <c r="V112" s="13" t="s">
        <v>63</v>
      </c>
      <c r="W112" s="13">
        <v>12</v>
      </c>
      <c r="X112" s="13">
        <v>7</v>
      </c>
      <c r="Y112" s="13">
        <f>+W112*X112</f>
        <v>84</v>
      </c>
      <c r="AA112" s="13">
        <v>84</v>
      </c>
      <c r="AD112" s="30">
        <v>51</v>
      </c>
      <c r="AE112" s="13" t="s">
        <v>162</v>
      </c>
    </row>
    <row r="113" spans="1:41" x14ac:dyDescent="0.45">
      <c r="V113" s="13" t="s">
        <v>63</v>
      </c>
      <c r="W113" s="13">
        <v>2</v>
      </c>
      <c r="X113" s="13">
        <v>3</v>
      </c>
      <c r="Y113" s="13">
        <f>+W113*X113</f>
        <v>6</v>
      </c>
      <c r="AA113" s="13">
        <v>6</v>
      </c>
      <c r="AD113" s="30">
        <v>51</v>
      </c>
      <c r="AE113" s="13" t="s">
        <v>64</v>
      </c>
    </row>
    <row r="114" spans="1:41" x14ac:dyDescent="0.45">
      <c r="B114" s="13" t="s">
        <v>53</v>
      </c>
      <c r="C114" s="13" t="s">
        <v>155</v>
      </c>
      <c r="D114" s="13" t="s">
        <v>163</v>
      </c>
      <c r="E114" s="29" t="s">
        <v>56</v>
      </c>
      <c r="F114" s="13">
        <v>8535</v>
      </c>
      <c r="G114" s="13">
        <v>204</v>
      </c>
      <c r="H114" s="13">
        <v>3997</v>
      </c>
      <c r="I114" s="29" t="s">
        <v>57</v>
      </c>
      <c r="J114" s="13">
        <v>1</v>
      </c>
      <c r="K114" s="13">
        <v>2</v>
      </c>
      <c r="L114" s="13">
        <v>20</v>
      </c>
      <c r="M114" s="13">
        <f t="shared" ref="M114:M121" si="1">+(J114*400)+(K114*100)+L114</f>
        <v>620</v>
      </c>
      <c r="N114" s="13">
        <v>620</v>
      </c>
      <c r="AD114" s="30"/>
      <c r="AE114" s="13" t="s">
        <v>164</v>
      </c>
    </row>
    <row r="115" spans="1:41" s="33" customFormat="1" x14ac:dyDescent="0.45">
      <c r="A115" s="32"/>
      <c r="E115" s="32"/>
      <c r="I115" s="32"/>
      <c r="AD115" s="38"/>
      <c r="AF115" s="35"/>
      <c r="AG115" s="35"/>
      <c r="AH115" s="35"/>
      <c r="AI115" s="35"/>
      <c r="AJ115" s="35"/>
      <c r="AK115" s="35"/>
      <c r="AL115" s="35"/>
      <c r="AM115" s="35"/>
      <c r="AN115" s="35"/>
      <c r="AO115" s="36"/>
    </row>
    <row r="116" spans="1:41" x14ac:dyDescent="0.45">
      <c r="A116" s="29">
        <v>31</v>
      </c>
      <c r="B116" s="13" t="s">
        <v>53</v>
      </c>
      <c r="C116" s="13" t="s">
        <v>155</v>
      </c>
      <c r="D116" s="13" t="s">
        <v>110</v>
      </c>
      <c r="E116" s="29" t="s">
        <v>56</v>
      </c>
      <c r="F116" s="13">
        <v>3479</v>
      </c>
      <c r="G116" s="13">
        <v>11</v>
      </c>
      <c r="H116" s="13">
        <v>1461</v>
      </c>
      <c r="I116" s="29">
        <v>9</v>
      </c>
      <c r="J116" s="13">
        <v>5</v>
      </c>
      <c r="K116" s="13">
        <v>0</v>
      </c>
      <c r="L116" s="13">
        <v>78</v>
      </c>
      <c r="M116" s="13">
        <f t="shared" si="1"/>
        <v>2078</v>
      </c>
      <c r="N116" s="13">
        <v>2078</v>
      </c>
      <c r="P116" s="13" t="s">
        <v>165</v>
      </c>
      <c r="AD116" s="30"/>
    </row>
    <row r="117" spans="1:41" s="33" customFormat="1" x14ac:dyDescent="0.45">
      <c r="A117" s="32"/>
      <c r="E117" s="32"/>
      <c r="I117" s="32"/>
      <c r="AD117" s="38"/>
      <c r="AF117" s="35"/>
      <c r="AG117" s="35"/>
      <c r="AH117" s="35"/>
      <c r="AI117" s="35"/>
      <c r="AJ117" s="35"/>
      <c r="AK117" s="35"/>
      <c r="AL117" s="35"/>
      <c r="AM117" s="35"/>
      <c r="AN117" s="35"/>
      <c r="AO117" s="36"/>
    </row>
    <row r="118" spans="1:41" x14ac:dyDescent="0.45">
      <c r="A118" s="29">
        <v>32</v>
      </c>
      <c r="B118" s="13" t="s">
        <v>90</v>
      </c>
      <c r="C118" s="13" t="s">
        <v>166</v>
      </c>
      <c r="D118" s="13" t="s">
        <v>167</v>
      </c>
      <c r="E118" s="29" t="s">
        <v>56</v>
      </c>
      <c r="F118" s="13">
        <v>7951</v>
      </c>
      <c r="G118" s="13">
        <v>64</v>
      </c>
      <c r="H118" s="13">
        <v>3448</v>
      </c>
      <c r="I118" s="29">
        <v>10</v>
      </c>
      <c r="J118" s="13">
        <v>1</v>
      </c>
      <c r="K118" s="13">
        <v>1</v>
      </c>
      <c r="L118" s="13">
        <v>63</v>
      </c>
      <c r="M118" s="13">
        <f t="shared" si="1"/>
        <v>563</v>
      </c>
      <c r="N118" s="13">
        <v>563</v>
      </c>
      <c r="AD118" s="30"/>
      <c r="AE118" s="13" t="s">
        <v>67</v>
      </c>
    </row>
    <row r="119" spans="1:41" x14ac:dyDescent="0.45">
      <c r="B119" s="13" t="s">
        <v>90</v>
      </c>
      <c r="C119" s="13" t="s">
        <v>166</v>
      </c>
      <c r="D119" s="13" t="s">
        <v>167</v>
      </c>
      <c r="E119" s="29" t="s">
        <v>56</v>
      </c>
      <c r="F119" s="13">
        <v>7952</v>
      </c>
      <c r="G119" s="13">
        <v>65</v>
      </c>
      <c r="H119" s="13">
        <v>3449</v>
      </c>
      <c r="I119" s="29">
        <v>10</v>
      </c>
      <c r="J119" s="13">
        <v>2</v>
      </c>
      <c r="K119" s="13">
        <v>0</v>
      </c>
      <c r="L119" s="13">
        <v>40</v>
      </c>
      <c r="M119" s="13">
        <f t="shared" si="1"/>
        <v>840</v>
      </c>
      <c r="N119" s="13">
        <v>840</v>
      </c>
      <c r="AD119" s="30"/>
      <c r="AE119" s="13" t="s">
        <v>67</v>
      </c>
    </row>
    <row r="120" spans="1:41" s="33" customFormat="1" x14ac:dyDescent="0.45">
      <c r="A120" s="32"/>
      <c r="E120" s="32"/>
      <c r="I120" s="32"/>
      <c r="AD120" s="38"/>
      <c r="AF120" s="35"/>
      <c r="AG120" s="35"/>
      <c r="AH120" s="35"/>
      <c r="AI120" s="35"/>
      <c r="AJ120" s="35"/>
      <c r="AK120" s="35"/>
      <c r="AL120" s="35"/>
      <c r="AM120" s="35"/>
      <c r="AN120" s="35"/>
      <c r="AO120" s="36"/>
    </row>
    <row r="121" spans="1:41" x14ac:dyDescent="0.45">
      <c r="A121" s="29">
        <v>33</v>
      </c>
      <c r="B121" s="13" t="s">
        <v>53</v>
      </c>
      <c r="C121" s="13" t="s">
        <v>168</v>
      </c>
      <c r="D121" s="13" t="s">
        <v>77</v>
      </c>
      <c r="E121" s="29" t="s">
        <v>56</v>
      </c>
      <c r="F121" s="13">
        <v>11380</v>
      </c>
      <c r="G121" s="13">
        <v>28</v>
      </c>
      <c r="H121" s="13">
        <v>5078</v>
      </c>
      <c r="I121" s="29" t="s">
        <v>57</v>
      </c>
      <c r="J121" s="13">
        <v>2</v>
      </c>
      <c r="K121" s="13">
        <v>1</v>
      </c>
      <c r="L121" s="13">
        <v>53</v>
      </c>
      <c r="M121" s="13">
        <f t="shared" si="1"/>
        <v>953</v>
      </c>
      <c r="N121" s="13">
        <v>953</v>
      </c>
      <c r="AD121" s="30"/>
      <c r="AE121" s="13" t="s">
        <v>70</v>
      </c>
    </row>
    <row r="122" spans="1:41" x14ac:dyDescent="0.45">
      <c r="B122" s="13" t="s">
        <v>53</v>
      </c>
      <c r="C122" s="13" t="s">
        <v>168</v>
      </c>
      <c r="D122" s="13" t="s">
        <v>77</v>
      </c>
      <c r="E122" s="29" t="s">
        <v>56</v>
      </c>
      <c r="F122" s="13">
        <v>11349</v>
      </c>
      <c r="G122" s="13">
        <v>48</v>
      </c>
      <c r="H122" s="13">
        <v>5047</v>
      </c>
      <c r="I122" s="29" t="s">
        <v>57</v>
      </c>
      <c r="J122" s="13">
        <v>1</v>
      </c>
      <c r="K122" s="13">
        <v>1</v>
      </c>
      <c r="L122" s="13">
        <v>6</v>
      </c>
      <c r="M122" s="13">
        <f>+(J122*400)+(K122*100)+L122</f>
        <v>506</v>
      </c>
      <c r="N122" s="13">
        <v>506</v>
      </c>
      <c r="AD122" s="30"/>
      <c r="AE122" s="13" t="s">
        <v>67</v>
      </c>
    </row>
    <row r="123" spans="1:41" s="33" customFormat="1" x14ac:dyDescent="0.45">
      <c r="A123" s="32"/>
      <c r="E123" s="32"/>
      <c r="I123" s="32"/>
      <c r="AD123" s="38"/>
      <c r="AF123" s="35"/>
      <c r="AG123" s="35"/>
      <c r="AH123" s="35"/>
      <c r="AI123" s="35"/>
      <c r="AJ123" s="35"/>
      <c r="AK123" s="35"/>
      <c r="AL123" s="35"/>
      <c r="AM123" s="35"/>
      <c r="AN123" s="35"/>
      <c r="AO123" s="36"/>
    </row>
    <row r="124" spans="1:41" x14ac:dyDescent="0.45">
      <c r="A124" s="29">
        <v>34</v>
      </c>
      <c r="B124" s="13" t="s">
        <v>53</v>
      </c>
      <c r="C124" s="13" t="s">
        <v>169</v>
      </c>
      <c r="D124" s="13" t="s">
        <v>170</v>
      </c>
      <c r="E124" s="29" t="s">
        <v>56</v>
      </c>
      <c r="F124" s="13">
        <v>8595</v>
      </c>
      <c r="G124" s="13">
        <v>155</v>
      </c>
      <c r="H124" s="13">
        <v>3283</v>
      </c>
      <c r="I124" s="29" t="s">
        <v>57</v>
      </c>
      <c r="J124" s="13">
        <v>0</v>
      </c>
      <c r="K124" s="13">
        <v>1</v>
      </c>
      <c r="L124" s="13">
        <v>26</v>
      </c>
      <c r="M124" s="13">
        <f>+(J124*400)+(K124*100)+L124</f>
        <v>126</v>
      </c>
      <c r="O124" s="13">
        <v>126</v>
      </c>
      <c r="T124" s="13" t="s">
        <v>171</v>
      </c>
      <c r="U124" s="13" t="s">
        <v>59</v>
      </c>
      <c r="V124" s="13" t="s">
        <v>63</v>
      </c>
      <c r="W124" s="13">
        <v>6</v>
      </c>
      <c r="X124" s="13">
        <v>18</v>
      </c>
      <c r="Y124" s="13">
        <f>+W124*X124</f>
        <v>108</v>
      </c>
      <c r="AA124" s="13">
        <v>108</v>
      </c>
      <c r="AD124" s="30">
        <v>51</v>
      </c>
    </row>
    <row r="125" spans="1:41" x14ac:dyDescent="0.45">
      <c r="V125" s="13" t="s">
        <v>63</v>
      </c>
      <c r="W125" s="13">
        <v>2</v>
      </c>
      <c r="X125" s="13">
        <v>4</v>
      </c>
      <c r="Y125" s="13">
        <v>8</v>
      </c>
      <c r="AA125" s="13">
        <v>8</v>
      </c>
      <c r="AD125" s="30">
        <v>51</v>
      </c>
      <c r="AE125" s="13" t="s">
        <v>64</v>
      </c>
    </row>
    <row r="126" spans="1:41" x14ac:dyDescent="0.45">
      <c r="B126" s="13" t="s">
        <v>53</v>
      </c>
      <c r="C126" s="13" t="s">
        <v>169</v>
      </c>
      <c r="D126" s="13" t="s">
        <v>170</v>
      </c>
      <c r="E126" s="29" t="s">
        <v>56</v>
      </c>
      <c r="F126" s="13">
        <v>2272</v>
      </c>
      <c r="G126" s="13">
        <v>129</v>
      </c>
      <c r="H126" s="13">
        <v>2561</v>
      </c>
      <c r="J126" s="13">
        <v>2</v>
      </c>
      <c r="K126" s="13">
        <v>0</v>
      </c>
      <c r="L126" s="13">
        <v>6</v>
      </c>
      <c r="M126" s="13">
        <f>+(J126*400)+(K126*100)+L126</f>
        <v>806</v>
      </c>
      <c r="AD126" s="30"/>
    </row>
    <row r="127" spans="1:41" s="33" customFormat="1" x14ac:dyDescent="0.45">
      <c r="A127" s="32"/>
      <c r="E127" s="32"/>
      <c r="I127" s="32"/>
      <c r="AD127" s="38"/>
      <c r="AF127" s="35"/>
      <c r="AG127" s="35"/>
      <c r="AH127" s="35"/>
      <c r="AI127" s="35"/>
      <c r="AJ127" s="35"/>
      <c r="AK127" s="35"/>
      <c r="AL127" s="35"/>
      <c r="AM127" s="35"/>
      <c r="AN127" s="35"/>
      <c r="AO127" s="36"/>
    </row>
    <row r="128" spans="1:41" x14ac:dyDescent="0.45">
      <c r="A128" s="29">
        <v>35</v>
      </c>
      <c r="B128" s="13" t="s">
        <v>90</v>
      </c>
      <c r="C128" s="13" t="s">
        <v>172</v>
      </c>
      <c r="D128" s="13" t="s">
        <v>173</v>
      </c>
      <c r="E128" s="29" t="s">
        <v>80</v>
      </c>
      <c r="F128" s="13">
        <v>154</v>
      </c>
      <c r="G128" s="13">
        <v>15</v>
      </c>
      <c r="I128" s="29" t="s">
        <v>57</v>
      </c>
      <c r="J128" s="13">
        <v>0</v>
      </c>
      <c r="K128" s="13">
        <v>1</v>
      </c>
      <c r="L128" s="13">
        <v>45</v>
      </c>
      <c r="M128" s="13">
        <f>+(J128*400)+(K128*100)+L128</f>
        <v>145</v>
      </c>
      <c r="O128" s="13">
        <v>145</v>
      </c>
      <c r="T128" s="13" t="s">
        <v>174</v>
      </c>
      <c r="U128" s="13" t="s">
        <v>59</v>
      </c>
      <c r="V128" s="13" t="s">
        <v>63</v>
      </c>
      <c r="W128" s="13">
        <v>8</v>
      </c>
      <c r="X128" s="13">
        <v>11</v>
      </c>
      <c r="Y128" s="13">
        <f>+W128*X128</f>
        <v>88</v>
      </c>
      <c r="AA128" s="13">
        <v>88</v>
      </c>
      <c r="AD128" s="30">
        <v>21</v>
      </c>
    </row>
    <row r="129" spans="1:41" x14ac:dyDescent="0.45">
      <c r="V129" s="13" t="s">
        <v>63</v>
      </c>
      <c r="W129" s="13">
        <v>2</v>
      </c>
      <c r="X129" s="13">
        <v>4</v>
      </c>
      <c r="Y129" s="13">
        <f>+W129*X129</f>
        <v>8</v>
      </c>
      <c r="AA129" s="13">
        <v>8</v>
      </c>
      <c r="AD129" s="30">
        <v>21</v>
      </c>
      <c r="AE129" s="13" t="s">
        <v>64</v>
      </c>
    </row>
    <row r="130" spans="1:41" s="33" customFormat="1" x14ac:dyDescent="0.45">
      <c r="A130" s="32"/>
      <c r="E130" s="32"/>
      <c r="I130" s="32"/>
      <c r="AD130" s="38"/>
      <c r="AF130" s="35"/>
      <c r="AG130" s="35"/>
      <c r="AH130" s="35"/>
      <c r="AI130" s="35"/>
      <c r="AJ130" s="35"/>
      <c r="AK130" s="35"/>
      <c r="AL130" s="35"/>
      <c r="AM130" s="35"/>
      <c r="AN130" s="35"/>
      <c r="AO130" s="36"/>
    </row>
    <row r="131" spans="1:41" x14ac:dyDescent="0.45">
      <c r="A131" s="29">
        <v>36</v>
      </c>
      <c r="B131" s="13" t="s">
        <v>53</v>
      </c>
      <c r="C131" s="13" t="s">
        <v>175</v>
      </c>
      <c r="D131" s="13" t="s">
        <v>176</v>
      </c>
      <c r="E131" s="29" t="s">
        <v>56</v>
      </c>
      <c r="F131" s="13">
        <v>10082</v>
      </c>
      <c r="G131" s="13">
        <v>208</v>
      </c>
      <c r="H131" s="13">
        <v>4675</v>
      </c>
      <c r="I131" s="29">
        <v>4</v>
      </c>
      <c r="J131" s="13">
        <v>0</v>
      </c>
      <c r="K131" s="13">
        <v>2</v>
      </c>
      <c r="L131" s="13">
        <v>32</v>
      </c>
      <c r="M131" s="13">
        <f>+(J131*400)+(K131*100)+L131</f>
        <v>232</v>
      </c>
      <c r="O131" s="13">
        <v>232</v>
      </c>
      <c r="T131" s="13" t="s">
        <v>177</v>
      </c>
      <c r="U131" s="13" t="s">
        <v>59</v>
      </c>
      <c r="V131" s="13" t="s">
        <v>63</v>
      </c>
      <c r="W131" s="13">
        <v>6</v>
      </c>
      <c r="X131" s="13">
        <v>15</v>
      </c>
      <c r="Y131" s="13">
        <f>+W131*X131</f>
        <v>90</v>
      </c>
      <c r="AA131" s="13">
        <v>90</v>
      </c>
      <c r="AD131" s="30">
        <v>36</v>
      </c>
    </row>
    <row r="132" spans="1:41" x14ac:dyDescent="0.45">
      <c r="V132" s="13" t="s">
        <v>63</v>
      </c>
      <c r="W132" s="13">
        <v>4</v>
      </c>
      <c r="X132" s="13">
        <v>3</v>
      </c>
      <c r="Y132" s="13">
        <v>12</v>
      </c>
      <c r="AA132" s="13">
        <v>12</v>
      </c>
      <c r="AD132" s="30">
        <v>36</v>
      </c>
      <c r="AE132" s="13" t="s">
        <v>64</v>
      </c>
    </row>
    <row r="133" spans="1:41" x14ac:dyDescent="0.45">
      <c r="V133" s="13" t="s">
        <v>63</v>
      </c>
      <c r="W133" s="13">
        <v>5</v>
      </c>
      <c r="X133" s="13">
        <v>5</v>
      </c>
      <c r="Y133" s="13">
        <v>25</v>
      </c>
      <c r="AA133" s="13">
        <v>25</v>
      </c>
      <c r="AD133" s="30">
        <v>36</v>
      </c>
      <c r="AE133" s="13" t="s">
        <v>178</v>
      </c>
    </row>
    <row r="134" spans="1:41" x14ac:dyDescent="0.45">
      <c r="B134" s="13" t="s">
        <v>53</v>
      </c>
      <c r="C134" s="13" t="s">
        <v>175</v>
      </c>
      <c r="D134" s="13" t="s">
        <v>176</v>
      </c>
      <c r="E134" s="29" t="s">
        <v>56</v>
      </c>
      <c r="F134" s="13">
        <v>16589</v>
      </c>
      <c r="G134" s="13">
        <v>208</v>
      </c>
      <c r="H134" s="13">
        <v>7624</v>
      </c>
      <c r="I134" s="29">
        <v>10</v>
      </c>
      <c r="J134" s="13">
        <v>1</v>
      </c>
      <c r="K134" s="13">
        <v>3</v>
      </c>
      <c r="L134" s="13">
        <v>20</v>
      </c>
      <c r="M134" s="13">
        <f>+(J134*400)+(K134*100)+L134</f>
        <v>720</v>
      </c>
      <c r="N134" s="13">
        <v>720</v>
      </c>
      <c r="AD134" s="30"/>
      <c r="AE134" s="13" t="s">
        <v>67</v>
      </c>
    </row>
    <row r="135" spans="1:41" x14ac:dyDescent="0.45">
      <c r="B135" s="13" t="s">
        <v>53</v>
      </c>
      <c r="C135" s="13" t="s">
        <v>175</v>
      </c>
      <c r="D135" s="13" t="s">
        <v>176</v>
      </c>
      <c r="E135" s="29" t="s">
        <v>56</v>
      </c>
      <c r="F135" s="13">
        <v>17524</v>
      </c>
      <c r="G135" s="13">
        <v>406</v>
      </c>
      <c r="H135" s="13">
        <v>7889</v>
      </c>
      <c r="I135" s="29">
        <v>9</v>
      </c>
      <c r="J135" s="13">
        <v>0</v>
      </c>
      <c r="K135" s="13">
        <v>2</v>
      </c>
      <c r="L135" s="13">
        <v>7</v>
      </c>
      <c r="M135" s="13">
        <f>+(J135*400)+(K135*100)+L135</f>
        <v>207</v>
      </c>
      <c r="N135" s="13">
        <v>207</v>
      </c>
      <c r="AD135" s="30"/>
      <c r="AE135" s="13" t="s">
        <v>73</v>
      </c>
    </row>
    <row r="136" spans="1:41" x14ac:dyDescent="0.45">
      <c r="B136" s="13" t="s">
        <v>53</v>
      </c>
      <c r="C136" s="13" t="s">
        <v>175</v>
      </c>
      <c r="D136" s="13" t="s">
        <v>176</v>
      </c>
      <c r="E136" s="29" t="s">
        <v>56</v>
      </c>
      <c r="F136" s="13">
        <v>16587</v>
      </c>
      <c r="G136" s="13">
        <v>206</v>
      </c>
      <c r="H136" s="13">
        <v>7622</v>
      </c>
      <c r="I136" s="29">
        <v>10</v>
      </c>
      <c r="J136" s="13">
        <v>2</v>
      </c>
      <c r="K136" s="13">
        <v>1</v>
      </c>
      <c r="L136" s="13">
        <v>56</v>
      </c>
      <c r="M136" s="13">
        <f>+(J136*400)+(K136*100)+L136</f>
        <v>956</v>
      </c>
      <c r="N136" s="13">
        <v>956</v>
      </c>
      <c r="AD136" s="30"/>
      <c r="AE136" s="13" t="s">
        <v>67</v>
      </c>
    </row>
    <row r="137" spans="1:41" x14ac:dyDescent="0.45">
      <c r="B137" s="13" t="s">
        <v>53</v>
      </c>
      <c r="C137" s="13" t="s">
        <v>175</v>
      </c>
      <c r="D137" s="13" t="s">
        <v>176</v>
      </c>
      <c r="E137" s="29" t="s">
        <v>82</v>
      </c>
      <c r="F137" s="13">
        <v>1318</v>
      </c>
      <c r="I137" s="29">
        <v>10</v>
      </c>
      <c r="J137" s="13">
        <v>1</v>
      </c>
      <c r="K137" s="13">
        <v>0</v>
      </c>
      <c r="L137" s="13">
        <v>85</v>
      </c>
      <c r="M137" s="13">
        <f>+(J137*400)+(K137*100)+L137</f>
        <v>485</v>
      </c>
      <c r="N137" s="13">
        <v>485</v>
      </c>
      <c r="AD137" s="30"/>
      <c r="AE137" s="13" t="s">
        <v>70</v>
      </c>
    </row>
    <row r="138" spans="1:41" s="33" customFormat="1" x14ac:dyDescent="0.45">
      <c r="A138" s="32"/>
      <c r="E138" s="32"/>
      <c r="I138" s="32"/>
      <c r="AD138" s="38"/>
      <c r="AF138" s="35"/>
      <c r="AG138" s="35"/>
      <c r="AH138" s="35"/>
      <c r="AI138" s="35"/>
      <c r="AJ138" s="35"/>
      <c r="AK138" s="35"/>
      <c r="AL138" s="35"/>
      <c r="AM138" s="35"/>
      <c r="AN138" s="35"/>
      <c r="AO138" s="36"/>
    </row>
    <row r="139" spans="1:41" x14ac:dyDescent="0.45">
      <c r="A139" s="29">
        <v>37</v>
      </c>
      <c r="B139" s="13" t="s">
        <v>53</v>
      </c>
      <c r="C139" s="13" t="s">
        <v>179</v>
      </c>
      <c r="D139" s="13" t="s">
        <v>55</v>
      </c>
      <c r="E139" s="29" t="s">
        <v>56</v>
      </c>
      <c r="F139" s="13">
        <v>12165</v>
      </c>
      <c r="G139" s="13">
        <v>265</v>
      </c>
      <c r="H139" s="13">
        <v>5477</v>
      </c>
      <c r="I139" s="29" t="s">
        <v>57</v>
      </c>
      <c r="J139" s="13">
        <v>0</v>
      </c>
      <c r="K139" s="13">
        <v>0</v>
      </c>
      <c r="L139" s="13">
        <v>85</v>
      </c>
      <c r="M139" s="13">
        <f>+(J139*400)+(K139*100)+L139</f>
        <v>85</v>
      </c>
      <c r="O139" s="13">
        <v>85</v>
      </c>
      <c r="T139" s="13" t="s">
        <v>180</v>
      </c>
      <c r="U139" s="13" t="s">
        <v>59</v>
      </c>
      <c r="V139" s="13" t="s">
        <v>60</v>
      </c>
      <c r="W139" s="13">
        <v>8</v>
      </c>
      <c r="X139" s="13">
        <v>20</v>
      </c>
      <c r="Y139" s="13">
        <f>+W139*X139</f>
        <v>160</v>
      </c>
      <c r="AA139" s="13">
        <v>160</v>
      </c>
      <c r="AD139" s="30">
        <v>26</v>
      </c>
    </row>
    <row r="140" spans="1:41" x14ac:dyDescent="0.45">
      <c r="V140" s="13" t="s">
        <v>60</v>
      </c>
      <c r="W140" s="13">
        <v>5</v>
      </c>
      <c r="X140" s="13">
        <v>6</v>
      </c>
      <c r="Y140" s="13">
        <f>+W140*X140</f>
        <v>30</v>
      </c>
      <c r="AA140" s="13">
        <v>30</v>
      </c>
      <c r="AD140" s="30">
        <v>6</v>
      </c>
      <c r="AE140" s="13" t="s">
        <v>181</v>
      </c>
    </row>
    <row r="141" spans="1:41" x14ac:dyDescent="0.45">
      <c r="V141" s="13" t="s">
        <v>63</v>
      </c>
      <c r="W141" s="13">
        <v>2</v>
      </c>
      <c r="X141" s="13">
        <v>3</v>
      </c>
      <c r="Y141" s="13">
        <f>+W141*X141</f>
        <v>6</v>
      </c>
      <c r="AA141" s="13">
        <v>6</v>
      </c>
      <c r="AD141" s="30">
        <v>26</v>
      </c>
      <c r="AE141" s="13" t="s">
        <v>64</v>
      </c>
    </row>
    <row r="142" spans="1:41" x14ac:dyDescent="0.45">
      <c r="B142" s="13" t="s">
        <v>53</v>
      </c>
      <c r="C142" s="13" t="s">
        <v>179</v>
      </c>
      <c r="D142" s="13" t="s">
        <v>55</v>
      </c>
      <c r="E142" s="29" t="s">
        <v>56</v>
      </c>
      <c r="F142" s="13">
        <v>17024</v>
      </c>
      <c r="G142" s="13">
        <v>374</v>
      </c>
      <c r="H142" s="13">
        <v>7650</v>
      </c>
      <c r="I142" s="29" t="s">
        <v>57</v>
      </c>
      <c r="J142" s="13">
        <v>0</v>
      </c>
      <c r="K142" s="13">
        <v>2</v>
      </c>
      <c r="L142" s="13">
        <v>46</v>
      </c>
      <c r="M142" s="13">
        <f t="shared" ref="M142:M149" si="2">+(J142*400)+(K142*100)+L142</f>
        <v>246</v>
      </c>
      <c r="O142" s="13">
        <v>246</v>
      </c>
      <c r="U142" s="13" t="s">
        <v>59</v>
      </c>
      <c r="V142" s="13" t="s">
        <v>63</v>
      </c>
      <c r="W142" s="13">
        <v>8</v>
      </c>
      <c r="X142" s="13">
        <v>20</v>
      </c>
      <c r="Y142" s="13">
        <f>+W142*X142</f>
        <v>160</v>
      </c>
      <c r="AA142" s="13">
        <v>160</v>
      </c>
      <c r="AD142" s="30">
        <v>6</v>
      </c>
      <c r="AE142" s="13" t="s">
        <v>182</v>
      </c>
    </row>
    <row r="143" spans="1:41" x14ac:dyDescent="0.45">
      <c r="B143" s="13" t="s">
        <v>53</v>
      </c>
      <c r="C143" s="13" t="s">
        <v>179</v>
      </c>
      <c r="D143" s="13" t="s">
        <v>65</v>
      </c>
      <c r="E143" s="29" t="s">
        <v>56</v>
      </c>
      <c r="F143" s="13">
        <v>8515</v>
      </c>
      <c r="G143" s="13">
        <v>155</v>
      </c>
      <c r="H143" s="13">
        <v>3977</v>
      </c>
      <c r="I143" s="29" t="s">
        <v>57</v>
      </c>
      <c r="J143" s="13">
        <v>4</v>
      </c>
      <c r="K143" s="13">
        <v>2</v>
      </c>
      <c r="L143" s="13">
        <v>0</v>
      </c>
      <c r="M143" s="13">
        <f t="shared" si="2"/>
        <v>1800</v>
      </c>
      <c r="N143" s="13">
        <v>1800</v>
      </c>
      <c r="AD143" s="30"/>
      <c r="AE143" s="13" t="s">
        <v>70</v>
      </c>
    </row>
    <row r="144" spans="1:41" x14ac:dyDescent="0.45">
      <c r="B144" s="13" t="s">
        <v>53</v>
      </c>
      <c r="C144" s="13" t="s">
        <v>179</v>
      </c>
      <c r="D144" s="13" t="s">
        <v>55</v>
      </c>
      <c r="E144" s="29" t="s">
        <v>56</v>
      </c>
      <c r="F144" s="13">
        <v>12090</v>
      </c>
      <c r="G144" s="13">
        <v>285</v>
      </c>
      <c r="H144" s="13">
        <v>5402</v>
      </c>
      <c r="I144" s="29" t="s">
        <v>57</v>
      </c>
      <c r="J144" s="13">
        <v>1</v>
      </c>
      <c r="K144" s="13">
        <v>2</v>
      </c>
      <c r="L144" s="13">
        <v>33</v>
      </c>
      <c r="M144" s="13">
        <f t="shared" si="2"/>
        <v>633</v>
      </c>
      <c r="N144" s="13">
        <v>633</v>
      </c>
      <c r="AD144" s="30"/>
      <c r="AE144" s="13" t="s">
        <v>67</v>
      </c>
    </row>
    <row r="145" spans="1:44" x14ac:dyDescent="0.45">
      <c r="B145" s="13" t="s">
        <v>53</v>
      </c>
      <c r="C145" s="13" t="s">
        <v>179</v>
      </c>
      <c r="D145" s="13" t="s">
        <v>55</v>
      </c>
      <c r="E145" s="29" t="s">
        <v>56</v>
      </c>
      <c r="F145" s="13">
        <v>12089</v>
      </c>
      <c r="G145" s="13">
        <v>286</v>
      </c>
      <c r="H145" s="13">
        <v>5401</v>
      </c>
      <c r="I145" s="29" t="s">
        <v>57</v>
      </c>
      <c r="J145" s="13">
        <v>0</v>
      </c>
      <c r="K145" s="13">
        <v>0</v>
      </c>
      <c r="L145" s="13">
        <v>85</v>
      </c>
      <c r="M145" s="13">
        <f t="shared" si="2"/>
        <v>85</v>
      </c>
      <c r="N145" s="13">
        <v>85</v>
      </c>
      <c r="AD145" s="30"/>
      <c r="AE145" s="13" t="s">
        <v>67</v>
      </c>
    </row>
    <row r="146" spans="1:44" x14ac:dyDescent="0.45">
      <c r="B146" s="13" t="s">
        <v>53</v>
      </c>
      <c r="C146" s="13" t="s">
        <v>179</v>
      </c>
      <c r="D146" s="13" t="s">
        <v>55</v>
      </c>
      <c r="E146" s="29" t="s">
        <v>56</v>
      </c>
      <c r="F146" s="13">
        <v>17044</v>
      </c>
      <c r="G146" s="13">
        <v>384</v>
      </c>
      <c r="H146" s="13">
        <v>7670</v>
      </c>
      <c r="I146" s="29" t="s">
        <v>57</v>
      </c>
      <c r="J146" s="13">
        <v>2</v>
      </c>
      <c r="K146" s="13">
        <v>1</v>
      </c>
      <c r="L146" s="13">
        <v>46</v>
      </c>
      <c r="M146" s="13">
        <f t="shared" si="2"/>
        <v>946</v>
      </c>
      <c r="N146" s="13">
        <v>946</v>
      </c>
      <c r="AD146" s="30"/>
      <c r="AE146" s="13" t="s">
        <v>67</v>
      </c>
    </row>
    <row r="147" spans="1:44" x14ac:dyDescent="0.45">
      <c r="B147" s="13" t="s">
        <v>53</v>
      </c>
      <c r="C147" s="13" t="s">
        <v>179</v>
      </c>
      <c r="D147" s="13" t="s">
        <v>55</v>
      </c>
      <c r="E147" s="29" t="s">
        <v>56</v>
      </c>
      <c r="F147" s="13">
        <v>17045</v>
      </c>
      <c r="G147" s="13">
        <v>385</v>
      </c>
      <c r="H147" s="13">
        <v>7671</v>
      </c>
      <c r="I147" s="29" t="s">
        <v>57</v>
      </c>
      <c r="J147" s="13">
        <v>0</v>
      </c>
      <c r="K147" s="13">
        <v>0</v>
      </c>
      <c r="L147" s="13">
        <v>55</v>
      </c>
      <c r="M147" s="13">
        <f t="shared" si="2"/>
        <v>55</v>
      </c>
      <c r="N147" s="13">
        <v>55</v>
      </c>
      <c r="AD147" s="30"/>
      <c r="AE147" s="13" t="s">
        <v>67</v>
      </c>
    </row>
    <row r="148" spans="1:44" x14ac:dyDescent="0.45">
      <c r="B148" s="13" t="s">
        <v>53</v>
      </c>
      <c r="C148" s="13" t="s">
        <v>179</v>
      </c>
      <c r="D148" s="13" t="s">
        <v>65</v>
      </c>
      <c r="E148" s="29" t="s">
        <v>56</v>
      </c>
      <c r="F148" s="13">
        <v>1899</v>
      </c>
      <c r="G148" s="13">
        <v>97</v>
      </c>
      <c r="H148" s="13">
        <v>2535</v>
      </c>
      <c r="I148" s="29" t="s">
        <v>57</v>
      </c>
      <c r="J148" s="13">
        <v>3</v>
      </c>
      <c r="K148" s="13">
        <v>1</v>
      </c>
      <c r="L148" s="13">
        <v>46</v>
      </c>
      <c r="M148" s="13">
        <f t="shared" si="2"/>
        <v>1346</v>
      </c>
      <c r="N148" s="13">
        <v>1346</v>
      </c>
      <c r="AD148" s="30"/>
      <c r="AE148" s="13" t="s">
        <v>67</v>
      </c>
    </row>
    <row r="149" spans="1:44" x14ac:dyDescent="0.45">
      <c r="B149" s="13" t="s">
        <v>53</v>
      </c>
      <c r="C149" s="13" t="s">
        <v>179</v>
      </c>
      <c r="D149" s="13" t="s">
        <v>65</v>
      </c>
      <c r="E149" s="29" t="s">
        <v>56</v>
      </c>
      <c r="F149" s="13">
        <v>19093</v>
      </c>
      <c r="G149" s="13">
        <v>465</v>
      </c>
      <c r="H149" s="13">
        <v>2150</v>
      </c>
      <c r="I149" s="29" t="s">
        <v>57</v>
      </c>
      <c r="J149" s="13">
        <v>0</v>
      </c>
      <c r="K149" s="13">
        <v>0</v>
      </c>
      <c r="L149" s="13">
        <v>68</v>
      </c>
      <c r="M149" s="13">
        <f t="shared" si="2"/>
        <v>68</v>
      </c>
      <c r="O149" s="13">
        <v>68</v>
      </c>
      <c r="AD149" s="30"/>
    </row>
    <row r="150" spans="1:44" s="33" customFormat="1" x14ac:dyDescent="0.45">
      <c r="A150" s="32"/>
      <c r="E150" s="32"/>
      <c r="I150" s="32"/>
      <c r="AD150" s="38"/>
      <c r="AF150" s="35"/>
      <c r="AG150" s="35"/>
      <c r="AH150" s="35"/>
      <c r="AI150" s="35"/>
      <c r="AJ150" s="35"/>
      <c r="AK150" s="35"/>
      <c r="AL150" s="35"/>
      <c r="AM150" s="35"/>
      <c r="AN150" s="35"/>
      <c r="AO150" s="36"/>
    </row>
    <row r="151" spans="1:44" x14ac:dyDescent="0.45">
      <c r="A151" s="29">
        <v>38</v>
      </c>
      <c r="B151" s="13" t="s">
        <v>53</v>
      </c>
      <c r="C151" s="13" t="s">
        <v>183</v>
      </c>
      <c r="D151" s="13" t="s">
        <v>107</v>
      </c>
      <c r="E151" s="29" t="s">
        <v>56</v>
      </c>
      <c r="F151" s="13">
        <v>758</v>
      </c>
      <c r="G151" s="13">
        <v>146</v>
      </c>
      <c r="H151" s="13">
        <v>972</v>
      </c>
      <c r="I151" s="29" t="s">
        <v>117</v>
      </c>
      <c r="J151" s="13">
        <v>0</v>
      </c>
      <c r="K151" s="13">
        <v>1</v>
      </c>
      <c r="L151" s="13">
        <v>12</v>
      </c>
      <c r="M151" s="13">
        <f>+(J151*400)+(K151*100)+L151</f>
        <v>112</v>
      </c>
      <c r="N151" s="13">
        <v>112</v>
      </c>
      <c r="AD151" s="30"/>
      <c r="AE151" s="13" t="s">
        <v>184</v>
      </c>
    </row>
    <row r="152" spans="1:44" x14ac:dyDescent="0.45">
      <c r="B152" s="13" t="s">
        <v>53</v>
      </c>
      <c r="C152" s="13" t="s">
        <v>183</v>
      </c>
      <c r="D152" s="13" t="s">
        <v>107</v>
      </c>
      <c r="E152" s="29" t="s">
        <v>82</v>
      </c>
      <c r="F152" s="13">
        <v>1356</v>
      </c>
      <c r="I152" s="29" t="s">
        <v>117</v>
      </c>
      <c r="J152" s="13">
        <v>0</v>
      </c>
      <c r="K152" s="13">
        <v>1</v>
      </c>
      <c r="L152" s="13">
        <v>59</v>
      </c>
      <c r="M152" s="13">
        <f>+(J152*400)+(K152*100)+L152</f>
        <v>159</v>
      </c>
      <c r="AD152" s="30"/>
      <c r="AE152" s="13" t="s">
        <v>185</v>
      </c>
    </row>
    <row r="153" spans="1:44" s="33" customFormat="1" x14ac:dyDescent="0.45">
      <c r="A153" s="32"/>
      <c r="E153" s="32"/>
      <c r="I153" s="32"/>
      <c r="AD153" s="38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6"/>
    </row>
    <row r="154" spans="1:44" x14ac:dyDescent="0.45">
      <c r="A154" s="29">
        <v>39</v>
      </c>
      <c r="B154" s="13" t="s">
        <v>90</v>
      </c>
      <c r="C154" s="13" t="s">
        <v>186</v>
      </c>
      <c r="D154" s="13" t="s">
        <v>170</v>
      </c>
      <c r="E154" s="29" t="s">
        <v>56</v>
      </c>
      <c r="F154" s="13">
        <v>11798</v>
      </c>
      <c r="G154" s="13">
        <v>6</v>
      </c>
      <c r="H154" s="13">
        <v>5224</v>
      </c>
      <c r="I154" s="29">
        <v>9</v>
      </c>
      <c r="J154" s="13">
        <v>0</v>
      </c>
      <c r="K154" s="13">
        <v>0</v>
      </c>
      <c r="L154" s="13">
        <v>49</v>
      </c>
      <c r="M154" s="13">
        <f t="shared" ref="M154:M162" si="3">+(J154*400)+(K154*100)+L154</f>
        <v>49</v>
      </c>
      <c r="N154" s="13">
        <v>49</v>
      </c>
      <c r="O154" s="13">
        <v>2</v>
      </c>
      <c r="Q154" s="13">
        <v>49</v>
      </c>
      <c r="T154" s="13" t="s">
        <v>187</v>
      </c>
      <c r="U154" s="13" t="s">
        <v>188</v>
      </c>
      <c r="V154" s="13" t="s">
        <v>63</v>
      </c>
      <c r="W154" s="13">
        <v>6</v>
      </c>
      <c r="X154" s="13">
        <v>18</v>
      </c>
      <c r="Y154" s="13">
        <f>+W154*X154</f>
        <v>108</v>
      </c>
      <c r="AA154" s="13">
        <v>108</v>
      </c>
      <c r="AD154" s="30">
        <v>20</v>
      </c>
      <c r="AE154" s="27" t="s">
        <v>189</v>
      </c>
      <c r="AO154" s="2"/>
      <c r="AP154" s="2"/>
      <c r="AQ154" s="2"/>
      <c r="AR154" s="12"/>
    </row>
    <row r="155" spans="1:44" x14ac:dyDescent="0.45">
      <c r="B155" s="13" t="s">
        <v>90</v>
      </c>
      <c r="C155" s="13" t="s">
        <v>186</v>
      </c>
      <c r="D155" s="13" t="s">
        <v>170</v>
      </c>
      <c r="E155" s="29" t="s">
        <v>56</v>
      </c>
      <c r="F155" s="13">
        <v>11797</v>
      </c>
      <c r="G155" s="13">
        <v>5</v>
      </c>
      <c r="H155" s="13">
        <v>5223</v>
      </c>
      <c r="I155" s="29">
        <v>9</v>
      </c>
      <c r="J155" s="13">
        <v>0</v>
      </c>
      <c r="K155" s="13">
        <v>1</v>
      </c>
      <c r="L155" s="13">
        <v>16</v>
      </c>
      <c r="M155" s="13">
        <f t="shared" si="3"/>
        <v>116</v>
      </c>
      <c r="N155" s="13">
        <v>116</v>
      </c>
      <c r="O155" s="13">
        <v>2</v>
      </c>
      <c r="Q155" s="13">
        <v>116</v>
      </c>
      <c r="T155" s="13" t="s">
        <v>187</v>
      </c>
      <c r="U155" s="13" t="s">
        <v>188</v>
      </c>
      <c r="V155" s="13" t="s">
        <v>63</v>
      </c>
      <c r="W155" s="13">
        <v>6</v>
      </c>
      <c r="X155" s="13">
        <v>18</v>
      </c>
      <c r="Y155" s="13">
        <f>+W155*X155</f>
        <v>108</v>
      </c>
      <c r="AA155" s="13">
        <v>108</v>
      </c>
      <c r="AD155" s="30">
        <v>20</v>
      </c>
      <c r="AE155" s="14"/>
      <c r="AO155" s="2"/>
      <c r="AP155" s="2"/>
      <c r="AQ155" s="2"/>
      <c r="AR155" s="12"/>
    </row>
    <row r="156" spans="1:44" x14ac:dyDescent="0.45">
      <c r="B156" s="13" t="s">
        <v>90</v>
      </c>
      <c r="C156" s="13" t="s">
        <v>186</v>
      </c>
      <c r="D156" s="13" t="s">
        <v>170</v>
      </c>
      <c r="E156" s="29" t="s">
        <v>56</v>
      </c>
      <c r="F156" s="13">
        <v>11361</v>
      </c>
      <c r="G156" s="13">
        <v>57</v>
      </c>
      <c r="H156" s="13">
        <v>5059</v>
      </c>
      <c r="I156" s="29">
        <v>4</v>
      </c>
      <c r="J156" s="13">
        <v>2</v>
      </c>
      <c r="K156" s="13">
        <v>2</v>
      </c>
      <c r="L156" s="13">
        <v>47</v>
      </c>
      <c r="M156" s="13">
        <f t="shared" si="3"/>
        <v>1047</v>
      </c>
      <c r="N156" s="13">
        <v>1047</v>
      </c>
      <c r="O156" s="13">
        <v>1</v>
      </c>
      <c r="P156" s="13">
        <v>1047</v>
      </c>
      <c r="AD156" s="30"/>
      <c r="AE156" s="39" t="s">
        <v>70</v>
      </c>
      <c r="AO156" s="2"/>
      <c r="AP156" s="2"/>
      <c r="AQ156" s="2"/>
      <c r="AR156" s="12"/>
    </row>
    <row r="157" spans="1:44" x14ac:dyDescent="0.45">
      <c r="B157" s="13" t="s">
        <v>90</v>
      </c>
      <c r="C157" s="13" t="s">
        <v>186</v>
      </c>
      <c r="D157" s="13" t="s">
        <v>170</v>
      </c>
      <c r="E157" s="29" t="s">
        <v>56</v>
      </c>
      <c r="F157" s="13">
        <v>11461</v>
      </c>
      <c r="G157" s="13">
        <v>20</v>
      </c>
      <c r="H157" s="13">
        <v>5159</v>
      </c>
      <c r="I157" s="29">
        <v>4</v>
      </c>
      <c r="J157" s="13">
        <v>2</v>
      </c>
      <c r="K157" s="13">
        <v>2</v>
      </c>
      <c r="L157" s="13">
        <v>62</v>
      </c>
      <c r="M157" s="13">
        <f t="shared" si="3"/>
        <v>1062</v>
      </c>
      <c r="N157" s="13">
        <v>1062</v>
      </c>
      <c r="O157" s="13">
        <v>1</v>
      </c>
      <c r="P157" s="13">
        <v>1062</v>
      </c>
      <c r="AD157" s="30"/>
      <c r="AE157" s="39" t="s">
        <v>70</v>
      </c>
      <c r="AO157" s="2"/>
      <c r="AP157" s="2"/>
      <c r="AQ157" s="2"/>
      <c r="AR157" s="12"/>
    </row>
    <row r="158" spans="1:44" x14ac:dyDescent="0.45">
      <c r="B158" s="13" t="s">
        <v>90</v>
      </c>
      <c r="C158" s="13" t="s">
        <v>186</v>
      </c>
      <c r="D158" s="13" t="s">
        <v>170</v>
      </c>
      <c r="E158" s="29" t="s">
        <v>56</v>
      </c>
      <c r="F158" s="13">
        <v>11458</v>
      </c>
      <c r="G158" s="13">
        <v>68</v>
      </c>
      <c r="H158" s="13">
        <v>5156</v>
      </c>
      <c r="I158" s="29">
        <v>10</v>
      </c>
      <c r="J158" s="13">
        <v>1</v>
      </c>
      <c r="K158" s="13">
        <v>3</v>
      </c>
      <c r="L158" s="13">
        <v>58</v>
      </c>
      <c r="M158" s="13">
        <f t="shared" si="3"/>
        <v>758</v>
      </c>
      <c r="N158" s="13">
        <v>758</v>
      </c>
      <c r="O158" s="13">
        <v>1</v>
      </c>
      <c r="P158" s="13">
        <v>758</v>
      </c>
      <c r="AD158" s="30"/>
      <c r="AE158" s="40" t="s">
        <v>70</v>
      </c>
      <c r="AO158" s="2"/>
      <c r="AP158" s="2"/>
      <c r="AQ158" s="2"/>
      <c r="AR158" s="12"/>
    </row>
    <row r="159" spans="1:44" x14ac:dyDescent="0.45">
      <c r="B159" s="13" t="s">
        <v>90</v>
      </c>
      <c r="C159" s="13" t="s">
        <v>186</v>
      </c>
      <c r="D159" s="13" t="s">
        <v>170</v>
      </c>
      <c r="E159" s="29" t="s">
        <v>56</v>
      </c>
      <c r="F159" s="13">
        <v>1642</v>
      </c>
      <c r="G159" s="13">
        <v>149</v>
      </c>
      <c r="H159" s="13">
        <v>2580</v>
      </c>
      <c r="I159" s="29">
        <v>10</v>
      </c>
      <c r="J159" s="13">
        <v>0</v>
      </c>
      <c r="K159" s="13">
        <v>3</v>
      </c>
      <c r="L159" s="13">
        <v>97</v>
      </c>
      <c r="M159" s="13">
        <f t="shared" si="3"/>
        <v>397</v>
      </c>
      <c r="N159" s="13">
        <v>397</v>
      </c>
      <c r="O159" s="13">
        <v>1</v>
      </c>
      <c r="P159" s="13">
        <v>397</v>
      </c>
      <c r="AD159" s="30"/>
      <c r="AE159" s="40" t="s">
        <v>67</v>
      </c>
      <c r="AO159" s="2"/>
      <c r="AP159" s="2"/>
      <c r="AQ159" s="2"/>
      <c r="AR159" s="12"/>
    </row>
    <row r="160" spans="1:44" x14ac:dyDescent="0.45">
      <c r="B160" s="13" t="s">
        <v>90</v>
      </c>
      <c r="C160" s="13" t="s">
        <v>186</v>
      </c>
      <c r="D160" s="13" t="s">
        <v>170</v>
      </c>
      <c r="E160" s="29" t="s">
        <v>56</v>
      </c>
      <c r="F160" s="13">
        <v>2377</v>
      </c>
      <c r="G160" s="13">
        <v>93</v>
      </c>
      <c r="H160" s="13">
        <v>1541</v>
      </c>
      <c r="I160" s="29">
        <v>9</v>
      </c>
      <c r="J160" s="13">
        <v>1</v>
      </c>
      <c r="K160" s="13">
        <v>0</v>
      </c>
      <c r="L160" s="13">
        <v>4</v>
      </c>
      <c r="M160" s="13">
        <f t="shared" si="3"/>
        <v>404</v>
      </c>
      <c r="N160" s="13">
        <v>404</v>
      </c>
      <c r="O160" s="13">
        <v>1</v>
      </c>
      <c r="P160" s="13">
        <v>404</v>
      </c>
      <c r="AD160" s="30"/>
      <c r="AE160" s="40" t="s">
        <v>67</v>
      </c>
      <c r="AO160" s="2"/>
      <c r="AP160" s="2"/>
      <c r="AQ160" s="2"/>
      <c r="AR160" s="12"/>
    </row>
    <row r="161" spans="1:44" x14ac:dyDescent="0.45">
      <c r="B161" s="13" t="s">
        <v>90</v>
      </c>
      <c r="C161" s="13" t="s">
        <v>186</v>
      </c>
      <c r="D161" s="13" t="s">
        <v>170</v>
      </c>
      <c r="E161" s="29" t="s">
        <v>56</v>
      </c>
      <c r="F161" s="13">
        <v>11351</v>
      </c>
      <c r="G161" s="13">
        <v>253</v>
      </c>
      <c r="H161" s="13">
        <v>5049</v>
      </c>
      <c r="I161" s="29">
        <v>4</v>
      </c>
      <c r="J161" s="13">
        <v>1</v>
      </c>
      <c r="K161" s="13">
        <v>1</v>
      </c>
      <c r="L161" s="13">
        <v>40</v>
      </c>
      <c r="M161" s="13">
        <f t="shared" si="3"/>
        <v>540</v>
      </c>
      <c r="N161" s="13">
        <v>540</v>
      </c>
      <c r="O161" s="13">
        <v>1</v>
      </c>
      <c r="P161" s="13">
        <v>540</v>
      </c>
      <c r="AD161" s="30"/>
      <c r="AE161" s="39" t="s">
        <v>67</v>
      </c>
      <c r="AO161" s="2"/>
      <c r="AP161" s="2"/>
      <c r="AQ161" s="2"/>
      <c r="AR161" s="12"/>
    </row>
    <row r="162" spans="1:44" x14ac:dyDescent="0.45">
      <c r="B162" s="13" t="s">
        <v>90</v>
      </c>
      <c r="C162" s="13" t="s">
        <v>186</v>
      </c>
      <c r="D162" s="13" t="s">
        <v>170</v>
      </c>
      <c r="E162" s="29" t="s">
        <v>56</v>
      </c>
      <c r="F162" s="13">
        <v>11352</v>
      </c>
      <c r="G162" s="13">
        <v>69</v>
      </c>
      <c r="H162" s="13">
        <v>5050</v>
      </c>
      <c r="I162" s="29">
        <v>4</v>
      </c>
      <c r="J162" s="13">
        <v>7</v>
      </c>
      <c r="K162" s="13">
        <v>1</v>
      </c>
      <c r="L162" s="13">
        <v>74</v>
      </c>
      <c r="M162" s="13">
        <f t="shared" si="3"/>
        <v>2974</v>
      </c>
      <c r="N162" s="13">
        <v>2974</v>
      </c>
      <c r="O162" s="13">
        <v>1</v>
      </c>
      <c r="P162" s="13">
        <v>2974</v>
      </c>
      <c r="AD162" s="30"/>
      <c r="AE162" s="39" t="s">
        <v>70</v>
      </c>
      <c r="AO162" s="2"/>
      <c r="AP162" s="2"/>
      <c r="AQ162" s="2"/>
      <c r="AR162" s="12"/>
    </row>
    <row r="163" spans="1:44" s="33" customFormat="1" x14ac:dyDescent="0.45">
      <c r="A163" s="32"/>
      <c r="E163" s="32"/>
      <c r="I163" s="32"/>
      <c r="AD163" s="38"/>
      <c r="AE163" s="41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6"/>
    </row>
    <row r="164" spans="1:44" x14ac:dyDescent="0.45">
      <c r="A164" s="29">
        <v>40</v>
      </c>
      <c r="B164" s="13" t="s">
        <v>53</v>
      </c>
      <c r="C164" s="13" t="s">
        <v>190</v>
      </c>
      <c r="D164" s="13" t="s">
        <v>176</v>
      </c>
      <c r="E164" s="29" t="s">
        <v>56</v>
      </c>
      <c r="F164" s="13">
        <v>17019</v>
      </c>
      <c r="G164" s="13">
        <v>7</v>
      </c>
      <c r="H164" s="13">
        <v>7645</v>
      </c>
      <c r="I164" s="29" t="s">
        <v>57</v>
      </c>
      <c r="J164" s="13">
        <v>0</v>
      </c>
      <c r="K164" s="13">
        <v>0</v>
      </c>
      <c r="L164" s="13">
        <v>75</v>
      </c>
      <c r="M164" s="13">
        <f>+(J164*400)+(K164*100)+L164</f>
        <v>75</v>
      </c>
      <c r="O164" s="13">
        <v>75</v>
      </c>
      <c r="T164" s="13" t="s">
        <v>191</v>
      </c>
      <c r="U164" s="13" t="s">
        <v>59</v>
      </c>
      <c r="V164" s="13" t="s">
        <v>63</v>
      </c>
      <c r="W164" s="13">
        <v>9</v>
      </c>
      <c r="X164" s="13">
        <v>10</v>
      </c>
      <c r="Y164" s="13">
        <f>+W164*X164</f>
        <v>90</v>
      </c>
      <c r="AA164" s="13">
        <v>90</v>
      </c>
      <c r="AD164" s="30">
        <v>26</v>
      </c>
    </row>
    <row r="165" spans="1:44" x14ac:dyDescent="0.45">
      <c r="V165" s="13" t="s">
        <v>63</v>
      </c>
      <c r="W165" s="13">
        <v>3</v>
      </c>
      <c r="X165" s="13">
        <v>2</v>
      </c>
      <c r="Y165" s="13">
        <v>6</v>
      </c>
      <c r="AA165" s="13">
        <v>6</v>
      </c>
      <c r="AD165" s="30">
        <v>26</v>
      </c>
      <c r="AE165" s="13" t="s">
        <v>64</v>
      </c>
    </row>
    <row r="166" spans="1:44" s="33" customFormat="1" x14ac:dyDescent="0.45">
      <c r="A166" s="32"/>
      <c r="E166" s="32"/>
      <c r="I166" s="32"/>
      <c r="AD166" s="38"/>
      <c r="AF166" s="35"/>
      <c r="AG166" s="35"/>
      <c r="AH166" s="35"/>
      <c r="AI166" s="35"/>
      <c r="AJ166" s="35"/>
      <c r="AK166" s="35"/>
      <c r="AL166" s="35"/>
      <c r="AM166" s="35"/>
      <c r="AN166" s="35"/>
      <c r="AO166" s="36"/>
    </row>
    <row r="167" spans="1:44" x14ac:dyDescent="0.45">
      <c r="A167" s="29">
        <v>41</v>
      </c>
      <c r="B167" s="13" t="s">
        <v>53</v>
      </c>
      <c r="C167" s="13" t="s">
        <v>190</v>
      </c>
      <c r="D167" s="13" t="s">
        <v>192</v>
      </c>
      <c r="E167" s="29" t="s">
        <v>56</v>
      </c>
      <c r="F167" s="13">
        <v>750</v>
      </c>
      <c r="G167" s="13">
        <v>128</v>
      </c>
      <c r="H167" s="13">
        <v>968</v>
      </c>
      <c r="I167" s="29" t="s">
        <v>57</v>
      </c>
      <c r="J167" s="13">
        <v>0</v>
      </c>
      <c r="K167" s="13">
        <v>0</v>
      </c>
      <c r="L167" s="13">
        <v>83</v>
      </c>
      <c r="M167" s="13">
        <f>+(J167*400)+(K167*100)+L167</f>
        <v>83</v>
      </c>
      <c r="O167" s="13">
        <v>83</v>
      </c>
      <c r="T167" s="13" t="s">
        <v>193</v>
      </c>
      <c r="U167" s="13" t="s">
        <v>59</v>
      </c>
      <c r="V167" s="13" t="s">
        <v>63</v>
      </c>
      <c r="W167" s="13">
        <v>12</v>
      </c>
      <c r="X167" s="13">
        <v>6</v>
      </c>
      <c r="Y167" s="13">
        <f>+W167*X167</f>
        <v>72</v>
      </c>
      <c r="AA167" s="13">
        <v>72</v>
      </c>
      <c r="AD167" s="30">
        <v>38</v>
      </c>
    </row>
    <row r="168" spans="1:44" x14ac:dyDescent="0.45">
      <c r="B168" s="13" t="s">
        <v>53</v>
      </c>
      <c r="C168" s="13" t="s">
        <v>190</v>
      </c>
      <c r="D168" s="13" t="s">
        <v>192</v>
      </c>
      <c r="E168" s="29" t="s">
        <v>56</v>
      </c>
      <c r="F168" s="13">
        <v>1908</v>
      </c>
      <c r="G168" s="13">
        <v>107</v>
      </c>
      <c r="H168" s="13">
        <v>2545</v>
      </c>
      <c r="J168" s="13">
        <v>2</v>
      </c>
      <c r="K168" s="13">
        <v>0</v>
      </c>
      <c r="L168" s="13">
        <v>73</v>
      </c>
      <c r="M168" s="13">
        <f t="shared" ref="M168:M254" si="4">+(J168*400)+(K168*100)+L168</f>
        <v>873</v>
      </c>
      <c r="Y168" s="13">
        <f>+W168*X168</f>
        <v>0</v>
      </c>
      <c r="AD168" s="30"/>
      <c r="AE168" s="13" t="s">
        <v>67</v>
      </c>
    </row>
    <row r="169" spans="1:44" s="33" customFormat="1" x14ac:dyDescent="0.45">
      <c r="A169" s="32"/>
      <c r="E169" s="32"/>
      <c r="I169" s="32"/>
      <c r="AD169" s="38"/>
      <c r="AF169" s="35"/>
      <c r="AG169" s="35"/>
      <c r="AH169" s="35"/>
      <c r="AI169" s="35"/>
      <c r="AJ169" s="35"/>
      <c r="AK169" s="35"/>
      <c r="AL169" s="35"/>
      <c r="AM169" s="35"/>
      <c r="AN169" s="35"/>
      <c r="AO169" s="36"/>
    </row>
    <row r="170" spans="1:44" x14ac:dyDescent="0.45">
      <c r="A170" s="29">
        <v>42</v>
      </c>
      <c r="B170" s="13" t="s">
        <v>53</v>
      </c>
      <c r="C170" s="13" t="s">
        <v>190</v>
      </c>
      <c r="D170" s="13" t="s">
        <v>132</v>
      </c>
      <c r="E170" s="29" t="s">
        <v>56</v>
      </c>
      <c r="F170" s="13">
        <v>1919</v>
      </c>
      <c r="G170" s="13">
        <v>93</v>
      </c>
      <c r="H170" s="13">
        <v>2531</v>
      </c>
      <c r="I170" s="29">
        <v>4</v>
      </c>
      <c r="J170" s="13">
        <v>1</v>
      </c>
      <c r="K170" s="13">
        <v>1</v>
      </c>
      <c r="L170" s="13">
        <v>9</v>
      </c>
      <c r="M170" s="13">
        <f>+(J170*400)+(K170*100)+L170</f>
        <v>509</v>
      </c>
      <c r="O170" s="13">
        <v>509</v>
      </c>
      <c r="T170" s="13" t="s">
        <v>194</v>
      </c>
      <c r="U170" s="13" t="s">
        <v>59</v>
      </c>
      <c r="V170" s="13" t="s">
        <v>60</v>
      </c>
      <c r="W170" s="13">
        <v>9</v>
      </c>
      <c r="X170" s="13">
        <v>18</v>
      </c>
      <c r="Y170" s="13">
        <v>162</v>
      </c>
      <c r="AA170" s="13">
        <v>162</v>
      </c>
      <c r="AD170" s="13">
        <v>31</v>
      </c>
    </row>
    <row r="171" spans="1:44" x14ac:dyDescent="0.45">
      <c r="V171" s="13" t="s">
        <v>60</v>
      </c>
      <c r="W171" s="13">
        <v>6</v>
      </c>
      <c r="X171" s="13">
        <v>10</v>
      </c>
      <c r="Y171" s="13">
        <v>60</v>
      </c>
      <c r="AA171" s="13">
        <v>60</v>
      </c>
      <c r="AD171" s="13">
        <v>31</v>
      </c>
      <c r="AE171" s="13" t="s">
        <v>181</v>
      </c>
    </row>
    <row r="172" spans="1:44" x14ac:dyDescent="0.45">
      <c r="V172" s="13" t="s">
        <v>63</v>
      </c>
      <c r="W172" s="13">
        <v>2</v>
      </c>
      <c r="X172" s="13">
        <v>3</v>
      </c>
      <c r="Y172" s="13">
        <v>6</v>
      </c>
      <c r="AA172" s="13">
        <v>6</v>
      </c>
      <c r="AD172" s="13">
        <v>31</v>
      </c>
      <c r="AE172" s="13" t="s">
        <v>64</v>
      </c>
    </row>
    <row r="173" spans="1:44" x14ac:dyDescent="0.45">
      <c r="B173" s="13" t="s">
        <v>53</v>
      </c>
      <c r="C173" s="13" t="s">
        <v>190</v>
      </c>
      <c r="D173" s="13" t="s">
        <v>132</v>
      </c>
      <c r="E173" s="29" t="s">
        <v>56</v>
      </c>
      <c r="F173" s="13">
        <v>17049</v>
      </c>
      <c r="G173" s="13">
        <v>389</v>
      </c>
      <c r="H173" s="13">
        <v>7675</v>
      </c>
      <c r="I173" s="29">
        <v>4</v>
      </c>
      <c r="J173" s="13">
        <v>0</v>
      </c>
      <c r="K173" s="13">
        <v>2</v>
      </c>
      <c r="L173" s="13">
        <v>92</v>
      </c>
      <c r="M173" s="13">
        <f>+(J173*400)+(K173*100)+L173</f>
        <v>292</v>
      </c>
      <c r="N173" s="13">
        <v>292</v>
      </c>
      <c r="AD173" s="30"/>
      <c r="AE173" s="13" t="s">
        <v>67</v>
      </c>
    </row>
    <row r="174" spans="1:44" x14ac:dyDescent="0.45">
      <c r="B174" s="13" t="s">
        <v>53</v>
      </c>
      <c r="C174" s="13" t="s">
        <v>190</v>
      </c>
      <c r="D174" s="13" t="s">
        <v>132</v>
      </c>
      <c r="E174" s="29" t="s">
        <v>56</v>
      </c>
      <c r="F174" s="13">
        <v>2383</v>
      </c>
      <c r="G174" s="13">
        <v>99</v>
      </c>
      <c r="H174" s="13">
        <v>1547</v>
      </c>
      <c r="I174" s="29">
        <v>4</v>
      </c>
      <c r="J174" s="13">
        <v>3</v>
      </c>
      <c r="K174" s="13">
        <v>0</v>
      </c>
      <c r="L174" s="13">
        <v>68</v>
      </c>
      <c r="M174" s="13">
        <f>+(J174*400)+(K174*100)+L174</f>
        <v>1268</v>
      </c>
      <c r="N174" s="13">
        <v>1268</v>
      </c>
      <c r="AD174" s="30"/>
      <c r="AE174" s="13" t="s">
        <v>67</v>
      </c>
    </row>
    <row r="175" spans="1:44" x14ac:dyDescent="0.45">
      <c r="B175" s="13" t="s">
        <v>53</v>
      </c>
      <c r="C175" s="13" t="s">
        <v>190</v>
      </c>
      <c r="D175" s="13" t="s">
        <v>132</v>
      </c>
      <c r="E175" s="29" t="s">
        <v>56</v>
      </c>
      <c r="F175" s="13">
        <v>17050</v>
      </c>
      <c r="G175" s="13">
        <v>391</v>
      </c>
      <c r="H175" s="13">
        <v>7676</v>
      </c>
      <c r="I175" s="29">
        <v>4</v>
      </c>
      <c r="J175" s="13">
        <v>0</v>
      </c>
      <c r="K175" s="13">
        <v>1</v>
      </c>
      <c r="L175" s="13">
        <v>86</v>
      </c>
      <c r="M175" s="13">
        <f>+(J175*400)+(K175*100)+L175</f>
        <v>186</v>
      </c>
      <c r="N175" s="13">
        <v>186</v>
      </c>
      <c r="AD175" s="30"/>
      <c r="AE175" s="13" t="s">
        <v>67</v>
      </c>
    </row>
    <row r="176" spans="1:44" x14ac:dyDescent="0.45">
      <c r="B176" s="13" t="s">
        <v>53</v>
      </c>
      <c r="C176" s="13" t="s">
        <v>190</v>
      </c>
      <c r="D176" s="13" t="s">
        <v>132</v>
      </c>
      <c r="E176" s="29" t="s">
        <v>56</v>
      </c>
      <c r="F176" s="13">
        <v>801</v>
      </c>
      <c r="G176" s="13">
        <v>88</v>
      </c>
      <c r="H176" s="13">
        <v>938</v>
      </c>
      <c r="I176" s="29">
        <v>4</v>
      </c>
      <c r="J176" s="13">
        <v>0</v>
      </c>
      <c r="K176" s="13">
        <v>0</v>
      </c>
      <c r="L176" s="13">
        <v>83</v>
      </c>
      <c r="M176" s="13">
        <f>+(J176*400)+(K176*100)+L176</f>
        <v>83</v>
      </c>
      <c r="N176" s="13">
        <v>83</v>
      </c>
      <c r="AD176" s="30"/>
      <c r="AE176" s="13" t="s">
        <v>70</v>
      </c>
    </row>
    <row r="177" spans="1:41" s="33" customFormat="1" x14ac:dyDescent="0.45">
      <c r="A177" s="32"/>
      <c r="E177" s="32"/>
      <c r="I177" s="32"/>
      <c r="AD177" s="38"/>
      <c r="AF177" s="35"/>
      <c r="AG177" s="35"/>
      <c r="AH177" s="35"/>
      <c r="AI177" s="35"/>
      <c r="AJ177" s="35"/>
      <c r="AK177" s="35"/>
      <c r="AL177" s="35"/>
      <c r="AM177" s="35"/>
      <c r="AN177" s="35"/>
      <c r="AO177" s="36"/>
    </row>
    <row r="178" spans="1:41" x14ac:dyDescent="0.45">
      <c r="A178" s="29">
        <v>43</v>
      </c>
      <c r="B178" s="13" t="s">
        <v>90</v>
      </c>
      <c r="C178" s="13" t="s">
        <v>195</v>
      </c>
      <c r="D178" s="13" t="s">
        <v>55</v>
      </c>
      <c r="E178" s="29" t="s">
        <v>127</v>
      </c>
      <c r="G178" s="13">
        <v>32</v>
      </c>
      <c r="I178" s="29">
        <v>10</v>
      </c>
      <c r="J178" s="13">
        <v>3</v>
      </c>
      <c r="K178" s="13">
        <v>0</v>
      </c>
      <c r="L178" s="13">
        <v>50</v>
      </c>
      <c r="M178" s="13">
        <f t="shared" si="4"/>
        <v>1250</v>
      </c>
      <c r="N178" s="13">
        <v>1250</v>
      </c>
      <c r="AD178" s="30"/>
      <c r="AE178" s="13" t="s">
        <v>67</v>
      </c>
    </row>
    <row r="179" spans="1:41" x14ac:dyDescent="0.45">
      <c r="E179" s="29" t="s">
        <v>127</v>
      </c>
      <c r="G179" s="13">
        <v>691</v>
      </c>
      <c r="I179" s="29">
        <v>10</v>
      </c>
      <c r="J179" s="13">
        <v>5</v>
      </c>
      <c r="K179" s="13">
        <v>0</v>
      </c>
      <c r="L179" s="13">
        <v>0</v>
      </c>
      <c r="M179" s="13">
        <f t="shared" si="4"/>
        <v>2000</v>
      </c>
      <c r="N179" s="13">
        <v>2000</v>
      </c>
      <c r="AD179" s="30"/>
      <c r="AE179" s="13" t="s">
        <v>67</v>
      </c>
    </row>
    <row r="180" spans="1:41" s="33" customFormat="1" x14ac:dyDescent="0.45">
      <c r="A180" s="32"/>
      <c r="E180" s="32"/>
      <c r="I180" s="32"/>
      <c r="AD180" s="38"/>
      <c r="AF180" s="35"/>
      <c r="AG180" s="35"/>
      <c r="AH180" s="35"/>
      <c r="AI180" s="35"/>
      <c r="AJ180" s="35"/>
      <c r="AK180" s="35"/>
      <c r="AL180" s="35"/>
      <c r="AM180" s="35"/>
      <c r="AN180" s="35"/>
      <c r="AO180" s="36"/>
    </row>
    <row r="181" spans="1:41" x14ac:dyDescent="0.45">
      <c r="A181" s="29">
        <v>44</v>
      </c>
      <c r="B181" s="13" t="s">
        <v>53</v>
      </c>
      <c r="C181" s="13" t="s">
        <v>196</v>
      </c>
      <c r="D181" s="13" t="s">
        <v>197</v>
      </c>
      <c r="E181" s="29" t="s">
        <v>56</v>
      </c>
      <c r="F181" s="13">
        <v>803</v>
      </c>
      <c r="G181" s="13">
        <v>90</v>
      </c>
      <c r="H181" s="13">
        <v>946</v>
      </c>
      <c r="I181" s="29" t="s">
        <v>57</v>
      </c>
      <c r="J181" s="13">
        <v>0</v>
      </c>
      <c r="K181" s="13">
        <v>0</v>
      </c>
      <c r="L181" s="13">
        <v>77</v>
      </c>
      <c r="M181" s="13">
        <f>+(J181*400)+(K181*100)+L181</f>
        <v>77</v>
      </c>
      <c r="O181" s="13">
        <v>77</v>
      </c>
      <c r="T181" s="13" t="s">
        <v>198</v>
      </c>
      <c r="U181" s="13" t="s">
        <v>59</v>
      </c>
      <c r="V181" s="13" t="s">
        <v>63</v>
      </c>
      <c r="W181" s="13">
        <v>10.4</v>
      </c>
      <c r="X181" s="13">
        <v>13.5</v>
      </c>
      <c r="Y181" s="13">
        <f>+W181*X181</f>
        <v>140.4</v>
      </c>
      <c r="AA181" s="13">
        <v>140.4</v>
      </c>
      <c r="AD181" s="30">
        <v>51</v>
      </c>
    </row>
    <row r="182" spans="1:41" x14ac:dyDescent="0.45">
      <c r="M182" s="13">
        <f>+(J182*400)+(K182*100)+L182</f>
        <v>0</v>
      </c>
      <c r="V182" s="13" t="s">
        <v>63</v>
      </c>
      <c r="W182" s="13">
        <v>3</v>
      </c>
      <c r="X182" s="13">
        <v>2</v>
      </c>
      <c r="Y182" s="13">
        <v>6</v>
      </c>
      <c r="AA182" s="13">
        <v>6</v>
      </c>
      <c r="AD182" s="30">
        <v>51</v>
      </c>
      <c r="AE182" s="13" t="s">
        <v>64</v>
      </c>
    </row>
    <row r="183" spans="1:41" x14ac:dyDescent="0.45">
      <c r="B183" s="13" t="s">
        <v>53</v>
      </c>
      <c r="C183" s="13" t="s">
        <v>196</v>
      </c>
      <c r="D183" s="13" t="s">
        <v>197</v>
      </c>
      <c r="E183" s="29" t="s">
        <v>56</v>
      </c>
      <c r="F183" s="13">
        <v>12276</v>
      </c>
      <c r="G183" s="13">
        <v>193</v>
      </c>
      <c r="H183" s="13">
        <v>5577</v>
      </c>
      <c r="I183" s="29" t="s">
        <v>57</v>
      </c>
      <c r="J183" s="13">
        <v>1</v>
      </c>
      <c r="K183" s="13">
        <v>2</v>
      </c>
      <c r="L183" s="13">
        <v>25</v>
      </c>
      <c r="M183" s="13">
        <f t="shared" si="4"/>
        <v>625</v>
      </c>
      <c r="N183" s="13">
        <v>625</v>
      </c>
      <c r="AD183" s="30"/>
      <c r="AE183" s="13" t="s">
        <v>81</v>
      </c>
    </row>
    <row r="184" spans="1:41" x14ac:dyDescent="0.45">
      <c r="B184" s="13" t="s">
        <v>53</v>
      </c>
      <c r="C184" s="13" t="s">
        <v>196</v>
      </c>
      <c r="D184" s="13" t="s">
        <v>197</v>
      </c>
      <c r="E184" s="29" t="s">
        <v>127</v>
      </c>
      <c r="G184" s="13">
        <v>3</v>
      </c>
      <c r="I184" s="29" t="s">
        <v>199</v>
      </c>
      <c r="J184" s="13">
        <v>2</v>
      </c>
      <c r="K184" s="13">
        <v>1</v>
      </c>
      <c r="L184" s="13">
        <v>60</v>
      </c>
      <c r="M184" s="13">
        <f>+(J184*400)+(K184*100)+L184</f>
        <v>960</v>
      </c>
      <c r="N184" s="13">
        <v>960</v>
      </c>
      <c r="AD184" s="30"/>
      <c r="AE184" s="13" t="s">
        <v>67</v>
      </c>
    </row>
    <row r="185" spans="1:41" s="33" customFormat="1" x14ac:dyDescent="0.45">
      <c r="A185" s="32"/>
      <c r="E185" s="32"/>
      <c r="I185" s="32"/>
      <c r="AD185" s="38"/>
      <c r="AF185" s="35"/>
      <c r="AG185" s="35"/>
      <c r="AH185" s="35"/>
      <c r="AI185" s="35"/>
      <c r="AJ185" s="35"/>
      <c r="AK185" s="35"/>
      <c r="AL185" s="35"/>
      <c r="AM185" s="35"/>
      <c r="AN185" s="35"/>
      <c r="AO185" s="36"/>
    </row>
    <row r="186" spans="1:41" x14ac:dyDescent="0.45">
      <c r="A186" s="29">
        <v>45</v>
      </c>
      <c r="B186" s="13" t="s">
        <v>53</v>
      </c>
      <c r="C186" s="13" t="s">
        <v>200</v>
      </c>
      <c r="D186" s="13" t="s">
        <v>201</v>
      </c>
      <c r="E186" s="29" t="s">
        <v>56</v>
      </c>
      <c r="F186" s="13">
        <v>11348</v>
      </c>
      <c r="G186" s="13">
        <v>252</v>
      </c>
      <c r="H186" s="13">
        <v>5046</v>
      </c>
      <c r="I186" s="29">
        <v>9</v>
      </c>
      <c r="J186" s="13">
        <v>4</v>
      </c>
      <c r="K186" s="13">
        <v>2</v>
      </c>
      <c r="L186" s="13">
        <v>41</v>
      </c>
      <c r="M186" s="13">
        <f t="shared" si="4"/>
        <v>1841</v>
      </c>
      <c r="N186" s="13">
        <v>1841</v>
      </c>
      <c r="AD186" s="30"/>
      <c r="AE186" s="13" t="s">
        <v>67</v>
      </c>
    </row>
    <row r="187" spans="1:41" x14ac:dyDescent="0.45">
      <c r="B187" s="13" t="s">
        <v>53</v>
      </c>
      <c r="C187" s="13" t="s">
        <v>200</v>
      </c>
      <c r="D187" s="13" t="s">
        <v>201</v>
      </c>
      <c r="E187" s="29" t="s">
        <v>56</v>
      </c>
      <c r="F187" s="13">
        <v>11451</v>
      </c>
      <c r="G187" s="13">
        <v>243</v>
      </c>
      <c r="H187" s="13">
        <v>5149</v>
      </c>
      <c r="I187" s="29">
        <v>9</v>
      </c>
      <c r="J187" s="13">
        <v>2</v>
      </c>
      <c r="K187" s="13">
        <v>1</v>
      </c>
      <c r="L187" s="13">
        <v>8</v>
      </c>
      <c r="M187" s="13">
        <f t="shared" si="4"/>
        <v>908</v>
      </c>
      <c r="N187" s="13">
        <v>908</v>
      </c>
      <c r="AD187" s="30"/>
      <c r="AE187" s="13" t="s">
        <v>67</v>
      </c>
    </row>
    <row r="188" spans="1:41" x14ac:dyDescent="0.45">
      <c r="B188" s="13" t="s">
        <v>53</v>
      </c>
      <c r="C188" s="13" t="s">
        <v>200</v>
      </c>
      <c r="D188" s="13" t="s">
        <v>201</v>
      </c>
      <c r="E188" s="29" t="s">
        <v>202</v>
      </c>
      <c r="G188" s="13">
        <v>383</v>
      </c>
      <c r="H188" s="13">
        <v>44</v>
      </c>
      <c r="J188" s="13">
        <v>4</v>
      </c>
      <c r="K188" s="13">
        <v>0</v>
      </c>
      <c r="L188" s="13">
        <v>70</v>
      </c>
      <c r="M188" s="13">
        <f t="shared" si="4"/>
        <v>1670</v>
      </c>
      <c r="N188" s="13">
        <v>1670</v>
      </c>
      <c r="AD188" s="30"/>
      <c r="AE188" s="13" t="s">
        <v>67</v>
      </c>
    </row>
    <row r="189" spans="1:41" s="33" customFormat="1" x14ac:dyDescent="0.45">
      <c r="A189" s="32"/>
      <c r="E189" s="32"/>
      <c r="I189" s="32"/>
      <c r="AD189" s="38"/>
      <c r="AF189" s="35"/>
      <c r="AG189" s="35"/>
      <c r="AH189" s="35"/>
      <c r="AI189" s="35"/>
      <c r="AJ189" s="35"/>
      <c r="AK189" s="35"/>
      <c r="AL189" s="35"/>
      <c r="AM189" s="35"/>
      <c r="AN189" s="35"/>
      <c r="AO189" s="36"/>
    </row>
    <row r="190" spans="1:41" x14ac:dyDescent="0.45">
      <c r="A190" s="29">
        <v>46</v>
      </c>
      <c r="B190" s="13" t="s">
        <v>53</v>
      </c>
      <c r="C190" s="13" t="s">
        <v>203</v>
      </c>
      <c r="D190" s="13" t="s">
        <v>137</v>
      </c>
      <c r="E190" s="29" t="s">
        <v>56</v>
      </c>
      <c r="F190" s="13">
        <v>11437</v>
      </c>
      <c r="G190" s="13">
        <v>228</v>
      </c>
      <c r="H190" s="13">
        <v>5135</v>
      </c>
      <c r="I190" s="29" t="s">
        <v>57</v>
      </c>
      <c r="J190" s="13">
        <v>2</v>
      </c>
      <c r="K190" s="13">
        <v>3</v>
      </c>
      <c r="L190" s="13">
        <v>96</v>
      </c>
      <c r="M190" s="13">
        <f t="shared" si="4"/>
        <v>1196</v>
      </c>
      <c r="N190" s="13">
        <v>1196</v>
      </c>
      <c r="AD190" s="30"/>
      <c r="AE190" s="13" t="s">
        <v>67</v>
      </c>
    </row>
    <row r="191" spans="1:41" x14ac:dyDescent="0.45">
      <c r="B191" s="13" t="s">
        <v>53</v>
      </c>
      <c r="C191" s="13" t="s">
        <v>203</v>
      </c>
      <c r="D191" s="13" t="s">
        <v>137</v>
      </c>
      <c r="E191" s="29" t="s">
        <v>56</v>
      </c>
      <c r="F191" s="13">
        <v>2624</v>
      </c>
      <c r="G191" s="13">
        <v>4</v>
      </c>
      <c r="H191" s="13">
        <v>1456</v>
      </c>
      <c r="I191" s="29">
        <v>9</v>
      </c>
      <c r="J191" s="13">
        <v>1</v>
      </c>
      <c r="K191" s="13">
        <v>0</v>
      </c>
      <c r="L191" s="13">
        <v>10</v>
      </c>
      <c r="M191" s="13">
        <f t="shared" si="4"/>
        <v>410</v>
      </c>
      <c r="N191" s="13">
        <v>410</v>
      </c>
      <c r="AD191" s="30"/>
      <c r="AE191" s="13" t="s">
        <v>67</v>
      </c>
    </row>
    <row r="192" spans="1:41" s="33" customFormat="1" x14ac:dyDescent="0.45">
      <c r="A192" s="32"/>
      <c r="E192" s="32"/>
      <c r="I192" s="32"/>
      <c r="AD192" s="38"/>
      <c r="AF192" s="35"/>
      <c r="AG192" s="35"/>
      <c r="AH192" s="35"/>
      <c r="AI192" s="35"/>
      <c r="AJ192" s="35"/>
      <c r="AK192" s="35"/>
      <c r="AL192" s="35"/>
      <c r="AM192" s="35"/>
      <c r="AN192" s="35"/>
      <c r="AO192" s="36"/>
    </row>
    <row r="193" spans="1:41" x14ac:dyDescent="0.45">
      <c r="A193" s="29">
        <v>47</v>
      </c>
      <c r="B193" s="13" t="s">
        <v>53</v>
      </c>
      <c r="C193" s="13" t="s">
        <v>204</v>
      </c>
      <c r="D193" s="13" t="s">
        <v>205</v>
      </c>
      <c r="E193" s="42" t="s">
        <v>206</v>
      </c>
      <c r="I193" s="29" t="s">
        <v>57</v>
      </c>
      <c r="J193" s="13">
        <v>5</v>
      </c>
      <c r="K193" s="13">
        <v>0</v>
      </c>
      <c r="L193" s="13">
        <v>0</v>
      </c>
      <c r="M193" s="13">
        <f>+(J193*400)+(K193*100)+L193</f>
        <v>2000</v>
      </c>
      <c r="O193" s="13">
        <v>2000</v>
      </c>
      <c r="R193" s="13">
        <v>2000</v>
      </c>
      <c r="T193" s="13" t="s">
        <v>207</v>
      </c>
      <c r="U193" s="13" t="s">
        <v>59</v>
      </c>
      <c r="V193" s="13" t="s">
        <v>63</v>
      </c>
      <c r="W193" s="13">
        <v>6</v>
      </c>
      <c r="X193" s="13">
        <v>12</v>
      </c>
      <c r="Y193" s="13">
        <f>+W193*X193</f>
        <v>72</v>
      </c>
      <c r="AA193" s="13">
        <v>72</v>
      </c>
      <c r="AD193" s="30">
        <v>9</v>
      </c>
    </row>
    <row r="194" spans="1:41" x14ac:dyDescent="0.45">
      <c r="V194" s="13" t="s">
        <v>63</v>
      </c>
      <c r="W194" s="13">
        <v>2</v>
      </c>
      <c r="X194" s="13">
        <v>3</v>
      </c>
      <c r="Y194" s="13">
        <f>+W194*X194</f>
        <v>6</v>
      </c>
      <c r="AA194" s="13">
        <v>6</v>
      </c>
      <c r="AD194" s="30">
        <v>9</v>
      </c>
      <c r="AE194" s="13" t="s">
        <v>64</v>
      </c>
    </row>
    <row r="195" spans="1:41" s="33" customFormat="1" x14ac:dyDescent="0.45">
      <c r="A195" s="32"/>
      <c r="E195" s="32"/>
      <c r="I195" s="32"/>
      <c r="AD195" s="38"/>
      <c r="AF195" s="35"/>
      <c r="AG195" s="35"/>
      <c r="AH195" s="35"/>
      <c r="AI195" s="35"/>
      <c r="AJ195" s="35"/>
      <c r="AK195" s="35"/>
      <c r="AL195" s="35"/>
      <c r="AM195" s="35"/>
      <c r="AN195" s="35"/>
      <c r="AO195" s="36"/>
    </row>
    <row r="196" spans="1:41" x14ac:dyDescent="0.45">
      <c r="A196" s="29">
        <v>48</v>
      </c>
      <c r="B196" s="13" t="s">
        <v>53</v>
      </c>
      <c r="C196" s="13" t="s">
        <v>208</v>
      </c>
      <c r="D196" s="13" t="s">
        <v>92</v>
      </c>
      <c r="E196" s="29" t="s">
        <v>101</v>
      </c>
      <c r="F196" s="13">
        <v>1322</v>
      </c>
      <c r="I196" s="29" t="s">
        <v>57</v>
      </c>
      <c r="J196" s="13">
        <v>3</v>
      </c>
      <c r="K196" s="13">
        <v>3</v>
      </c>
      <c r="L196" s="13">
        <v>46</v>
      </c>
      <c r="M196" s="13">
        <f t="shared" si="4"/>
        <v>1546</v>
      </c>
      <c r="N196" s="13">
        <v>1546</v>
      </c>
      <c r="AD196" s="30"/>
      <c r="AE196" s="13" t="s">
        <v>70</v>
      </c>
    </row>
    <row r="197" spans="1:41" x14ac:dyDescent="0.45">
      <c r="B197" s="13" t="s">
        <v>53</v>
      </c>
      <c r="C197" s="13" t="s">
        <v>208</v>
      </c>
      <c r="D197" s="13" t="s">
        <v>92</v>
      </c>
      <c r="E197" s="29" t="s">
        <v>101</v>
      </c>
      <c r="F197" s="13">
        <v>1321</v>
      </c>
      <c r="I197" s="29" t="s">
        <v>57</v>
      </c>
      <c r="J197" s="13">
        <v>6</v>
      </c>
      <c r="K197" s="13">
        <v>0</v>
      </c>
      <c r="L197" s="13">
        <v>33</v>
      </c>
      <c r="M197" s="13">
        <f t="shared" si="4"/>
        <v>2433</v>
      </c>
      <c r="N197" s="13">
        <v>2433</v>
      </c>
      <c r="AD197" s="30"/>
      <c r="AE197" s="13" t="s">
        <v>67</v>
      </c>
    </row>
    <row r="198" spans="1:41" s="33" customFormat="1" x14ac:dyDescent="0.45">
      <c r="A198" s="32"/>
      <c r="E198" s="32"/>
      <c r="I198" s="32"/>
      <c r="AD198" s="38"/>
      <c r="AF198" s="35"/>
      <c r="AG198" s="35"/>
      <c r="AH198" s="35"/>
      <c r="AI198" s="35"/>
      <c r="AJ198" s="35"/>
      <c r="AK198" s="35"/>
      <c r="AL198" s="35"/>
      <c r="AM198" s="35"/>
      <c r="AN198" s="35"/>
      <c r="AO198" s="36"/>
    </row>
    <row r="199" spans="1:41" x14ac:dyDescent="0.45">
      <c r="A199" s="29">
        <v>49</v>
      </c>
      <c r="B199" s="13" t="s">
        <v>53</v>
      </c>
      <c r="C199" s="13" t="s">
        <v>209</v>
      </c>
      <c r="D199" s="13" t="s">
        <v>210</v>
      </c>
      <c r="E199" s="29" t="s">
        <v>56</v>
      </c>
      <c r="F199" s="13">
        <v>865</v>
      </c>
      <c r="G199" s="13">
        <v>3</v>
      </c>
      <c r="H199" s="13">
        <v>1009</v>
      </c>
      <c r="I199" s="29" t="s">
        <v>57</v>
      </c>
      <c r="J199" s="13">
        <v>0</v>
      </c>
      <c r="K199" s="13">
        <v>1</v>
      </c>
      <c r="L199" s="13">
        <v>13</v>
      </c>
      <c r="M199" s="13">
        <f t="shared" si="4"/>
        <v>113</v>
      </c>
      <c r="O199" s="13">
        <v>113</v>
      </c>
      <c r="T199" s="13" t="s">
        <v>211</v>
      </c>
      <c r="U199" s="13" t="s">
        <v>59</v>
      </c>
      <c r="V199" s="13" t="s">
        <v>63</v>
      </c>
      <c r="W199" s="13">
        <v>8.5</v>
      </c>
      <c r="X199" s="13">
        <v>12</v>
      </c>
      <c r="Y199" s="13">
        <f>+W199*X199</f>
        <v>102</v>
      </c>
      <c r="AA199" s="13">
        <v>102</v>
      </c>
      <c r="AD199" s="30">
        <v>11</v>
      </c>
      <c r="AE199" s="13" t="s">
        <v>212</v>
      </c>
    </row>
    <row r="200" spans="1:41" s="33" customFormat="1" x14ac:dyDescent="0.45">
      <c r="A200" s="32"/>
      <c r="E200" s="32"/>
      <c r="I200" s="32"/>
      <c r="AD200" s="38"/>
      <c r="AF200" s="35"/>
      <c r="AG200" s="35"/>
      <c r="AH200" s="35"/>
      <c r="AI200" s="35"/>
      <c r="AJ200" s="35"/>
      <c r="AK200" s="35"/>
      <c r="AL200" s="35"/>
      <c r="AM200" s="35"/>
      <c r="AN200" s="35"/>
      <c r="AO200" s="36"/>
    </row>
    <row r="201" spans="1:41" x14ac:dyDescent="0.45">
      <c r="A201" s="29">
        <v>50</v>
      </c>
      <c r="B201" s="13" t="s">
        <v>90</v>
      </c>
      <c r="C201" s="13" t="s">
        <v>213</v>
      </c>
      <c r="D201" s="13" t="s">
        <v>119</v>
      </c>
      <c r="E201" s="29" t="s">
        <v>56</v>
      </c>
      <c r="F201" s="13">
        <v>804</v>
      </c>
      <c r="G201" s="13">
        <v>97</v>
      </c>
      <c r="H201" s="13">
        <v>947</v>
      </c>
      <c r="I201" s="29" t="s">
        <v>57</v>
      </c>
      <c r="J201" s="13">
        <v>0</v>
      </c>
      <c r="K201" s="13">
        <v>1</v>
      </c>
      <c r="L201" s="13">
        <v>31</v>
      </c>
      <c r="M201" s="13">
        <f>+(J201*400)+(K201*100)+L201</f>
        <v>131</v>
      </c>
      <c r="O201" s="13">
        <v>131</v>
      </c>
      <c r="T201" s="13" t="s">
        <v>214</v>
      </c>
      <c r="U201" s="13" t="s">
        <v>59</v>
      </c>
      <c r="V201" s="13" t="s">
        <v>63</v>
      </c>
      <c r="W201" s="13">
        <v>9</v>
      </c>
      <c r="X201" s="13">
        <v>12</v>
      </c>
      <c r="Y201" s="13">
        <f>+W201*X201</f>
        <v>108</v>
      </c>
      <c r="AA201" s="13">
        <v>108</v>
      </c>
      <c r="AD201" s="30">
        <v>51</v>
      </c>
    </row>
    <row r="202" spans="1:41" x14ac:dyDescent="0.45">
      <c r="T202" s="13" t="s">
        <v>148</v>
      </c>
      <c r="U202" s="13" t="s">
        <v>59</v>
      </c>
      <c r="V202" s="13" t="s">
        <v>215</v>
      </c>
      <c r="W202" s="13">
        <v>8</v>
      </c>
      <c r="X202" s="13">
        <v>9</v>
      </c>
      <c r="Y202" s="13">
        <f>+W202*X202</f>
        <v>72</v>
      </c>
      <c r="AA202" s="13">
        <v>72</v>
      </c>
      <c r="AD202" s="30">
        <v>16</v>
      </c>
    </row>
    <row r="203" spans="1:41" x14ac:dyDescent="0.45">
      <c r="V203" s="13" t="s">
        <v>216</v>
      </c>
      <c r="W203" s="13">
        <v>3.5</v>
      </c>
      <c r="X203" s="13">
        <v>6.5</v>
      </c>
      <c r="Y203" s="13">
        <f>W203*X203</f>
        <v>22.75</v>
      </c>
      <c r="AA203" s="13">
        <v>22.75</v>
      </c>
      <c r="AD203" s="30">
        <v>10</v>
      </c>
    </row>
    <row r="204" spans="1:41" x14ac:dyDescent="0.45">
      <c r="B204" s="13" t="s">
        <v>90</v>
      </c>
      <c r="C204" s="13" t="s">
        <v>213</v>
      </c>
      <c r="D204" s="13" t="s">
        <v>119</v>
      </c>
      <c r="E204" s="29" t="s">
        <v>56</v>
      </c>
      <c r="F204" s="13">
        <v>9976</v>
      </c>
      <c r="G204" s="13">
        <v>197</v>
      </c>
      <c r="H204" s="13">
        <v>3828</v>
      </c>
      <c r="J204" s="13">
        <v>0</v>
      </c>
      <c r="K204" s="13">
        <v>1</v>
      </c>
      <c r="L204" s="13">
        <v>0</v>
      </c>
      <c r="M204" s="13">
        <f t="shared" si="4"/>
        <v>100</v>
      </c>
      <c r="AD204" s="30"/>
    </row>
    <row r="205" spans="1:41" x14ac:dyDescent="0.45">
      <c r="B205" s="13" t="s">
        <v>90</v>
      </c>
      <c r="C205" s="13" t="s">
        <v>213</v>
      </c>
      <c r="D205" s="13" t="s">
        <v>119</v>
      </c>
      <c r="E205" s="29" t="s">
        <v>56</v>
      </c>
      <c r="F205" s="13">
        <v>12173</v>
      </c>
      <c r="G205" s="13">
        <v>270</v>
      </c>
      <c r="H205" s="13">
        <v>5485</v>
      </c>
      <c r="I205" s="29" t="s">
        <v>57</v>
      </c>
      <c r="J205" s="13">
        <v>1</v>
      </c>
      <c r="K205" s="13">
        <v>1</v>
      </c>
      <c r="L205" s="13">
        <v>18</v>
      </c>
      <c r="M205" s="13">
        <f t="shared" si="4"/>
        <v>518</v>
      </c>
      <c r="N205" s="13">
        <v>518</v>
      </c>
      <c r="AD205" s="30"/>
      <c r="AE205" s="13" t="s">
        <v>67</v>
      </c>
    </row>
    <row r="206" spans="1:41" x14ac:dyDescent="0.45">
      <c r="B206" s="13" t="s">
        <v>90</v>
      </c>
      <c r="C206" s="13" t="s">
        <v>213</v>
      </c>
      <c r="D206" s="13" t="s">
        <v>119</v>
      </c>
      <c r="E206" s="29" t="s">
        <v>56</v>
      </c>
      <c r="F206" s="13">
        <v>12172</v>
      </c>
      <c r="G206" s="13">
        <v>269</v>
      </c>
      <c r="H206" s="13">
        <v>5484</v>
      </c>
      <c r="J206" s="13">
        <v>4</v>
      </c>
      <c r="K206" s="13">
        <v>1</v>
      </c>
      <c r="L206" s="13">
        <v>77</v>
      </c>
      <c r="M206" s="13">
        <f t="shared" si="4"/>
        <v>1777</v>
      </c>
      <c r="AD206" s="30"/>
    </row>
    <row r="207" spans="1:41" x14ac:dyDescent="0.45">
      <c r="B207" s="13" t="s">
        <v>90</v>
      </c>
      <c r="C207" s="13" t="s">
        <v>213</v>
      </c>
      <c r="D207" s="13" t="s">
        <v>119</v>
      </c>
      <c r="E207" s="29" t="s">
        <v>56</v>
      </c>
      <c r="F207" s="13">
        <v>1891</v>
      </c>
      <c r="G207" s="13">
        <v>88</v>
      </c>
      <c r="H207" s="13">
        <v>2526</v>
      </c>
      <c r="J207" s="13">
        <v>3</v>
      </c>
      <c r="K207" s="13">
        <v>1</v>
      </c>
      <c r="L207" s="13">
        <v>88</v>
      </c>
      <c r="M207" s="13">
        <f t="shared" si="4"/>
        <v>1388</v>
      </c>
      <c r="AD207" s="30"/>
    </row>
    <row r="208" spans="1:41" x14ac:dyDescent="0.45">
      <c r="B208" s="13" t="s">
        <v>90</v>
      </c>
      <c r="C208" s="13" t="s">
        <v>213</v>
      </c>
      <c r="D208" s="13" t="s">
        <v>119</v>
      </c>
      <c r="E208" s="29" t="s">
        <v>56</v>
      </c>
      <c r="F208" s="13">
        <v>8430</v>
      </c>
      <c r="G208" s="13">
        <v>203</v>
      </c>
      <c r="H208" s="13">
        <v>4019</v>
      </c>
      <c r="J208" s="13">
        <v>17</v>
      </c>
      <c r="K208" s="13">
        <v>1</v>
      </c>
      <c r="L208" s="13">
        <v>40</v>
      </c>
      <c r="M208" s="13">
        <f t="shared" si="4"/>
        <v>6940</v>
      </c>
      <c r="AD208" s="30"/>
    </row>
    <row r="209" spans="1:41" x14ac:dyDescent="0.45">
      <c r="B209" s="13" t="s">
        <v>90</v>
      </c>
      <c r="C209" s="13" t="s">
        <v>213</v>
      </c>
      <c r="D209" s="13" t="s">
        <v>119</v>
      </c>
      <c r="E209" s="29" t="s">
        <v>56</v>
      </c>
      <c r="F209" s="13">
        <v>9963</v>
      </c>
      <c r="G209" s="13">
        <v>189</v>
      </c>
      <c r="H209" s="13">
        <v>3818</v>
      </c>
      <c r="I209" s="29" t="s">
        <v>57</v>
      </c>
      <c r="J209" s="13">
        <v>2</v>
      </c>
      <c r="K209" s="13">
        <v>3</v>
      </c>
      <c r="L209" s="13">
        <v>28</v>
      </c>
      <c r="M209" s="13">
        <f t="shared" si="4"/>
        <v>1128</v>
      </c>
      <c r="N209" s="13">
        <v>1128</v>
      </c>
      <c r="AD209" s="30"/>
      <c r="AE209" s="13" t="s">
        <v>67</v>
      </c>
    </row>
    <row r="210" spans="1:41" x14ac:dyDescent="0.45">
      <c r="B210" s="13" t="s">
        <v>90</v>
      </c>
      <c r="C210" s="13" t="s">
        <v>213</v>
      </c>
      <c r="D210" s="13" t="s">
        <v>119</v>
      </c>
      <c r="E210" s="29" t="s">
        <v>56</v>
      </c>
      <c r="F210" s="13">
        <v>9292</v>
      </c>
      <c r="G210" s="13">
        <v>152</v>
      </c>
      <c r="H210" s="13">
        <v>4210</v>
      </c>
      <c r="J210" s="13">
        <v>2</v>
      </c>
      <c r="K210" s="13">
        <v>1</v>
      </c>
      <c r="L210" s="13">
        <v>87</v>
      </c>
      <c r="M210" s="13">
        <f t="shared" si="4"/>
        <v>987</v>
      </c>
      <c r="AD210" s="30"/>
    </row>
    <row r="211" spans="1:41" x14ac:dyDescent="0.45">
      <c r="B211" s="13" t="s">
        <v>90</v>
      </c>
      <c r="C211" s="13" t="s">
        <v>213</v>
      </c>
      <c r="D211" s="13" t="s">
        <v>119</v>
      </c>
      <c r="E211" s="29" t="s">
        <v>217</v>
      </c>
      <c r="J211" s="13">
        <v>0</v>
      </c>
      <c r="K211" s="13">
        <v>1</v>
      </c>
      <c r="L211" s="13">
        <v>0</v>
      </c>
      <c r="M211" s="13">
        <f t="shared" si="4"/>
        <v>100</v>
      </c>
      <c r="N211" s="13">
        <v>100</v>
      </c>
      <c r="AE211" s="13" t="s">
        <v>218</v>
      </c>
    </row>
    <row r="212" spans="1:41" s="33" customFormat="1" x14ac:dyDescent="0.45">
      <c r="A212" s="32"/>
      <c r="E212" s="32"/>
      <c r="I212" s="32"/>
      <c r="AD212" s="38"/>
      <c r="AF212" s="35"/>
      <c r="AG212" s="35"/>
      <c r="AH212" s="35"/>
      <c r="AI212" s="35"/>
      <c r="AJ212" s="35"/>
      <c r="AK212" s="35"/>
      <c r="AL212" s="35"/>
      <c r="AM212" s="35"/>
      <c r="AN212" s="35"/>
      <c r="AO212" s="36"/>
    </row>
    <row r="213" spans="1:41" x14ac:dyDescent="0.45">
      <c r="A213" s="29">
        <v>51</v>
      </c>
      <c r="B213" s="13" t="s">
        <v>53</v>
      </c>
      <c r="C213" s="13" t="s">
        <v>219</v>
      </c>
      <c r="D213" s="13" t="s">
        <v>220</v>
      </c>
      <c r="E213" s="29" t="s">
        <v>56</v>
      </c>
      <c r="F213" s="13">
        <v>12149</v>
      </c>
      <c r="G213" s="13">
        <v>257</v>
      </c>
      <c r="H213" s="13">
        <v>5461</v>
      </c>
      <c r="I213" s="29">
        <v>9</v>
      </c>
      <c r="J213" s="13">
        <v>0</v>
      </c>
      <c r="K213" s="13">
        <v>1</v>
      </c>
      <c r="L213" s="13">
        <v>3</v>
      </c>
      <c r="M213" s="13">
        <f t="shared" si="4"/>
        <v>103</v>
      </c>
      <c r="O213" s="13">
        <v>103</v>
      </c>
      <c r="T213" s="13" t="s">
        <v>221</v>
      </c>
      <c r="U213" s="13" t="s">
        <v>59</v>
      </c>
      <c r="V213" s="13" t="s">
        <v>63</v>
      </c>
      <c r="W213" s="13">
        <v>3</v>
      </c>
      <c r="X213" s="13">
        <v>6</v>
      </c>
      <c r="Y213" s="13">
        <f>+W213*X213</f>
        <v>18</v>
      </c>
      <c r="AA213" s="13">
        <v>18</v>
      </c>
      <c r="AD213" s="30">
        <v>11</v>
      </c>
      <c r="AE213" s="13" t="s">
        <v>222</v>
      </c>
    </row>
    <row r="214" spans="1:41" x14ac:dyDescent="0.45">
      <c r="B214" s="13" t="s">
        <v>53</v>
      </c>
      <c r="C214" s="13" t="s">
        <v>219</v>
      </c>
      <c r="D214" s="13" t="s">
        <v>220</v>
      </c>
      <c r="E214" s="29" t="s">
        <v>56</v>
      </c>
      <c r="F214" s="13">
        <v>19089</v>
      </c>
      <c r="G214" s="13">
        <v>117</v>
      </c>
      <c r="H214" s="13">
        <v>1988</v>
      </c>
      <c r="I214" s="29">
        <v>4</v>
      </c>
      <c r="J214" s="13">
        <v>1</v>
      </c>
      <c r="K214" s="13">
        <v>1</v>
      </c>
      <c r="L214" s="13">
        <v>60</v>
      </c>
      <c r="M214" s="13">
        <f t="shared" si="4"/>
        <v>560</v>
      </c>
      <c r="N214" s="13">
        <v>560</v>
      </c>
      <c r="AD214" s="30"/>
      <c r="AE214" s="13" t="s">
        <v>70</v>
      </c>
    </row>
    <row r="215" spans="1:41" x14ac:dyDescent="0.45">
      <c r="B215" s="13" t="s">
        <v>53</v>
      </c>
      <c r="C215" s="13" t="s">
        <v>219</v>
      </c>
      <c r="D215" s="13" t="s">
        <v>220</v>
      </c>
      <c r="E215" s="29" t="s">
        <v>56</v>
      </c>
      <c r="F215" s="13">
        <v>19091</v>
      </c>
      <c r="G215" s="13">
        <v>119</v>
      </c>
      <c r="H215" s="13">
        <v>2868</v>
      </c>
      <c r="I215" s="29">
        <v>4</v>
      </c>
      <c r="J215" s="13">
        <v>8</v>
      </c>
      <c r="K215" s="13">
        <v>0</v>
      </c>
      <c r="L215" s="13">
        <v>74</v>
      </c>
      <c r="M215" s="13">
        <f t="shared" si="4"/>
        <v>3274</v>
      </c>
      <c r="N215" s="13">
        <v>3274</v>
      </c>
      <c r="AD215" s="30"/>
      <c r="AE215" s="13" t="s">
        <v>70</v>
      </c>
    </row>
    <row r="216" spans="1:41" s="33" customFormat="1" x14ac:dyDescent="0.45">
      <c r="A216" s="32"/>
      <c r="E216" s="32"/>
      <c r="I216" s="32"/>
      <c r="AD216" s="38"/>
      <c r="AF216" s="35"/>
      <c r="AG216" s="35"/>
      <c r="AH216" s="35"/>
      <c r="AI216" s="35"/>
      <c r="AJ216" s="35"/>
      <c r="AK216" s="35"/>
      <c r="AL216" s="35"/>
      <c r="AM216" s="35"/>
      <c r="AN216" s="35"/>
      <c r="AO216" s="36"/>
    </row>
    <row r="217" spans="1:41" x14ac:dyDescent="0.45">
      <c r="A217" s="29">
        <v>52</v>
      </c>
      <c r="B217" s="13" t="s">
        <v>90</v>
      </c>
      <c r="C217" s="13" t="s">
        <v>223</v>
      </c>
      <c r="D217" s="13" t="s">
        <v>224</v>
      </c>
      <c r="E217" s="29" t="s">
        <v>56</v>
      </c>
      <c r="F217" s="13">
        <v>3417</v>
      </c>
      <c r="G217" s="13">
        <v>84</v>
      </c>
      <c r="H217" s="13">
        <v>2389</v>
      </c>
      <c r="I217" s="29" t="s">
        <v>117</v>
      </c>
      <c r="J217" s="13">
        <v>2</v>
      </c>
      <c r="K217" s="13">
        <v>2</v>
      </c>
      <c r="L217" s="13">
        <v>69</v>
      </c>
      <c r="M217" s="13">
        <f t="shared" si="4"/>
        <v>1069</v>
      </c>
      <c r="N217" s="13">
        <v>1069</v>
      </c>
      <c r="AD217" s="30"/>
      <c r="AE217" s="13" t="s">
        <v>67</v>
      </c>
    </row>
    <row r="218" spans="1:41" s="33" customFormat="1" x14ac:dyDescent="0.45">
      <c r="A218" s="32"/>
      <c r="E218" s="32"/>
      <c r="I218" s="32"/>
      <c r="AD218" s="38"/>
      <c r="AF218" s="35"/>
      <c r="AG218" s="35"/>
      <c r="AH218" s="35"/>
      <c r="AI218" s="35"/>
      <c r="AJ218" s="35"/>
      <c r="AK218" s="35"/>
      <c r="AL218" s="35"/>
      <c r="AM218" s="35"/>
      <c r="AN218" s="35"/>
      <c r="AO218" s="36"/>
    </row>
    <row r="219" spans="1:41" x14ac:dyDescent="0.45">
      <c r="A219" s="29">
        <v>53</v>
      </c>
      <c r="B219" s="13" t="s">
        <v>53</v>
      </c>
      <c r="C219" s="13" t="s">
        <v>225</v>
      </c>
      <c r="D219" s="13" t="s">
        <v>226</v>
      </c>
      <c r="E219" s="29" t="s">
        <v>56</v>
      </c>
      <c r="F219" s="13">
        <v>10</v>
      </c>
      <c r="G219" s="13">
        <v>133</v>
      </c>
      <c r="H219" s="13">
        <v>976</v>
      </c>
      <c r="I219" s="29" t="s">
        <v>57</v>
      </c>
      <c r="J219" s="13">
        <v>0</v>
      </c>
      <c r="K219" s="13">
        <v>1</v>
      </c>
      <c r="L219" s="13">
        <v>87</v>
      </c>
      <c r="M219" s="13">
        <f t="shared" si="4"/>
        <v>187</v>
      </c>
      <c r="O219" s="13">
        <v>187</v>
      </c>
      <c r="T219" s="13" t="s">
        <v>227</v>
      </c>
      <c r="U219" s="13" t="s">
        <v>59</v>
      </c>
      <c r="V219" s="13" t="s">
        <v>63</v>
      </c>
      <c r="W219" s="13">
        <v>6</v>
      </c>
      <c r="X219" s="13">
        <v>11</v>
      </c>
      <c r="Y219" s="13">
        <f>+W219*X219</f>
        <v>66</v>
      </c>
      <c r="AA219" s="13">
        <v>66</v>
      </c>
      <c r="AD219" s="30">
        <v>45</v>
      </c>
      <c r="AE219" s="13" t="s">
        <v>228</v>
      </c>
    </row>
    <row r="220" spans="1:41" x14ac:dyDescent="0.45">
      <c r="V220" s="13" t="s">
        <v>63</v>
      </c>
      <c r="W220" s="13">
        <v>2</v>
      </c>
      <c r="X220" s="13">
        <v>4</v>
      </c>
      <c r="Y220" s="13">
        <v>8</v>
      </c>
      <c r="AA220" s="13">
        <v>8</v>
      </c>
      <c r="AD220" s="30">
        <v>45</v>
      </c>
      <c r="AE220" s="13" t="s">
        <v>64</v>
      </c>
    </row>
    <row r="221" spans="1:41" x14ac:dyDescent="0.45">
      <c r="B221" s="13" t="s">
        <v>53</v>
      </c>
      <c r="C221" s="13" t="s">
        <v>225</v>
      </c>
      <c r="D221" s="13" t="s">
        <v>107</v>
      </c>
      <c r="E221" s="29" t="s">
        <v>56</v>
      </c>
      <c r="F221" s="13">
        <v>7913</v>
      </c>
      <c r="G221" s="13">
        <v>441</v>
      </c>
      <c r="H221" s="13">
        <v>3362</v>
      </c>
      <c r="J221" s="13">
        <v>1</v>
      </c>
      <c r="K221" s="13">
        <v>2</v>
      </c>
      <c r="L221" s="13">
        <v>0</v>
      </c>
      <c r="M221" s="13">
        <f t="shared" si="4"/>
        <v>600</v>
      </c>
      <c r="AD221" s="30"/>
    </row>
    <row r="222" spans="1:41" x14ac:dyDescent="0.45">
      <c r="B222" s="13" t="s">
        <v>53</v>
      </c>
      <c r="C222" s="13" t="s">
        <v>225</v>
      </c>
      <c r="D222" s="13" t="s">
        <v>226</v>
      </c>
      <c r="E222" s="29" t="s">
        <v>229</v>
      </c>
      <c r="G222" s="13">
        <v>279</v>
      </c>
      <c r="I222" s="29">
        <v>9</v>
      </c>
      <c r="J222" s="13">
        <v>1</v>
      </c>
      <c r="K222" s="13">
        <v>3</v>
      </c>
      <c r="L222" s="13">
        <v>68</v>
      </c>
      <c r="M222" s="13">
        <f t="shared" si="4"/>
        <v>768</v>
      </c>
      <c r="N222" s="13">
        <v>768</v>
      </c>
      <c r="AD222" s="30"/>
      <c r="AE222" s="13" t="s">
        <v>67</v>
      </c>
    </row>
    <row r="223" spans="1:41" s="33" customFormat="1" x14ac:dyDescent="0.45">
      <c r="A223" s="32"/>
      <c r="E223" s="32"/>
      <c r="I223" s="32"/>
      <c r="AD223" s="38"/>
      <c r="AF223" s="35"/>
      <c r="AG223" s="35"/>
      <c r="AH223" s="35"/>
      <c r="AI223" s="35"/>
      <c r="AJ223" s="35"/>
      <c r="AK223" s="35"/>
      <c r="AL223" s="35"/>
      <c r="AM223" s="35"/>
      <c r="AN223" s="35"/>
      <c r="AO223" s="36"/>
    </row>
    <row r="224" spans="1:41" x14ac:dyDescent="0.45">
      <c r="A224" s="29">
        <v>54</v>
      </c>
      <c r="B224" s="13" t="s">
        <v>230</v>
      </c>
      <c r="C224" s="13" t="s">
        <v>231</v>
      </c>
      <c r="D224" s="13" t="s">
        <v>153</v>
      </c>
      <c r="E224" s="13" t="s">
        <v>206</v>
      </c>
      <c r="I224" s="29">
        <v>4</v>
      </c>
      <c r="J224" s="13">
        <v>0</v>
      </c>
      <c r="K224" s="13">
        <v>3</v>
      </c>
      <c r="L224" s="13">
        <v>0</v>
      </c>
      <c r="M224" s="13">
        <v>300</v>
      </c>
      <c r="O224" s="13">
        <v>300</v>
      </c>
      <c r="U224" s="13" t="s">
        <v>59</v>
      </c>
      <c r="V224" s="13" t="s">
        <v>60</v>
      </c>
      <c r="W224" s="13">
        <v>6</v>
      </c>
      <c r="X224" s="13">
        <v>9</v>
      </c>
      <c r="Y224" s="13">
        <v>54</v>
      </c>
      <c r="AA224" s="13">
        <v>54</v>
      </c>
      <c r="AD224" s="13">
        <v>3</v>
      </c>
    </row>
    <row r="225" spans="1:41" s="33" customFormat="1" x14ac:dyDescent="0.45">
      <c r="A225" s="32"/>
      <c r="E225" s="32"/>
      <c r="I225" s="32"/>
      <c r="AF225" s="35"/>
      <c r="AG225" s="35"/>
      <c r="AH225" s="35"/>
      <c r="AI225" s="35"/>
      <c r="AJ225" s="35"/>
      <c r="AK225" s="35"/>
      <c r="AL225" s="35"/>
      <c r="AM225" s="35"/>
      <c r="AN225" s="35"/>
      <c r="AO225" s="36"/>
    </row>
    <row r="226" spans="1:41" x14ac:dyDescent="0.45">
      <c r="A226" s="29">
        <v>55</v>
      </c>
      <c r="B226" s="13" t="s">
        <v>53</v>
      </c>
      <c r="C226" s="13" t="s">
        <v>232</v>
      </c>
      <c r="D226" s="13" t="s">
        <v>107</v>
      </c>
      <c r="E226" s="29" t="s">
        <v>56</v>
      </c>
      <c r="F226" s="13">
        <v>778</v>
      </c>
      <c r="G226" s="13">
        <v>122</v>
      </c>
      <c r="H226" s="13">
        <v>980</v>
      </c>
      <c r="I226" s="29" t="s">
        <v>57</v>
      </c>
      <c r="J226" s="13">
        <v>0</v>
      </c>
      <c r="K226" s="13">
        <v>0</v>
      </c>
      <c r="L226" s="13">
        <v>95</v>
      </c>
      <c r="M226" s="13">
        <f t="shared" si="4"/>
        <v>95</v>
      </c>
      <c r="O226" s="13">
        <v>95</v>
      </c>
      <c r="T226" s="13" t="s">
        <v>233</v>
      </c>
      <c r="U226" s="13" t="s">
        <v>59</v>
      </c>
      <c r="V226" s="13" t="s">
        <v>63</v>
      </c>
      <c r="W226" s="13">
        <v>11</v>
      </c>
      <c r="X226" s="13">
        <v>12</v>
      </c>
      <c r="Y226" s="13">
        <f>+W226*X226</f>
        <v>132</v>
      </c>
      <c r="AA226" s="13">
        <v>132</v>
      </c>
      <c r="AD226" s="30">
        <v>39</v>
      </c>
      <c r="AE226" s="13" t="s">
        <v>234</v>
      </c>
    </row>
    <row r="227" spans="1:41" x14ac:dyDescent="0.45">
      <c r="B227" s="13" t="s">
        <v>53</v>
      </c>
      <c r="C227" s="13" t="s">
        <v>232</v>
      </c>
      <c r="D227" s="13" t="s">
        <v>107</v>
      </c>
      <c r="E227" s="29" t="s">
        <v>56</v>
      </c>
      <c r="F227" s="13">
        <v>12123</v>
      </c>
      <c r="G227" s="13">
        <v>315</v>
      </c>
      <c r="H227" s="13">
        <v>5435</v>
      </c>
      <c r="J227" s="13">
        <v>0</v>
      </c>
      <c r="K227" s="13">
        <v>0</v>
      </c>
      <c r="L227" s="13">
        <v>55</v>
      </c>
      <c r="M227" s="13">
        <f t="shared" si="4"/>
        <v>55</v>
      </c>
      <c r="AD227" s="30"/>
    </row>
    <row r="228" spans="1:41" x14ac:dyDescent="0.45">
      <c r="B228" s="13" t="s">
        <v>53</v>
      </c>
      <c r="C228" s="13" t="s">
        <v>232</v>
      </c>
      <c r="D228" s="13" t="s">
        <v>107</v>
      </c>
      <c r="E228" s="29" t="s">
        <v>56</v>
      </c>
      <c r="F228" s="13">
        <v>12139</v>
      </c>
      <c r="G228" s="13">
        <v>321</v>
      </c>
      <c r="H228" s="13">
        <v>5451</v>
      </c>
      <c r="J228" s="13">
        <v>0</v>
      </c>
      <c r="K228" s="13">
        <v>2</v>
      </c>
      <c r="L228" s="13">
        <v>64</v>
      </c>
      <c r="M228" s="13">
        <f t="shared" si="4"/>
        <v>264</v>
      </c>
      <c r="AD228" s="30"/>
    </row>
    <row r="229" spans="1:41" s="33" customFormat="1" x14ac:dyDescent="0.45">
      <c r="A229" s="32"/>
      <c r="E229" s="32"/>
      <c r="I229" s="32"/>
      <c r="AD229" s="38"/>
      <c r="AF229" s="35"/>
      <c r="AG229" s="35"/>
      <c r="AH229" s="35"/>
      <c r="AI229" s="35"/>
      <c r="AJ229" s="35"/>
      <c r="AK229" s="35"/>
      <c r="AL229" s="35"/>
      <c r="AM229" s="35"/>
      <c r="AN229" s="35"/>
      <c r="AO229" s="36"/>
    </row>
    <row r="230" spans="1:41" x14ac:dyDescent="0.45">
      <c r="A230" s="29">
        <v>56</v>
      </c>
      <c r="B230" s="13" t="s">
        <v>90</v>
      </c>
      <c r="C230" s="13" t="s">
        <v>235</v>
      </c>
      <c r="D230" s="13" t="s">
        <v>236</v>
      </c>
      <c r="E230" s="29" t="s">
        <v>56</v>
      </c>
      <c r="F230" s="13">
        <v>863</v>
      </c>
      <c r="G230" s="13">
        <v>142</v>
      </c>
      <c r="H230" s="13">
        <v>1011</v>
      </c>
      <c r="I230" s="29" t="s">
        <v>57</v>
      </c>
      <c r="J230" s="13">
        <v>0</v>
      </c>
      <c r="K230" s="13">
        <v>0</v>
      </c>
      <c r="L230" s="13">
        <v>80</v>
      </c>
      <c r="M230" s="13">
        <f t="shared" si="4"/>
        <v>80</v>
      </c>
      <c r="O230" s="13">
        <v>80</v>
      </c>
      <c r="T230" s="13" t="s">
        <v>237</v>
      </c>
      <c r="U230" s="13" t="s">
        <v>59</v>
      </c>
      <c r="V230" s="13" t="s">
        <v>63</v>
      </c>
      <c r="W230" s="13">
        <v>6</v>
      </c>
      <c r="X230" s="13">
        <v>9</v>
      </c>
      <c r="Y230" s="13">
        <f>+W230*X230</f>
        <v>54</v>
      </c>
      <c r="AA230" s="13">
        <v>54</v>
      </c>
      <c r="AD230" s="30">
        <v>31</v>
      </c>
      <c r="AE230" s="13" t="s">
        <v>238</v>
      </c>
    </row>
    <row r="231" spans="1:41" x14ac:dyDescent="0.45">
      <c r="T231" s="13" t="s">
        <v>148</v>
      </c>
      <c r="U231" s="13" t="s">
        <v>59</v>
      </c>
      <c r="V231" s="13" t="s">
        <v>63</v>
      </c>
      <c r="W231" s="13">
        <v>6</v>
      </c>
      <c r="X231" s="13">
        <v>9</v>
      </c>
      <c r="Y231" s="13">
        <v>54</v>
      </c>
      <c r="AA231" s="13">
        <v>54</v>
      </c>
      <c r="AD231" s="30">
        <v>31</v>
      </c>
    </row>
    <row r="232" spans="1:41" x14ac:dyDescent="0.45">
      <c r="V232" s="13" t="s">
        <v>63</v>
      </c>
      <c r="W232" s="13">
        <v>2</v>
      </c>
      <c r="X232" s="13">
        <v>3</v>
      </c>
      <c r="Y232" s="13">
        <v>6</v>
      </c>
      <c r="AA232" s="13">
        <v>6</v>
      </c>
      <c r="AD232" s="30">
        <v>31</v>
      </c>
      <c r="AE232" s="13" t="s">
        <v>64</v>
      </c>
    </row>
    <row r="233" spans="1:41" x14ac:dyDescent="0.45">
      <c r="B233" s="13" t="s">
        <v>90</v>
      </c>
      <c r="C233" s="13" t="s">
        <v>239</v>
      </c>
      <c r="D233" s="13" t="s">
        <v>236</v>
      </c>
      <c r="E233" s="29" t="s">
        <v>56</v>
      </c>
      <c r="F233" s="13">
        <v>2404</v>
      </c>
      <c r="G233" s="13">
        <v>124</v>
      </c>
      <c r="H233" s="13">
        <v>1572</v>
      </c>
      <c r="I233" s="29">
        <v>9</v>
      </c>
      <c r="J233" s="13">
        <v>6</v>
      </c>
      <c r="K233" s="13">
        <v>0</v>
      </c>
      <c r="L233" s="13">
        <v>33</v>
      </c>
      <c r="M233" s="13">
        <f t="shared" si="4"/>
        <v>2433</v>
      </c>
      <c r="N233" s="13">
        <v>2433</v>
      </c>
      <c r="AD233" s="30"/>
      <c r="AE233" s="13" t="s">
        <v>67</v>
      </c>
    </row>
    <row r="234" spans="1:41" x14ac:dyDescent="0.45">
      <c r="B234" s="13" t="s">
        <v>90</v>
      </c>
      <c r="C234" s="13" t="s">
        <v>239</v>
      </c>
      <c r="D234" s="13" t="s">
        <v>236</v>
      </c>
      <c r="E234" s="29" t="s">
        <v>56</v>
      </c>
      <c r="F234" s="13">
        <v>2406</v>
      </c>
      <c r="G234" s="13">
        <v>126</v>
      </c>
      <c r="H234" s="13">
        <v>1574</v>
      </c>
      <c r="I234" s="29" t="s">
        <v>57</v>
      </c>
      <c r="J234" s="13">
        <v>0</v>
      </c>
      <c r="K234" s="13">
        <v>0</v>
      </c>
      <c r="L234" s="13">
        <v>43</v>
      </c>
      <c r="M234" s="13">
        <f t="shared" si="4"/>
        <v>43</v>
      </c>
      <c r="N234" s="13">
        <v>43</v>
      </c>
      <c r="AD234" s="30"/>
      <c r="AE234" s="13" t="s">
        <v>67</v>
      </c>
    </row>
    <row r="235" spans="1:41" x14ac:dyDescent="0.45">
      <c r="B235" s="13" t="s">
        <v>90</v>
      </c>
      <c r="C235" s="13" t="s">
        <v>239</v>
      </c>
      <c r="D235" s="13" t="s">
        <v>236</v>
      </c>
      <c r="E235" s="29" t="s">
        <v>56</v>
      </c>
      <c r="F235" s="13">
        <v>12045</v>
      </c>
      <c r="G235" s="13">
        <v>229</v>
      </c>
      <c r="H235" s="13">
        <v>5355</v>
      </c>
      <c r="J235" s="13">
        <v>6</v>
      </c>
      <c r="K235" s="13">
        <v>0</v>
      </c>
      <c r="L235" s="13">
        <v>20</v>
      </c>
      <c r="M235" s="13">
        <f t="shared" si="4"/>
        <v>2420</v>
      </c>
      <c r="AD235" s="30"/>
    </row>
    <row r="236" spans="1:41" x14ac:dyDescent="0.45">
      <c r="B236" s="13" t="s">
        <v>90</v>
      </c>
      <c r="C236" s="13" t="s">
        <v>239</v>
      </c>
      <c r="D236" s="13" t="s">
        <v>240</v>
      </c>
      <c r="E236" s="29" t="s">
        <v>56</v>
      </c>
      <c r="F236" s="13">
        <v>1969</v>
      </c>
      <c r="G236" s="13">
        <v>13</v>
      </c>
      <c r="H236" s="13">
        <v>1434</v>
      </c>
      <c r="I236" s="29">
        <v>9</v>
      </c>
      <c r="J236" s="13">
        <v>2</v>
      </c>
      <c r="K236" s="13">
        <v>0</v>
      </c>
      <c r="L236" s="13">
        <v>73</v>
      </c>
      <c r="M236" s="13">
        <f t="shared" si="4"/>
        <v>873</v>
      </c>
      <c r="N236" s="13">
        <v>873</v>
      </c>
      <c r="AD236" s="30"/>
      <c r="AE236" s="13" t="s">
        <v>67</v>
      </c>
    </row>
    <row r="237" spans="1:41" x14ac:dyDescent="0.45">
      <c r="B237" s="13" t="s">
        <v>90</v>
      </c>
      <c r="C237" s="13" t="s">
        <v>239</v>
      </c>
      <c r="D237" s="13" t="s">
        <v>240</v>
      </c>
      <c r="E237" s="29" t="s">
        <v>56</v>
      </c>
      <c r="F237" s="13">
        <v>1968</v>
      </c>
      <c r="G237" s="13">
        <v>12</v>
      </c>
      <c r="H237" s="13">
        <v>1433</v>
      </c>
      <c r="I237" s="29">
        <v>10</v>
      </c>
      <c r="J237" s="13">
        <v>3</v>
      </c>
      <c r="K237" s="13">
        <v>2</v>
      </c>
      <c r="L237" s="13">
        <v>61</v>
      </c>
      <c r="M237" s="13">
        <f t="shared" si="4"/>
        <v>1461</v>
      </c>
      <c r="N237" s="13">
        <v>1461</v>
      </c>
      <c r="AD237" s="30"/>
      <c r="AE237" s="13" t="s">
        <v>67</v>
      </c>
    </row>
    <row r="238" spans="1:41" x14ac:dyDescent="0.45">
      <c r="B238" s="13" t="s">
        <v>90</v>
      </c>
      <c r="C238" s="13" t="s">
        <v>239</v>
      </c>
      <c r="D238" s="13" t="s">
        <v>240</v>
      </c>
      <c r="E238" s="29" t="s">
        <v>56</v>
      </c>
      <c r="F238" s="13">
        <v>8421</v>
      </c>
      <c r="G238" s="13">
        <v>199</v>
      </c>
      <c r="H238" s="13">
        <v>4009</v>
      </c>
      <c r="I238" s="29" t="s">
        <v>57</v>
      </c>
      <c r="J238" s="13">
        <v>3</v>
      </c>
      <c r="K238" s="13">
        <v>2</v>
      </c>
      <c r="L238" s="13">
        <v>60</v>
      </c>
      <c r="M238" s="13">
        <f t="shared" si="4"/>
        <v>1460</v>
      </c>
      <c r="N238" s="13">
        <v>1460</v>
      </c>
      <c r="AD238" s="30"/>
      <c r="AE238" s="13" t="s">
        <v>96</v>
      </c>
    </row>
    <row r="239" spans="1:41" x14ac:dyDescent="0.45">
      <c r="B239" s="13" t="s">
        <v>90</v>
      </c>
      <c r="C239" s="13" t="s">
        <v>239</v>
      </c>
      <c r="D239" s="13" t="s">
        <v>240</v>
      </c>
      <c r="E239" s="29" t="s">
        <v>56</v>
      </c>
      <c r="F239" s="13">
        <v>8419</v>
      </c>
      <c r="G239" s="13">
        <v>187</v>
      </c>
      <c r="H239" s="13">
        <v>4007</v>
      </c>
      <c r="I239" s="29" t="s">
        <v>57</v>
      </c>
      <c r="J239" s="13">
        <v>1</v>
      </c>
      <c r="K239" s="13">
        <v>1</v>
      </c>
      <c r="L239" s="13">
        <v>60</v>
      </c>
      <c r="M239" s="13">
        <f t="shared" si="4"/>
        <v>560</v>
      </c>
      <c r="N239" s="13">
        <v>560</v>
      </c>
      <c r="AA239" s="13" t="s">
        <v>241</v>
      </c>
      <c r="AD239" s="30"/>
      <c r="AE239" s="13" t="s">
        <v>96</v>
      </c>
    </row>
    <row r="240" spans="1:41" x14ac:dyDescent="0.45">
      <c r="B240" s="13" t="s">
        <v>90</v>
      </c>
      <c r="C240" s="13" t="s">
        <v>239</v>
      </c>
      <c r="D240" s="13" t="s">
        <v>240</v>
      </c>
      <c r="E240" s="29" t="s">
        <v>56</v>
      </c>
      <c r="F240" s="13">
        <v>1967</v>
      </c>
      <c r="G240" s="13">
        <v>11</v>
      </c>
      <c r="H240" s="13">
        <v>1432</v>
      </c>
      <c r="I240" s="29">
        <v>9</v>
      </c>
      <c r="J240" s="13">
        <v>4</v>
      </c>
      <c r="K240" s="13">
        <v>3</v>
      </c>
      <c r="L240" s="13">
        <v>96</v>
      </c>
      <c r="M240" s="13">
        <f t="shared" si="4"/>
        <v>1996</v>
      </c>
      <c r="N240" s="13">
        <v>1996</v>
      </c>
      <c r="AD240" s="30"/>
      <c r="AE240" s="13" t="s">
        <v>242</v>
      </c>
    </row>
    <row r="241" spans="1:41" s="33" customFormat="1" x14ac:dyDescent="0.45">
      <c r="A241" s="32"/>
      <c r="E241" s="32"/>
      <c r="I241" s="32"/>
      <c r="AD241" s="38"/>
      <c r="AF241" s="35"/>
      <c r="AG241" s="35"/>
      <c r="AH241" s="35"/>
      <c r="AI241" s="35"/>
      <c r="AJ241" s="35"/>
      <c r="AK241" s="35"/>
      <c r="AL241" s="35"/>
      <c r="AM241" s="35"/>
      <c r="AN241" s="35"/>
      <c r="AO241" s="36"/>
    </row>
    <row r="242" spans="1:41" x14ac:dyDescent="0.45">
      <c r="A242" s="29">
        <v>57</v>
      </c>
      <c r="B242" s="13" t="s">
        <v>53</v>
      </c>
      <c r="C242" s="13" t="s">
        <v>239</v>
      </c>
      <c r="D242" s="13" t="s">
        <v>55</v>
      </c>
      <c r="E242" s="29" t="s">
        <v>56</v>
      </c>
      <c r="F242" s="13">
        <v>753</v>
      </c>
      <c r="G242" s="13">
        <v>101</v>
      </c>
      <c r="H242" s="13">
        <v>965</v>
      </c>
      <c r="I242" s="29">
        <v>4</v>
      </c>
      <c r="J242" s="13">
        <v>0</v>
      </c>
      <c r="K242" s="13">
        <v>0</v>
      </c>
      <c r="L242" s="13">
        <v>81</v>
      </c>
      <c r="M242" s="13">
        <f t="shared" si="4"/>
        <v>81</v>
      </c>
      <c r="O242" s="13">
        <v>81</v>
      </c>
      <c r="S242" s="13">
        <v>1</v>
      </c>
      <c r="T242" s="13" t="s">
        <v>243</v>
      </c>
      <c r="U242" s="13" t="s">
        <v>59</v>
      </c>
      <c r="V242" s="13" t="s">
        <v>63</v>
      </c>
      <c r="W242" s="13">
        <v>8</v>
      </c>
      <c r="X242" s="13">
        <v>15.5</v>
      </c>
      <c r="Y242" s="13">
        <f>+W242*X242</f>
        <v>124</v>
      </c>
      <c r="AA242" s="13">
        <v>124</v>
      </c>
      <c r="AD242" s="30">
        <v>51</v>
      </c>
    </row>
    <row r="243" spans="1:41" x14ac:dyDescent="0.45">
      <c r="V243" s="13" t="s">
        <v>63</v>
      </c>
      <c r="W243" s="13">
        <v>2</v>
      </c>
      <c r="X243" s="13">
        <v>3</v>
      </c>
      <c r="Y243" s="13">
        <f>+W243*X243</f>
        <v>6</v>
      </c>
      <c r="AA243" s="13">
        <v>6</v>
      </c>
      <c r="AD243" s="30">
        <v>51</v>
      </c>
      <c r="AE243" s="13" t="s">
        <v>64</v>
      </c>
    </row>
    <row r="244" spans="1:41" x14ac:dyDescent="0.45">
      <c r="B244" s="13" t="s">
        <v>53</v>
      </c>
      <c r="C244" s="13" t="s">
        <v>239</v>
      </c>
      <c r="D244" s="13" t="s">
        <v>65</v>
      </c>
      <c r="E244" s="29" t="s">
        <v>56</v>
      </c>
      <c r="F244" s="13">
        <v>1913</v>
      </c>
      <c r="G244" s="13">
        <v>118</v>
      </c>
      <c r="H244" s="13">
        <v>2550</v>
      </c>
      <c r="J244" s="13">
        <v>5</v>
      </c>
      <c r="K244" s="13">
        <v>3</v>
      </c>
      <c r="L244" s="13">
        <v>81</v>
      </c>
      <c r="M244" s="13">
        <f t="shared" si="4"/>
        <v>2381</v>
      </c>
      <c r="N244" s="13">
        <v>2381</v>
      </c>
      <c r="AD244" s="30"/>
    </row>
    <row r="245" spans="1:41" x14ac:dyDescent="0.45">
      <c r="B245" s="13" t="s">
        <v>53</v>
      </c>
      <c r="C245" s="13" t="s">
        <v>239</v>
      </c>
      <c r="D245" s="13" t="s">
        <v>65</v>
      </c>
      <c r="E245" s="29" t="s">
        <v>56</v>
      </c>
      <c r="F245" s="13">
        <v>1621</v>
      </c>
      <c r="G245" s="13">
        <v>125</v>
      </c>
      <c r="H245" s="13">
        <v>2557</v>
      </c>
      <c r="I245" s="29">
        <v>4</v>
      </c>
      <c r="J245" s="13">
        <v>1</v>
      </c>
      <c r="K245" s="13">
        <v>3</v>
      </c>
      <c r="L245" s="13">
        <v>20</v>
      </c>
      <c r="M245" s="13">
        <f t="shared" si="4"/>
        <v>720</v>
      </c>
      <c r="N245" s="13">
        <v>720</v>
      </c>
      <c r="AD245" s="30"/>
    </row>
    <row r="246" spans="1:41" x14ac:dyDescent="0.45">
      <c r="B246" s="13" t="s">
        <v>53</v>
      </c>
      <c r="C246" s="13" t="s">
        <v>239</v>
      </c>
      <c r="D246" s="13" t="s">
        <v>65</v>
      </c>
      <c r="E246" s="29" t="s">
        <v>56</v>
      </c>
      <c r="F246" s="13">
        <v>1620</v>
      </c>
      <c r="G246" s="13">
        <v>126</v>
      </c>
      <c r="H246" s="13">
        <v>2558</v>
      </c>
      <c r="I246" s="29">
        <v>4</v>
      </c>
      <c r="J246" s="13">
        <v>1</v>
      </c>
      <c r="K246" s="13">
        <v>0</v>
      </c>
      <c r="L246" s="13">
        <v>10</v>
      </c>
      <c r="M246" s="13">
        <f t="shared" si="4"/>
        <v>410</v>
      </c>
      <c r="N246" s="13">
        <v>410</v>
      </c>
      <c r="AD246" s="30"/>
    </row>
    <row r="247" spans="1:41" x14ac:dyDescent="0.45">
      <c r="B247" s="13" t="s">
        <v>53</v>
      </c>
      <c r="C247" s="13" t="s">
        <v>239</v>
      </c>
      <c r="D247" s="13" t="s">
        <v>65</v>
      </c>
      <c r="E247" s="29" t="s">
        <v>56</v>
      </c>
      <c r="F247" s="13">
        <v>8270</v>
      </c>
      <c r="G247" s="13">
        <v>88</v>
      </c>
      <c r="H247" s="13">
        <v>3472</v>
      </c>
      <c r="I247" s="29">
        <v>4</v>
      </c>
      <c r="J247" s="13">
        <v>2</v>
      </c>
      <c r="K247" s="13">
        <v>2</v>
      </c>
      <c r="L247" s="13">
        <v>30</v>
      </c>
      <c r="M247" s="13">
        <f t="shared" si="4"/>
        <v>1030</v>
      </c>
      <c r="N247" s="13">
        <v>1030</v>
      </c>
      <c r="AD247" s="30"/>
    </row>
    <row r="248" spans="1:41" s="33" customFormat="1" x14ac:dyDescent="0.45">
      <c r="A248" s="32"/>
      <c r="E248" s="32"/>
      <c r="I248" s="32"/>
      <c r="AD248" s="38"/>
      <c r="AF248" s="35"/>
      <c r="AG248" s="35"/>
      <c r="AH248" s="35"/>
      <c r="AI248" s="35"/>
      <c r="AJ248" s="35"/>
      <c r="AK248" s="35"/>
      <c r="AL248" s="35"/>
      <c r="AM248" s="35"/>
      <c r="AN248" s="35"/>
      <c r="AO248" s="36"/>
    </row>
    <row r="249" spans="1:41" x14ac:dyDescent="0.45">
      <c r="A249" s="29">
        <v>58</v>
      </c>
      <c r="B249" s="13" t="s">
        <v>85</v>
      </c>
      <c r="C249" s="13" t="s">
        <v>244</v>
      </c>
      <c r="D249" s="13" t="s">
        <v>107</v>
      </c>
      <c r="E249" s="29" t="s">
        <v>56</v>
      </c>
      <c r="F249" s="13">
        <v>860</v>
      </c>
      <c r="G249" s="13">
        <v>7</v>
      </c>
      <c r="H249" s="13">
        <v>1014</v>
      </c>
      <c r="I249" s="29">
        <v>4</v>
      </c>
      <c r="J249" s="13">
        <v>0</v>
      </c>
      <c r="K249" s="13">
        <v>2</v>
      </c>
      <c r="L249" s="13">
        <v>49</v>
      </c>
      <c r="M249" s="13">
        <f>+(J249*400)+(K249*100)+L249</f>
        <v>249</v>
      </c>
      <c r="O249" s="13">
        <v>249</v>
      </c>
      <c r="T249" s="13" t="s">
        <v>245</v>
      </c>
      <c r="U249" s="13" t="s">
        <v>59</v>
      </c>
      <c r="V249" s="13" t="s">
        <v>63</v>
      </c>
      <c r="W249" s="13">
        <v>6</v>
      </c>
      <c r="X249" s="13">
        <v>6</v>
      </c>
      <c r="Y249" s="13">
        <f>+W249*X249</f>
        <v>36</v>
      </c>
      <c r="AA249" s="13">
        <v>36</v>
      </c>
      <c r="AD249" s="30">
        <v>21</v>
      </c>
    </row>
    <row r="250" spans="1:41" x14ac:dyDescent="0.45">
      <c r="B250" s="13" t="s">
        <v>85</v>
      </c>
      <c r="C250" s="13" t="s">
        <v>244</v>
      </c>
      <c r="D250" s="13" t="s">
        <v>107</v>
      </c>
      <c r="E250" s="29" t="s">
        <v>56</v>
      </c>
      <c r="F250" s="13">
        <v>11381</v>
      </c>
      <c r="G250" s="13">
        <v>29</v>
      </c>
      <c r="H250" s="13">
        <v>5079</v>
      </c>
      <c r="I250" s="29">
        <v>4</v>
      </c>
      <c r="J250" s="13">
        <v>3</v>
      </c>
      <c r="K250" s="13">
        <v>3</v>
      </c>
      <c r="L250" s="13">
        <v>67</v>
      </c>
      <c r="M250" s="13">
        <f>+(J250*400)+(K250*100)+L250</f>
        <v>1567</v>
      </c>
      <c r="N250" s="13">
        <v>1567</v>
      </c>
      <c r="AD250" s="30"/>
      <c r="AE250" s="13" t="s">
        <v>70</v>
      </c>
    </row>
    <row r="251" spans="1:41" x14ac:dyDescent="0.45">
      <c r="B251" s="13" t="s">
        <v>85</v>
      </c>
      <c r="C251" s="13" t="s">
        <v>244</v>
      </c>
      <c r="D251" s="13" t="s">
        <v>107</v>
      </c>
      <c r="E251" s="29" t="s">
        <v>246</v>
      </c>
      <c r="F251" s="13">
        <v>2987</v>
      </c>
      <c r="G251" s="13">
        <v>344</v>
      </c>
      <c r="I251" s="29">
        <v>4</v>
      </c>
      <c r="J251" s="13">
        <v>1</v>
      </c>
      <c r="K251" s="13">
        <v>1</v>
      </c>
      <c r="L251" s="13">
        <v>87</v>
      </c>
      <c r="M251" s="13">
        <f>+(J251*400)+(K251*100)+L251</f>
        <v>587</v>
      </c>
      <c r="N251" s="13">
        <v>587</v>
      </c>
      <c r="AD251" s="30"/>
      <c r="AE251" s="13" t="s">
        <v>67</v>
      </c>
    </row>
    <row r="252" spans="1:41" s="33" customFormat="1" x14ac:dyDescent="0.45">
      <c r="A252" s="32"/>
      <c r="E252" s="32"/>
      <c r="I252" s="32"/>
      <c r="AD252" s="38"/>
      <c r="AF252" s="35"/>
      <c r="AG252" s="35"/>
      <c r="AH252" s="35"/>
      <c r="AI252" s="35"/>
      <c r="AJ252" s="35"/>
      <c r="AK252" s="35"/>
      <c r="AL252" s="35"/>
      <c r="AM252" s="35"/>
      <c r="AN252" s="35"/>
      <c r="AO252" s="36"/>
    </row>
    <row r="253" spans="1:41" x14ac:dyDescent="0.45">
      <c r="A253" s="29">
        <v>59</v>
      </c>
      <c r="B253" s="13" t="s">
        <v>53</v>
      </c>
      <c r="C253" s="13" t="s">
        <v>247</v>
      </c>
      <c r="D253" s="13" t="s">
        <v>132</v>
      </c>
      <c r="E253" s="29" t="s">
        <v>56</v>
      </c>
      <c r="F253" s="13">
        <v>1915</v>
      </c>
      <c r="G253" s="13">
        <v>120</v>
      </c>
      <c r="H253" s="13">
        <v>2552</v>
      </c>
      <c r="I253" s="29" t="s">
        <v>57</v>
      </c>
      <c r="J253" s="13">
        <v>5</v>
      </c>
      <c r="K253" s="13">
        <v>3</v>
      </c>
      <c r="L253" s="13">
        <v>30</v>
      </c>
      <c r="M253" s="13">
        <f t="shared" si="4"/>
        <v>2330</v>
      </c>
      <c r="N253" s="13">
        <v>2330</v>
      </c>
      <c r="AD253" s="30"/>
      <c r="AE253" s="13" t="s">
        <v>248</v>
      </c>
    </row>
    <row r="254" spans="1:41" x14ac:dyDescent="0.45">
      <c r="B254" s="13" t="s">
        <v>53</v>
      </c>
      <c r="C254" s="13" t="s">
        <v>249</v>
      </c>
      <c r="D254" s="13" t="s">
        <v>132</v>
      </c>
      <c r="E254" s="29" t="s">
        <v>56</v>
      </c>
      <c r="F254" s="13">
        <v>1917</v>
      </c>
      <c r="G254" s="13">
        <v>122</v>
      </c>
      <c r="H254" s="13">
        <v>2554</v>
      </c>
      <c r="I254" s="29" t="s">
        <v>57</v>
      </c>
      <c r="J254" s="13">
        <v>3</v>
      </c>
      <c r="K254" s="13">
        <v>3</v>
      </c>
      <c r="L254" s="13">
        <v>65</v>
      </c>
      <c r="M254" s="13">
        <f t="shared" si="4"/>
        <v>1565</v>
      </c>
      <c r="AD254" s="30"/>
      <c r="AE254" s="13" t="s">
        <v>67</v>
      </c>
    </row>
    <row r="255" spans="1:41" s="33" customFormat="1" x14ac:dyDescent="0.45">
      <c r="A255" s="32"/>
      <c r="E255" s="32"/>
      <c r="I255" s="32"/>
      <c r="AD255" s="38"/>
      <c r="AF255" s="35"/>
      <c r="AG255" s="35"/>
      <c r="AH255" s="35"/>
      <c r="AI255" s="35"/>
      <c r="AJ255" s="35"/>
      <c r="AK255" s="35"/>
      <c r="AL255" s="35"/>
      <c r="AM255" s="35"/>
      <c r="AN255" s="35"/>
      <c r="AO255" s="36"/>
    </row>
    <row r="256" spans="1:41" x14ac:dyDescent="0.45">
      <c r="A256" s="29">
        <v>60</v>
      </c>
      <c r="B256" s="13" t="s">
        <v>90</v>
      </c>
      <c r="C256" s="13" t="s">
        <v>250</v>
      </c>
      <c r="D256" s="13" t="s">
        <v>251</v>
      </c>
      <c r="E256" s="29" t="s">
        <v>229</v>
      </c>
      <c r="F256" s="13">
        <v>173</v>
      </c>
      <c r="G256" s="13">
        <v>34</v>
      </c>
      <c r="I256" s="29" t="s">
        <v>57</v>
      </c>
      <c r="J256" s="13">
        <v>0</v>
      </c>
      <c r="K256" s="13">
        <v>0</v>
      </c>
      <c r="L256" s="13">
        <v>87</v>
      </c>
      <c r="M256" s="13">
        <f>+(J256*400)+(K256*100)+L256</f>
        <v>87</v>
      </c>
      <c r="O256" s="13">
        <v>87</v>
      </c>
      <c r="T256" s="13" t="s">
        <v>252</v>
      </c>
      <c r="U256" s="13" t="s">
        <v>59</v>
      </c>
      <c r="V256" s="13" t="s">
        <v>63</v>
      </c>
      <c r="W256" s="13">
        <v>7</v>
      </c>
      <c r="X256" s="13">
        <v>8.5</v>
      </c>
      <c r="Y256" s="13">
        <f>+W256*X256</f>
        <v>59.5</v>
      </c>
      <c r="AA256" s="13">
        <v>59.5</v>
      </c>
      <c r="AD256" s="30">
        <v>31</v>
      </c>
      <c r="AE256" s="13" t="s">
        <v>253</v>
      </c>
    </row>
    <row r="257" spans="1:41" x14ac:dyDescent="0.45">
      <c r="B257" s="13" t="s">
        <v>90</v>
      </c>
      <c r="C257" s="13" t="s">
        <v>250</v>
      </c>
      <c r="D257" s="13" t="s">
        <v>254</v>
      </c>
      <c r="E257" s="29" t="s">
        <v>56</v>
      </c>
      <c r="F257" s="13">
        <v>1616</v>
      </c>
      <c r="G257" s="13">
        <v>131</v>
      </c>
      <c r="H257" s="13">
        <v>2563</v>
      </c>
      <c r="I257" s="29">
        <v>9</v>
      </c>
      <c r="J257" s="13">
        <v>3</v>
      </c>
      <c r="K257" s="13">
        <v>3</v>
      </c>
      <c r="L257" s="13">
        <v>83</v>
      </c>
      <c r="M257" s="13">
        <f t="shared" ref="M257:M300" si="5">+(J257*400)+(K257*100)+L257</f>
        <v>1583</v>
      </c>
      <c r="N257" s="13">
        <v>1583</v>
      </c>
      <c r="AD257" s="30"/>
      <c r="AE257" s="13" t="s">
        <v>67</v>
      </c>
    </row>
    <row r="258" spans="1:41" s="33" customFormat="1" x14ac:dyDescent="0.45">
      <c r="A258" s="32"/>
      <c r="E258" s="32"/>
      <c r="I258" s="32"/>
      <c r="AD258" s="38"/>
      <c r="AF258" s="35"/>
      <c r="AG258" s="35"/>
      <c r="AH258" s="35"/>
      <c r="AI258" s="35"/>
      <c r="AJ258" s="35"/>
      <c r="AK258" s="35"/>
      <c r="AL258" s="35"/>
      <c r="AM258" s="35"/>
      <c r="AN258" s="35"/>
      <c r="AO258" s="36"/>
    </row>
    <row r="259" spans="1:41" x14ac:dyDescent="0.45">
      <c r="A259" s="29">
        <v>61</v>
      </c>
      <c r="B259" s="13" t="s">
        <v>90</v>
      </c>
      <c r="C259" s="13" t="s">
        <v>255</v>
      </c>
      <c r="D259" s="13" t="s">
        <v>132</v>
      </c>
      <c r="E259" s="29" t="s">
        <v>56</v>
      </c>
      <c r="F259" s="13">
        <v>853</v>
      </c>
      <c r="G259" s="13">
        <v>93</v>
      </c>
      <c r="H259" s="13">
        <v>935</v>
      </c>
      <c r="I259" s="29" t="s">
        <v>57</v>
      </c>
      <c r="J259" s="13">
        <v>0</v>
      </c>
      <c r="K259" s="13">
        <v>3</v>
      </c>
      <c r="L259" s="13">
        <v>97</v>
      </c>
      <c r="M259" s="13">
        <f t="shared" si="5"/>
        <v>397</v>
      </c>
      <c r="O259" s="13">
        <v>397</v>
      </c>
      <c r="T259" s="13" t="s">
        <v>256</v>
      </c>
      <c r="U259" s="13" t="s">
        <v>257</v>
      </c>
      <c r="V259" s="13" t="s">
        <v>63</v>
      </c>
      <c r="W259" s="13">
        <v>12</v>
      </c>
      <c r="X259" s="13">
        <v>15</v>
      </c>
      <c r="Y259" s="13">
        <f>+W259*X259</f>
        <v>180</v>
      </c>
      <c r="AA259" s="13">
        <v>180</v>
      </c>
      <c r="AD259" s="30">
        <v>51</v>
      </c>
    </row>
    <row r="260" spans="1:41" x14ac:dyDescent="0.45">
      <c r="V260" s="13" t="s">
        <v>63</v>
      </c>
      <c r="W260" s="13">
        <v>2</v>
      </c>
      <c r="X260" s="13">
        <v>4</v>
      </c>
      <c r="Y260" s="13">
        <f>+W260*X260</f>
        <v>8</v>
      </c>
      <c r="AA260" s="13">
        <v>8</v>
      </c>
      <c r="AD260" s="30">
        <v>51</v>
      </c>
      <c r="AE260" s="13" t="s">
        <v>64</v>
      </c>
    </row>
    <row r="261" spans="1:41" x14ac:dyDescent="0.45">
      <c r="B261" s="13" t="s">
        <v>90</v>
      </c>
      <c r="C261" s="13" t="s">
        <v>255</v>
      </c>
      <c r="D261" s="13" t="s">
        <v>132</v>
      </c>
      <c r="E261" s="29" t="s">
        <v>56</v>
      </c>
      <c r="F261" s="13">
        <v>1649</v>
      </c>
      <c r="G261" s="13">
        <v>162</v>
      </c>
      <c r="H261" s="13">
        <v>2593</v>
      </c>
      <c r="I261" s="29" t="s">
        <v>57</v>
      </c>
      <c r="J261" s="13">
        <v>2</v>
      </c>
      <c r="K261" s="13">
        <v>0</v>
      </c>
      <c r="L261" s="13">
        <v>92</v>
      </c>
      <c r="M261" s="13">
        <f t="shared" si="5"/>
        <v>892</v>
      </c>
      <c r="N261" s="13">
        <v>892</v>
      </c>
      <c r="AD261" s="30"/>
      <c r="AE261" s="13" t="s">
        <v>67</v>
      </c>
    </row>
    <row r="262" spans="1:41" x14ac:dyDescent="0.45">
      <c r="B262" s="13" t="s">
        <v>90</v>
      </c>
      <c r="C262" s="13" t="s">
        <v>255</v>
      </c>
      <c r="D262" s="13" t="s">
        <v>132</v>
      </c>
      <c r="E262" s="29" t="s">
        <v>56</v>
      </c>
      <c r="F262" s="13">
        <v>1644</v>
      </c>
      <c r="G262" s="13">
        <v>157</v>
      </c>
      <c r="H262" s="13">
        <v>2588</v>
      </c>
      <c r="I262" s="29" t="s">
        <v>57</v>
      </c>
      <c r="J262" s="13">
        <v>1</v>
      </c>
      <c r="K262" s="13">
        <v>3</v>
      </c>
      <c r="L262" s="13">
        <v>30</v>
      </c>
      <c r="M262" s="13">
        <f t="shared" si="5"/>
        <v>730</v>
      </c>
      <c r="N262" s="13">
        <v>730</v>
      </c>
      <c r="AD262" s="30"/>
      <c r="AE262" s="13" t="s">
        <v>67</v>
      </c>
    </row>
    <row r="263" spans="1:41" x14ac:dyDescent="0.45">
      <c r="B263" s="13" t="s">
        <v>90</v>
      </c>
      <c r="C263" s="13" t="s">
        <v>255</v>
      </c>
      <c r="D263" s="13" t="s">
        <v>132</v>
      </c>
      <c r="E263" s="29" t="s">
        <v>56</v>
      </c>
      <c r="F263" s="13">
        <v>9986</v>
      </c>
      <c r="G263" s="13">
        <v>173</v>
      </c>
      <c r="H263" s="13">
        <v>3802</v>
      </c>
      <c r="I263" s="29" t="s">
        <v>57</v>
      </c>
      <c r="J263" s="13">
        <v>0</v>
      </c>
      <c r="K263" s="13">
        <v>3</v>
      </c>
      <c r="L263" s="13">
        <v>96</v>
      </c>
      <c r="M263" s="13">
        <f t="shared" si="5"/>
        <v>396</v>
      </c>
      <c r="N263" s="13">
        <v>396</v>
      </c>
      <c r="AD263" s="30"/>
      <c r="AE263" s="13" t="s">
        <v>70</v>
      </c>
    </row>
    <row r="264" spans="1:41" x14ac:dyDescent="0.45">
      <c r="B264" s="13" t="s">
        <v>90</v>
      </c>
      <c r="C264" s="13" t="s">
        <v>255</v>
      </c>
      <c r="D264" s="13" t="s">
        <v>132</v>
      </c>
      <c r="E264" s="29" t="s">
        <v>56</v>
      </c>
      <c r="F264" s="13">
        <v>1889</v>
      </c>
      <c r="G264" s="13">
        <v>86</v>
      </c>
      <c r="H264" s="13">
        <v>2524</v>
      </c>
      <c r="I264" s="29" t="s">
        <v>57</v>
      </c>
      <c r="J264" s="13">
        <v>1</v>
      </c>
      <c r="K264" s="13">
        <v>2</v>
      </c>
      <c r="L264" s="13">
        <v>99</v>
      </c>
      <c r="M264" s="13">
        <f>+(J264*400)+(K264*100)+L264</f>
        <v>699</v>
      </c>
      <c r="N264" s="13">
        <v>699</v>
      </c>
      <c r="AD264" s="30"/>
      <c r="AE264" s="13" t="s">
        <v>258</v>
      </c>
    </row>
    <row r="265" spans="1:41" x14ac:dyDescent="0.45">
      <c r="B265" s="13" t="s">
        <v>90</v>
      </c>
      <c r="C265" s="13" t="s">
        <v>255</v>
      </c>
      <c r="D265" s="13" t="s">
        <v>132</v>
      </c>
      <c r="E265" s="29" t="s">
        <v>82</v>
      </c>
      <c r="F265" s="13">
        <v>91</v>
      </c>
      <c r="G265" s="13">
        <v>1</v>
      </c>
      <c r="H265" s="13">
        <v>91</v>
      </c>
      <c r="I265" s="29" t="s">
        <v>57</v>
      </c>
      <c r="J265" s="13">
        <v>2</v>
      </c>
      <c r="K265" s="13">
        <v>0</v>
      </c>
      <c r="L265" s="13">
        <v>55</v>
      </c>
      <c r="M265" s="13">
        <f>+(J265*400)+(K265*100)+L265</f>
        <v>855</v>
      </c>
      <c r="N265" s="13">
        <v>855</v>
      </c>
      <c r="AD265" s="30"/>
      <c r="AE265" s="13" t="s">
        <v>70</v>
      </c>
    </row>
    <row r="266" spans="1:41" x14ac:dyDescent="0.45">
      <c r="B266" s="13" t="s">
        <v>90</v>
      </c>
      <c r="C266" s="13" t="s">
        <v>255</v>
      </c>
      <c r="D266" s="13" t="s">
        <v>132</v>
      </c>
      <c r="E266" s="29" t="s">
        <v>82</v>
      </c>
      <c r="F266" s="13">
        <v>1360</v>
      </c>
      <c r="G266" s="13">
        <v>14</v>
      </c>
      <c r="H266" s="13">
        <v>60</v>
      </c>
      <c r="I266" s="29" t="s">
        <v>57</v>
      </c>
      <c r="J266" s="13">
        <v>0</v>
      </c>
      <c r="K266" s="13">
        <v>1</v>
      </c>
      <c r="L266" s="13">
        <v>74</v>
      </c>
      <c r="M266" s="13">
        <v>74</v>
      </c>
      <c r="N266" s="13">
        <v>174</v>
      </c>
      <c r="AD266" s="30"/>
      <c r="AE266" s="13" t="s">
        <v>70</v>
      </c>
    </row>
    <row r="267" spans="1:41" x14ac:dyDescent="0.45">
      <c r="B267" s="13" t="s">
        <v>90</v>
      </c>
      <c r="C267" s="13" t="s">
        <v>255</v>
      </c>
      <c r="D267" s="13" t="s">
        <v>132</v>
      </c>
      <c r="E267" s="29" t="s">
        <v>259</v>
      </c>
      <c r="F267" s="13">
        <v>2</v>
      </c>
      <c r="I267" s="29">
        <v>10</v>
      </c>
      <c r="J267" s="13">
        <v>0</v>
      </c>
      <c r="K267" s="13">
        <v>2</v>
      </c>
      <c r="L267" s="13">
        <v>25</v>
      </c>
      <c r="M267" s="13">
        <v>225</v>
      </c>
      <c r="AD267" s="30"/>
      <c r="AE267" s="13" t="s">
        <v>70</v>
      </c>
    </row>
    <row r="268" spans="1:41" s="33" customFormat="1" x14ac:dyDescent="0.45">
      <c r="A268" s="32"/>
      <c r="E268" s="32"/>
      <c r="I268" s="32"/>
      <c r="AD268" s="38"/>
      <c r="AF268" s="35"/>
      <c r="AG268" s="35"/>
      <c r="AH268" s="35"/>
      <c r="AI268" s="35"/>
      <c r="AJ268" s="35"/>
      <c r="AK268" s="35"/>
      <c r="AL268" s="35"/>
      <c r="AM268" s="35"/>
      <c r="AN268" s="35"/>
      <c r="AO268" s="36"/>
    </row>
    <row r="269" spans="1:41" x14ac:dyDescent="0.45">
      <c r="A269" s="29">
        <v>62</v>
      </c>
      <c r="B269" s="13" t="s">
        <v>53</v>
      </c>
      <c r="C269" s="13" t="s">
        <v>260</v>
      </c>
      <c r="D269" s="13" t="s">
        <v>132</v>
      </c>
      <c r="E269" s="29" t="s">
        <v>82</v>
      </c>
      <c r="F269" s="13" t="s">
        <v>261</v>
      </c>
      <c r="G269" s="13">
        <v>1361</v>
      </c>
      <c r="L269" s="13">
        <v>52</v>
      </c>
      <c r="N269" s="13">
        <v>52</v>
      </c>
      <c r="T269" s="13" t="s">
        <v>262</v>
      </c>
      <c r="U269" s="13" t="s">
        <v>59</v>
      </c>
      <c r="V269" s="13" t="s">
        <v>63</v>
      </c>
      <c r="W269" s="13">
        <v>9</v>
      </c>
      <c r="X269" s="13">
        <v>16</v>
      </c>
      <c r="Y269" s="13">
        <v>144</v>
      </c>
      <c r="AA269" s="13">
        <v>144</v>
      </c>
      <c r="AD269" s="13">
        <v>4</v>
      </c>
      <c r="AE269" s="13" t="s">
        <v>263</v>
      </c>
    </row>
    <row r="270" spans="1:41" x14ac:dyDescent="0.45">
      <c r="B270" s="13" t="s">
        <v>53</v>
      </c>
      <c r="C270" s="13" t="s">
        <v>260</v>
      </c>
      <c r="D270" s="13" t="s">
        <v>132</v>
      </c>
      <c r="E270" s="29" t="s">
        <v>56</v>
      </c>
      <c r="F270" s="13">
        <v>1977</v>
      </c>
      <c r="G270" s="13">
        <v>22</v>
      </c>
      <c r="H270" s="13">
        <v>1442</v>
      </c>
      <c r="I270" s="29" t="s">
        <v>57</v>
      </c>
      <c r="J270" s="13">
        <v>2</v>
      </c>
      <c r="K270" s="13">
        <v>0</v>
      </c>
      <c r="L270" s="13">
        <v>84</v>
      </c>
      <c r="M270" s="13">
        <f t="shared" si="5"/>
        <v>884</v>
      </c>
      <c r="N270" s="13">
        <v>884</v>
      </c>
      <c r="AD270" s="30"/>
      <c r="AE270" s="13" t="s">
        <v>67</v>
      </c>
    </row>
    <row r="271" spans="1:41" x14ac:dyDescent="0.45">
      <c r="B271" s="13" t="s">
        <v>53</v>
      </c>
      <c r="C271" s="13" t="s">
        <v>260</v>
      </c>
      <c r="D271" s="13" t="s">
        <v>132</v>
      </c>
      <c r="E271" s="29" t="s">
        <v>56</v>
      </c>
      <c r="F271" s="13">
        <v>1649</v>
      </c>
      <c r="G271" s="13">
        <v>162</v>
      </c>
      <c r="H271" s="13">
        <v>2593</v>
      </c>
      <c r="I271" s="29" t="s">
        <v>57</v>
      </c>
      <c r="J271" s="13">
        <v>2</v>
      </c>
      <c r="K271" s="13">
        <v>0</v>
      </c>
      <c r="L271" s="13">
        <v>92</v>
      </c>
      <c r="M271" s="13">
        <f t="shared" si="5"/>
        <v>892</v>
      </c>
      <c r="N271" s="13">
        <v>892</v>
      </c>
      <c r="Z271" s="13" t="s">
        <v>264</v>
      </c>
      <c r="AD271" s="30"/>
    </row>
    <row r="272" spans="1:41" x14ac:dyDescent="0.45">
      <c r="B272" s="13" t="s">
        <v>53</v>
      </c>
      <c r="C272" s="13" t="s">
        <v>260</v>
      </c>
      <c r="D272" s="13" t="s">
        <v>132</v>
      </c>
      <c r="E272" s="29" t="s">
        <v>56</v>
      </c>
      <c r="F272" s="13">
        <v>1644</v>
      </c>
      <c r="G272" s="13">
        <v>157</v>
      </c>
      <c r="H272" s="13">
        <v>2588</v>
      </c>
      <c r="I272" s="29" t="s">
        <v>57</v>
      </c>
      <c r="J272" s="13">
        <v>1</v>
      </c>
      <c r="K272" s="13">
        <v>3</v>
      </c>
      <c r="L272" s="13">
        <v>30</v>
      </c>
      <c r="M272" s="13">
        <f t="shared" si="5"/>
        <v>730</v>
      </c>
      <c r="N272" s="13">
        <v>730</v>
      </c>
      <c r="Z272" s="13" t="s">
        <v>264</v>
      </c>
      <c r="AD272" s="30"/>
    </row>
    <row r="273" spans="1:44" x14ac:dyDescent="0.45">
      <c r="B273" s="13" t="s">
        <v>53</v>
      </c>
      <c r="C273" s="13" t="s">
        <v>260</v>
      </c>
      <c r="D273" s="13" t="s">
        <v>132</v>
      </c>
      <c r="E273" s="29" t="s">
        <v>56</v>
      </c>
      <c r="F273" s="13">
        <v>17013</v>
      </c>
      <c r="G273" s="13">
        <v>224</v>
      </c>
      <c r="H273" s="13">
        <v>7639</v>
      </c>
      <c r="I273" s="29" t="s">
        <v>57</v>
      </c>
      <c r="J273" s="13">
        <v>0</v>
      </c>
      <c r="K273" s="13">
        <v>1</v>
      </c>
      <c r="L273" s="13">
        <v>29</v>
      </c>
      <c r="M273" s="13">
        <f t="shared" si="5"/>
        <v>129</v>
      </c>
      <c r="N273" s="13">
        <v>129</v>
      </c>
      <c r="AD273" s="30"/>
      <c r="AE273" s="13" t="s">
        <v>70</v>
      </c>
    </row>
    <row r="274" spans="1:44" x14ac:dyDescent="0.45">
      <c r="B274" s="13" t="s">
        <v>53</v>
      </c>
      <c r="C274" s="13" t="s">
        <v>260</v>
      </c>
      <c r="D274" s="13" t="s">
        <v>132</v>
      </c>
      <c r="E274" s="29" t="s">
        <v>56</v>
      </c>
      <c r="F274" s="13">
        <v>1833</v>
      </c>
      <c r="G274" s="13">
        <v>22</v>
      </c>
      <c r="H274" s="13">
        <v>2468</v>
      </c>
      <c r="I274" s="29" t="s">
        <v>57</v>
      </c>
      <c r="J274" s="13">
        <v>2</v>
      </c>
      <c r="K274" s="13">
        <v>2</v>
      </c>
      <c r="L274" s="13">
        <v>49</v>
      </c>
      <c r="M274" s="13">
        <f t="shared" si="5"/>
        <v>1049</v>
      </c>
      <c r="N274" s="13">
        <v>1049</v>
      </c>
      <c r="AD274" s="30"/>
      <c r="AE274" s="13" t="s">
        <v>67</v>
      </c>
    </row>
    <row r="275" spans="1:44" x14ac:dyDescent="0.45">
      <c r="B275" s="13" t="s">
        <v>53</v>
      </c>
      <c r="C275" s="13" t="s">
        <v>260</v>
      </c>
      <c r="D275" s="13" t="s">
        <v>132</v>
      </c>
      <c r="E275" s="29" t="s">
        <v>56</v>
      </c>
      <c r="F275" s="13">
        <v>12266</v>
      </c>
      <c r="G275" s="13">
        <v>183</v>
      </c>
      <c r="H275" s="13">
        <v>5567</v>
      </c>
      <c r="I275" s="29" t="s">
        <v>57</v>
      </c>
      <c r="J275" s="13">
        <v>0</v>
      </c>
      <c r="K275" s="13">
        <v>3</v>
      </c>
      <c r="L275" s="13">
        <v>25</v>
      </c>
      <c r="M275" s="13">
        <f t="shared" si="5"/>
        <v>325</v>
      </c>
      <c r="N275" s="13">
        <v>325</v>
      </c>
      <c r="AD275" s="30"/>
      <c r="AE275" s="13" t="s">
        <v>78</v>
      </c>
    </row>
    <row r="276" spans="1:44" x14ac:dyDescent="0.45">
      <c r="B276" s="13" t="s">
        <v>53</v>
      </c>
      <c r="C276" s="13" t="s">
        <v>260</v>
      </c>
      <c r="D276" s="13" t="s">
        <v>132</v>
      </c>
      <c r="E276" s="29" t="s">
        <v>56</v>
      </c>
      <c r="F276" s="13">
        <v>18820</v>
      </c>
      <c r="G276" s="13">
        <v>372</v>
      </c>
      <c r="H276" s="13">
        <v>8202</v>
      </c>
      <c r="I276" s="29" t="s">
        <v>57</v>
      </c>
      <c r="J276" s="13">
        <v>2</v>
      </c>
      <c r="K276" s="13">
        <v>1</v>
      </c>
      <c r="L276" s="13">
        <v>50</v>
      </c>
      <c r="M276" s="13">
        <f t="shared" si="5"/>
        <v>950</v>
      </c>
      <c r="N276" s="13">
        <v>950</v>
      </c>
      <c r="AD276" s="30"/>
      <c r="AE276" s="13" t="s">
        <v>67</v>
      </c>
    </row>
    <row r="277" spans="1:44" x14ac:dyDescent="0.45">
      <c r="B277" s="13" t="s">
        <v>53</v>
      </c>
      <c r="C277" s="13" t="s">
        <v>260</v>
      </c>
      <c r="D277" s="13" t="s">
        <v>132</v>
      </c>
      <c r="E277" s="29" t="s">
        <v>56</v>
      </c>
      <c r="F277" s="13">
        <v>7933</v>
      </c>
      <c r="G277" s="13">
        <v>46</v>
      </c>
      <c r="H277" s="13">
        <v>3430</v>
      </c>
      <c r="I277" s="29" t="s">
        <v>57</v>
      </c>
      <c r="J277" s="13">
        <v>3</v>
      </c>
      <c r="K277" s="13">
        <v>3</v>
      </c>
      <c r="L277" s="13">
        <v>50</v>
      </c>
      <c r="M277" s="13">
        <f t="shared" si="5"/>
        <v>1550</v>
      </c>
      <c r="N277" s="13">
        <v>1550</v>
      </c>
      <c r="AD277" s="30"/>
      <c r="AE277" s="13" t="s">
        <v>70</v>
      </c>
    </row>
    <row r="278" spans="1:44" x14ac:dyDescent="0.45">
      <c r="B278" s="13" t="s">
        <v>53</v>
      </c>
      <c r="C278" s="13" t="s">
        <v>260</v>
      </c>
      <c r="D278" s="13" t="s">
        <v>132</v>
      </c>
      <c r="E278" s="29" t="s">
        <v>56</v>
      </c>
      <c r="F278" s="13">
        <v>17010</v>
      </c>
      <c r="G278" s="13">
        <v>221</v>
      </c>
      <c r="H278" s="13">
        <v>7636</v>
      </c>
      <c r="I278" s="29" t="s">
        <v>57</v>
      </c>
      <c r="J278" s="13">
        <v>0</v>
      </c>
      <c r="K278" s="13">
        <v>1</v>
      </c>
      <c r="L278" s="13">
        <v>33</v>
      </c>
      <c r="M278" s="13">
        <f t="shared" si="5"/>
        <v>133</v>
      </c>
      <c r="N278" s="13">
        <v>133</v>
      </c>
      <c r="AD278" s="30"/>
      <c r="AE278" s="13" t="s">
        <v>70</v>
      </c>
    </row>
    <row r="279" spans="1:44" s="33" customFormat="1" x14ac:dyDescent="0.45">
      <c r="A279" s="32"/>
      <c r="E279" s="32"/>
      <c r="I279" s="32"/>
      <c r="AD279" s="38"/>
      <c r="AF279" s="35"/>
      <c r="AG279" s="35"/>
      <c r="AH279" s="35"/>
      <c r="AI279" s="35"/>
      <c r="AJ279" s="35"/>
      <c r="AK279" s="35"/>
      <c r="AL279" s="35"/>
      <c r="AM279" s="35"/>
      <c r="AN279" s="35"/>
      <c r="AO279" s="36"/>
    </row>
    <row r="280" spans="1:44" x14ac:dyDescent="0.45">
      <c r="A280" s="29">
        <v>63</v>
      </c>
      <c r="B280" s="13" t="s">
        <v>53</v>
      </c>
      <c r="C280" s="13" t="s">
        <v>265</v>
      </c>
      <c r="D280" s="13" t="s">
        <v>266</v>
      </c>
      <c r="E280" s="29" t="s">
        <v>56</v>
      </c>
      <c r="F280" s="13">
        <v>1655</v>
      </c>
      <c r="G280" s="13">
        <v>122</v>
      </c>
      <c r="H280" s="13">
        <v>2600</v>
      </c>
      <c r="I280" s="29" t="s">
        <v>57</v>
      </c>
      <c r="J280" s="13">
        <v>3</v>
      </c>
      <c r="K280" s="13">
        <v>3</v>
      </c>
      <c r="L280" s="13">
        <v>50</v>
      </c>
      <c r="M280" s="13">
        <f t="shared" si="5"/>
        <v>1550</v>
      </c>
      <c r="N280" s="13">
        <v>1500</v>
      </c>
      <c r="AE280" s="13" t="s">
        <v>67</v>
      </c>
    </row>
    <row r="281" spans="1:44" s="33" customFormat="1" x14ac:dyDescent="0.45">
      <c r="A281" s="32"/>
      <c r="E281" s="32"/>
      <c r="I281" s="32"/>
      <c r="AF281" s="35"/>
      <c r="AG281" s="35"/>
      <c r="AH281" s="35"/>
      <c r="AI281" s="35"/>
      <c r="AJ281" s="35"/>
      <c r="AK281" s="35"/>
      <c r="AL281" s="35"/>
      <c r="AM281" s="35"/>
      <c r="AN281" s="35"/>
      <c r="AO281" s="36"/>
    </row>
    <row r="282" spans="1:44" x14ac:dyDescent="0.45">
      <c r="A282" s="29">
        <v>64</v>
      </c>
      <c r="B282" s="13" t="s">
        <v>90</v>
      </c>
      <c r="C282" s="13" t="s">
        <v>267</v>
      </c>
      <c r="D282" s="13" t="s">
        <v>170</v>
      </c>
      <c r="E282" s="29" t="s">
        <v>56</v>
      </c>
      <c r="F282" s="13">
        <v>12101</v>
      </c>
      <c r="G282" s="13">
        <v>296</v>
      </c>
      <c r="H282" s="13">
        <v>5413</v>
      </c>
      <c r="I282" s="29" t="s">
        <v>57</v>
      </c>
      <c r="J282" s="13">
        <v>0</v>
      </c>
      <c r="K282" s="13">
        <v>2</v>
      </c>
      <c r="L282" s="13">
        <v>8</v>
      </c>
      <c r="M282" s="13">
        <f t="shared" si="5"/>
        <v>208</v>
      </c>
      <c r="N282" s="13">
        <v>208</v>
      </c>
      <c r="AD282" s="30"/>
      <c r="AE282" s="13" t="s">
        <v>70</v>
      </c>
    </row>
    <row r="283" spans="1:44" x14ac:dyDescent="0.45">
      <c r="B283" s="13" t="s">
        <v>90</v>
      </c>
      <c r="C283" s="13" t="s">
        <v>267</v>
      </c>
      <c r="D283" s="13" t="s">
        <v>170</v>
      </c>
      <c r="E283" s="29" t="s">
        <v>82</v>
      </c>
      <c r="F283" s="13" t="s">
        <v>268</v>
      </c>
      <c r="I283" s="29" t="s">
        <v>57</v>
      </c>
      <c r="J283" s="13">
        <v>0</v>
      </c>
      <c r="K283" s="13">
        <v>1</v>
      </c>
      <c r="L283" s="13">
        <v>91</v>
      </c>
      <c r="M283" s="13">
        <f t="shared" si="5"/>
        <v>191</v>
      </c>
      <c r="N283" s="13">
        <v>191</v>
      </c>
      <c r="AD283" s="30"/>
      <c r="AE283" s="13" t="s">
        <v>67</v>
      </c>
    </row>
    <row r="284" spans="1:44" x14ac:dyDescent="0.45">
      <c r="B284" s="13" t="s">
        <v>90</v>
      </c>
      <c r="C284" s="13" t="s">
        <v>267</v>
      </c>
      <c r="D284" s="13" t="s">
        <v>170</v>
      </c>
      <c r="E284" s="29" t="s">
        <v>82</v>
      </c>
      <c r="F284" s="13" t="s">
        <v>269</v>
      </c>
      <c r="I284" s="29" t="s">
        <v>57</v>
      </c>
      <c r="J284" s="13">
        <v>1</v>
      </c>
      <c r="K284" s="13">
        <v>3</v>
      </c>
      <c r="L284" s="13">
        <v>66</v>
      </c>
      <c r="M284" s="13">
        <f t="shared" si="5"/>
        <v>766</v>
      </c>
      <c r="N284" s="13">
        <v>766</v>
      </c>
      <c r="AD284" s="30"/>
      <c r="AE284" s="13" t="s">
        <v>70</v>
      </c>
    </row>
    <row r="285" spans="1:44" s="33" customFormat="1" x14ac:dyDescent="0.45">
      <c r="A285" s="32"/>
      <c r="E285" s="32"/>
      <c r="I285" s="32"/>
      <c r="AD285" s="38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6"/>
    </row>
    <row r="286" spans="1:44" x14ac:dyDescent="0.45">
      <c r="A286" s="29">
        <v>65</v>
      </c>
      <c r="B286" s="13" t="s">
        <v>53</v>
      </c>
      <c r="C286" s="13" t="s">
        <v>270</v>
      </c>
      <c r="D286" s="13" t="s">
        <v>132</v>
      </c>
      <c r="E286" s="29" t="s">
        <v>103</v>
      </c>
      <c r="F286" s="13">
        <v>167</v>
      </c>
      <c r="G286" s="13">
        <v>29</v>
      </c>
      <c r="I286" s="29">
        <v>4</v>
      </c>
      <c r="J286" s="13">
        <v>0</v>
      </c>
      <c r="K286" s="13">
        <v>0</v>
      </c>
      <c r="L286" s="13">
        <v>96</v>
      </c>
      <c r="M286" s="13">
        <f>+(J286*400)+(K286*100)+L286</f>
        <v>96</v>
      </c>
      <c r="N286" s="13">
        <v>96</v>
      </c>
      <c r="O286" s="13">
        <v>2</v>
      </c>
      <c r="Q286" s="13">
        <v>96</v>
      </c>
      <c r="T286" s="13" t="s">
        <v>271</v>
      </c>
      <c r="U286" s="13" t="s">
        <v>59</v>
      </c>
      <c r="V286" s="13" t="s">
        <v>63</v>
      </c>
      <c r="W286" s="13">
        <v>4</v>
      </c>
      <c r="X286" s="13">
        <v>3</v>
      </c>
      <c r="Y286" s="13">
        <f>+W286*X286</f>
        <v>12</v>
      </c>
      <c r="Z286" s="13">
        <v>2</v>
      </c>
      <c r="AB286" s="13">
        <v>12</v>
      </c>
      <c r="AD286" s="30">
        <v>41</v>
      </c>
      <c r="AO286" s="2"/>
      <c r="AP286" s="2"/>
      <c r="AQ286" s="2"/>
      <c r="AR286" s="12"/>
    </row>
    <row r="287" spans="1:44" x14ac:dyDescent="0.45">
      <c r="B287" s="13" t="s">
        <v>53</v>
      </c>
      <c r="C287" s="13" t="s">
        <v>272</v>
      </c>
      <c r="D287" s="13" t="s">
        <v>132</v>
      </c>
      <c r="E287" s="29" t="s">
        <v>56</v>
      </c>
      <c r="F287" s="13">
        <v>2374</v>
      </c>
      <c r="G287" s="13">
        <v>90</v>
      </c>
      <c r="H287" s="13">
        <v>1538</v>
      </c>
      <c r="I287" s="29">
        <v>4</v>
      </c>
      <c r="J287" s="13">
        <v>0</v>
      </c>
      <c r="K287" s="13">
        <v>0</v>
      </c>
      <c r="L287" s="13">
        <v>59</v>
      </c>
      <c r="M287" s="13">
        <f>+(J287*400)+(K287*100)+L287</f>
        <v>59</v>
      </c>
      <c r="N287" s="13">
        <v>59</v>
      </c>
      <c r="O287" s="13">
        <v>1</v>
      </c>
      <c r="P287" s="13">
        <v>59</v>
      </c>
      <c r="AD287" s="30"/>
      <c r="AE287" s="13" t="s">
        <v>67</v>
      </c>
      <c r="AO287" s="2"/>
      <c r="AP287" s="2"/>
      <c r="AQ287" s="2"/>
      <c r="AR287" s="12"/>
    </row>
    <row r="288" spans="1:44" x14ac:dyDescent="0.45">
      <c r="B288" s="13" t="s">
        <v>53</v>
      </c>
      <c r="C288" s="13" t="s">
        <v>270</v>
      </c>
      <c r="D288" s="13" t="s">
        <v>132</v>
      </c>
      <c r="E288" s="29" t="s">
        <v>56</v>
      </c>
      <c r="F288" s="13">
        <v>1350</v>
      </c>
      <c r="G288" s="13">
        <v>1</v>
      </c>
      <c r="H288" s="13">
        <v>2922</v>
      </c>
      <c r="I288" s="29">
        <v>4</v>
      </c>
      <c r="J288" s="13">
        <v>0</v>
      </c>
      <c r="K288" s="13">
        <v>3</v>
      </c>
      <c r="L288" s="13">
        <v>8</v>
      </c>
      <c r="M288" s="13">
        <f>+(J288*400)+(K288*100)+L288</f>
        <v>308</v>
      </c>
      <c r="N288" s="13">
        <v>308</v>
      </c>
      <c r="O288" s="13">
        <v>1</v>
      </c>
      <c r="P288" s="13">
        <v>308</v>
      </c>
      <c r="AD288" s="30"/>
      <c r="AE288" s="13" t="s">
        <v>67</v>
      </c>
      <c r="AO288" s="2"/>
      <c r="AP288" s="2"/>
      <c r="AQ288" s="2"/>
      <c r="AR288" s="12"/>
    </row>
    <row r="289" spans="1:44" x14ac:dyDescent="0.45">
      <c r="B289" s="13" t="s">
        <v>53</v>
      </c>
      <c r="C289" s="13" t="s">
        <v>270</v>
      </c>
      <c r="D289" s="13" t="s">
        <v>132</v>
      </c>
      <c r="E289" s="29" t="s">
        <v>56</v>
      </c>
      <c r="F289" s="13">
        <v>2421</v>
      </c>
      <c r="G289" s="13">
        <v>148</v>
      </c>
      <c r="H289" s="13">
        <v>1595</v>
      </c>
      <c r="I289" s="29">
        <v>4</v>
      </c>
      <c r="J289" s="13">
        <v>7</v>
      </c>
      <c r="K289" s="13">
        <v>0</v>
      </c>
      <c r="L289" s="13">
        <v>40</v>
      </c>
      <c r="M289" s="13">
        <f>+(J289*400)+(K289*100)+L289</f>
        <v>2840</v>
      </c>
      <c r="N289" s="13">
        <v>2840</v>
      </c>
      <c r="O289" s="13">
        <v>1</v>
      </c>
      <c r="P289" s="13">
        <v>2840</v>
      </c>
      <c r="AD289" s="30"/>
      <c r="AE289" s="13" t="s">
        <v>67</v>
      </c>
      <c r="AO289" s="2"/>
      <c r="AP289" s="2"/>
      <c r="AQ289" s="2"/>
      <c r="AR289" s="12"/>
    </row>
    <row r="290" spans="1:44" s="33" customFormat="1" x14ac:dyDescent="0.45">
      <c r="A290" s="32"/>
      <c r="E290" s="32"/>
      <c r="I290" s="32"/>
      <c r="AD290" s="38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6"/>
    </row>
    <row r="291" spans="1:44" x14ac:dyDescent="0.45">
      <c r="A291" s="29">
        <v>66</v>
      </c>
      <c r="B291" s="13" t="s">
        <v>90</v>
      </c>
      <c r="C291" s="13" t="s">
        <v>273</v>
      </c>
      <c r="D291" s="13" t="s">
        <v>77</v>
      </c>
      <c r="E291" s="29" t="s">
        <v>56</v>
      </c>
      <c r="F291" s="13">
        <v>760</v>
      </c>
      <c r="G291" s="13">
        <v>116</v>
      </c>
      <c r="H291" s="13">
        <v>962</v>
      </c>
      <c r="I291" s="29" t="s">
        <v>57</v>
      </c>
      <c r="J291" s="13">
        <v>0</v>
      </c>
      <c r="K291" s="13">
        <v>0</v>
      </c>
      <c r="L291" s="13">
        <v>69</v>
      </c>
      <c r="M291" s="13">
        <f>+(J291*400)+(K291*100)+L291</f>
        <v>69</v>
      </c>
      <c r="O291" s="13">
        <v>69</v>
      </c>
      <c r="T291" s="13" t="s">
        <v>274</v>
      </c>
      <c r="U291" s="13" t="s">
        <v>59</v>
      </c>
      <c r="V291" s="13" t="s">
        <v>60</v>
      </c>
      <c r="W291" s="13">
        <v>5</v>
      </c>
      <c r="X291" s="13">
        <v>11</v>
      </c>
      <c r="Y291" s="13">
        <f>+W291*X291</f>
        <v>55</v>
      </c>
      <c r="AA291" s="13">
        <v>55</v>
      </c>
      <c r="AD291" s="30">
        <v>13</v>
      </c>
    </row>
    <row r="292" spans="1:44" x14ac:dyDescent="0.45">
      <c r="V292" s="13" t="s">
        <v>60</v>
      </c>
      <c r="W292" s="13">
        <v>2.5</v>
      </c>
      <c r="X292" s="13">
        <v>4</v>
      </c>
      <c r="Y292" s="13">
        <f>+W292*X292</f>
        <v>10</v>
      </c>
      <c r="AA292" s="13">
        <v>10</v>
      </c>
      <c r="AD292" s="30">
        <v>13</v>
      </c>
      <c r="AE292" s="13" t="s">
        <v>181</v>
      </c>
    </row>
    <row r="293" spans="1:44" x14ac:dyDescent="0.45">
      <c r="V293" s="13" t="s">
        <v>63</v>
      </c>
      <c r="W293" s="13">
        <v>2</v>
      </c>
      <c r="X293" s="13">
        <v>3</v>
      </c>
      <c r="Y293" s="13">
        <f>+W293*X293</f>
        <v>6</v>
      </c>
      <c r="AA293" s="13">
        <v>6</v>
      </c>
      <c r="AD293" s="30">
        <v>13</v>
      </c>
      <c r="AE293" s="13" t="s">
        <v>64</v>
      </c>
    </row>
    <row r="294" spans="1:44" x14ac:dyDescent="0.45">
      <c r="B294" s="13" t="s">
        <v>90</v>
      </c>
      <c r="C294" s="13" t="s">
        <v>273</v>
      </c>
      <c r="D294" s="13" t="s">
        <v>77</v>
      </c>
      <c r="E294" s="29" t="s">
        <v>56</v>
      </c>
      <c r="F294" s="13">
        <v>1845</v>
      </c>
      <c r="G294" s="13">
        <v>10</v>
      </c>
      <c r="H294" s="13">
        <v>2456</v>
      </c>
      <c r="I294" s="29" t="s">
        <v>57</v>
      </c>
      <c r="J294" s="13">
        <v>0</v>
      </c>
      <c r="K294" s="13">
        <v>0</v>
      </c>
      <c r="L294" s="13">
        <v>64</v>
      </c>
      <c r="M294" s="13">
        <f>+(J294*400)+(K294*100)+L294</f>
        <v>64</v>
      </c>
      <c r="N294" s="13">
        <v>64</v>
      </c>
      <c r="AD294" s="30"/>
      <c r="AE294" s="13" t="s">
        <v>275</v>
      </c>
    </row>
    <row r="295" spans="1:44" x14ac:dyDescent="0.45">
      <c r="B295" s="13" t="s">
        <v>90</v>
      </c>
      <c r="C295" s="13" t="s">
        <v>273</v>
      </c>
      <c r="D295" s="13" t="s">
        <v>77</v>
      </c>
      <c r="E295" s="29" t="s">
        <v>56</v>
      </c>
      <c r="F295" s="13">
        <v>1841</v>
      </c>
      <c r="G295" s="13">
        <v>14</v>
      </c>
      <c r="H295" s="13">
        <v>2460</v>
      </c>
      <c r="I295" s="29" t="s">
        <v>57</v>
      </c>
      <c r="J295" s="13">
        <v>2</v>
      </c>
      <c r="K295" s="13">
        <v>1</v>
      </c>
      <c r="L295" s="13">
        <v>69</v>
      </c>
      <c r="M295" s="13">
        <f t="shared" si="5"/>
        <v>969</v>
      </c>
      <c r="N295" s="13">
        <v>969</v>
      </c>
      <c r="AD295" s="30"/>
      <c r="AE295" s="13" t="s">
        <v>275</v>
      </c>
    </row>
    <row r="296" spans="1:44" x14ac:dyDescent="0.45">
      <c r="B296" s="13" t="s">
        <v>90</v>
      </c>
      <c r="C296" s="13" t="s">
        <v>276</v>
      </c>
      <c r="D296" s="13" t="s">
        <v>77</v>
      </c>
      <c r="E296" s="29" t="s">
        <v>56</v>
      </c>
      <c r="F296" s="13">
        <v>7937</v>
      </c>
      <c r="G296" s="13">
        <v>50</v>
      </c>
      <c r="H296" s="13">
        <v>3434</v>
      </c>
      <c r="J296" s="13">
        <v>1</v>
      </c>
      <c r="K296" s="13">
        <v>2</v>
      </c>
      <c r="L296" s="13">
        <v>50</v>
      </c>
      <c r="M296" s="13">
        <f t="shared" si="5"/>
        <v>650</v>
      </c>
      <c r="AD296" s="30"/>
      <c r="AE296" s="13" t="s">
        <v>277</v>
      </c>
    </row>
    <row r="297" spans="1:44" s="33" customFormat="1" x14ac:dyDescent="0.45">
      <c r="A297" s="32"/>
      <c r="E297" s="32"/>
      <c r="I297" s="32"/>
      <c r="AD297" s="38"/>
      <c r="AF297" s="35"/>
      <c r="AG297" s="35"/>
      <c r="AH297" s="35"/>
      <c r="AI297" s="35"/>
      <c r="AJ297" s="35"/>
      <c r="AK297" s="35"/>
      <c r="AL297" s="35"/>
      <c r="AM297" s="35"/>
      <c r="AN297" s="35"/>
      <c r="AO297" s="36"/>
    </row>
    <row r="298" spans="1:44" x14ac:dyDescent="0.45">
      <c r="A298" s="29">
        <v>67</v>
      </c>
      <c r="B298" s="13" t="s">
        <v>90</v>
      </c>
      <c r="C298" s="13" t="s">
        <v>276</v>
      </c>
      <c r="D298" s="13" t="s">
        <v>77</v>
      </c>
      <c r="E298" s="29" t="s">
        <v>56</v>
      </c>
      <c r="F298" s="13">
        <v>9282</v>
      </c>
      <c r="G298" s="13">
        <v>139</v>
      </c>
      <c r="H298" s="13">
        <v>4195</v>
      </c>
      <c r="I298" s="29" t="s">
        <v>57</v>
      </c>
      <c r="J298" s="13">
        <v>1</v>
      </c>
      <c r="K298" s="13">
        <v>2</v>
      </c>
      <c r="L298" s="13">
        <v>0</v>
      </c>
      <c r="M298" s="13">
        <f t="shared" si="5"/>
        <v>600</v>
      </c>
      <c r="N298" s="13">
        <v>600</v>
      </c>
      <c r="AD298" s="30"/>
      <c r="AE298" s="13" t="s">
        <v>275</v>
      </c>
    </row>
    <row r="299" spans="1:44" s="33" customFormat="1" x14ac:dyDescent="0.45">
      <c r="A299" s="32"/>
      <c r="E299" s="32"/>
      <c r="I299" s="32"/>
      <c r="AD299" s="38"/>
      <c r="AF299" s="35"/>
      <c r="AG299" s="35"/>
      <c r="AH299" s="35"/>
      <c r="AI299" s="35"/>
      <c r="AJ299" s="35"/>
      <c r="AK299" s="35"/>
      <c r="AL299" s="35"/>
      <c r="AM299" s="35"/>
      <c r="AN299" s="35"/>
      <c r="AO299" s="36"/>
    </row>
    <row r="300" spans="1:44" x14ac:dyDescent="0.45">
      <c r="A300" s="29">
        <v>68</v>
      </c>
      <c r="B300" s="13" t="s">
        <v>53</v>
      </c>
      <c r="C300" s="13" t="s">
        <v>278</v>
      </c>
      <c r="D300" s="13" t="s">
        <v>176</v>
      </c>
      <c r="E300" s="29" t="s">
        <v>56</v>
      </c>
      <c r="F300" s="13">
        <v>1918</v>
      </c>
      <c r="G300" s="13">
        <v>73</v>
      </c>
      <c r="H300" s="13">
        <v>2512</v>
      </c>
      <c r="I300" s="29" t="s">
        <v>57</v>
      </c>
      <c r="J300" s="13">
        <v>1</v>
      </c>
      <c r="K300" s="13">
        <v>2</v>
      </c>
      <c r="L300" s="13">
        <v>9</v>
      </c>
      <c r="M300" s="13">
        <f t="shared" si="5"/>
        <v>609</v>
      </c>
      <c r="N300" s="13">
        <v>609</v>
      </c>
      <c r="AD300" s="30"/>
      <c r="AE300" s="13" t="s">
        <v>67</v>
      </c>
    </row>
    <row r="301" spans="1:44" x14ac:dyDescent="0.45">
      <c r="B301" s="13" t="s">
        <v>53</v>
      </c>
      <c r="C301" s="13" t="s">
        <v>278</v>
      </c>
      <c r="D301" s="13" t="s">
        <v>176</v>
      </c>
      <c r="E301" s="29" t="s">
        <v>56</v>
      </c>
      <c r="F301" s="13">
        <v>3449</v>
      </c>
      <c r="G301" s="13">
        <v>121</v>
      </c>
      <c r="H301" s="13">
        <v>2423</v>
      </c>
      <c r="I301" s="29">
        <v>9</v>
      </c>
      <c r="J301" s="13">
        <v>1</v>
      </c>
      <c r="K301" s="13">
        <v>0</v>
      </c>
      <c r="L301" s="13">
        <v>95</v>
      </c>
      <c r="M301" s="13">
        <f>+(J301*400)+(K301*100)+L301</f>
        <v>495</v>
      </c>
      <c r="N301" s="13">
        <v>495</v>
      </c>
      <c r="AD301" s="30"/>
      <c r="AE301" s="13" t="s">
        <v>67</v>
      </c>
    </row>
    <row r="302" spans="1:44" x14ac:dyDescent="0.45">
      <c r="B302" s="13" t="s">
        <v>53</v>
      </c>
      <c r="C302" s="13" t="s">
        <v>278</v>
      </c>
      <c r="D302" s="13" t="s">
        <v>176</v>
      </c>
      <c r="E302" s="29" t="s">
        <v>56</v>
      </c>
      <c r="F302" s="13">
        <v>18822</v>
      </c>
      <c r="G302" s="13">
        <v>374</v>
      </c>
      <c r="H302" s="13">
        <v>8204</v>
      </c>
      <c r="I302" s="29" t="s">
        <v>57</v>
      </c>
      <c r="J302" s="13">
        <v>2</v>
      </c>
      <c r="K302" s="13">
        <v>3</v>
      </c>
      <c r="L302" s="13">
        <v>7</v>
      </c>
      <c r="M302" s="13">
        <f>+(J302*400)+(K302*100)+L302</f>
        <v>1107</v>
      </c>
      <c r="N302" s="13">
        <v>1107</v>
      </c>
      <c r="AD302" s="30"/>
      <c r="AE302" s="13" t="s">
        <v>81</v>
      </c>
    </row>
    <row r="303" spans="1:44" s="33" customFormat="1" x14ac:dyDescent="0.45">
      <c r="A303" s="32"/>
      <c r="E303" s="32"/>
      <c r="I303" s="32"/>
      <c r="AD303" s="38"/>
      <c r="AF303" s="35"/>
      <c r="AG303" s="35"/>
      <c r="AH303" s="35"/>
      <c r="AI303" s="35"/>
      <c r="AJ303" s="35"/>
      <c r="AK303" s="35"/>
      <c r="AL303" s="35"/>
      <c r="AM303" s="35"/>
      <c r="AN303" s="35"/>
      <c r="AO303" s="36"/>
    </row>
    <row r="304" spans="1:44" x14ac:dyDescent="0.45">
      <c r="A304" s="29">
        <v>69</v>
      </c>
      <c r="B304" s="13" t="s">
        <v>90</v>
      </c>
      <c r="C304" s="13" t="s">
        <v>279</v>
      </c>
      <c r="D304" s="13" t="s">
        <v>192</v>
      </c>
      <c r="E304" s="29" t="s">
        <v>56</v>
      </c>
      <c r="F304" s="13">
        <v>2796</v>
      </c>
      <c r="G304" s="13">
        <v>42</v>
      </c>
      <c r="H304" s="13">
        <v>2347</v>
      </c>
      <c r="I304" s="29">
        <v>4</v>
      </c>
      <c r="J304" s="13">
        <v>0</v>
      </c>
      <c r="K304" s="13">
        <v>1</v>
      </c>
      <c r="L304" s="13">
        <v>89</v>
      </c>
      <c r="M304" s="13">
        <f>+(J304*400)+(K304*100)+L304</f>
        <v>189</v>
      </c>
      <c r="N304" s="13">
        <v>189</v>
      </c>
      <c r="U304" s="13" t="s">
        <v>59</v>
      </c>
      <c r="V304" s="13" t="s">
        <v>63</v>
      </c>
      <c r="W304" s="13">
        <v>6</v>
      </c>
      <c r="X304" s="13">
        <v>12</v>
      </c>
      <c r="Y304" s="13">
        <v>72</v>
      </c>
      <c r="AA304" s="13">
        <v>72</v>
      </c>
      <c r="AD304" s="13">
        <v>6</v>
      </c>
    </row>
    <row r="305" spans="1:41" x14ac:dyDescent="0.45">
      <c r="V305" s="13" t="s">
        <v>63</v>
      </c>
      <c r="W305" s="13">
        <v>2</v>
      </c>
      <c r="X305" s="13">
        <v>3</v>
      </c>
      <c r="Y305" s="13">
        <v>6</v>
      </c>
      <c r="AA305" s="13">
        <v>6</v>
      </c>
      <c r="AD305" s="13">
        <v>6</v>
      </c>
      <c r="AE305" s="13" t="s">
        <v>64</v>
      </c>
    </row>
    <row r="306" spans="1:41" s="33" customFormat="1" x14ac:dyDescent="0.45">
      <c r="A306" s="32"/>
      <c r="E306" s="32"/>
      <c r="I306" s="32"/>
      <c r="AF306" s="35"/>
      <c r="AG306" s="35"/>
      <c r="AH306" s="35"/>
      <c r="AI306" s="35"/>
      <c r="AJ306" s="35"/>
      <c r="AK306" s="35"/>
      <c r="AL306" s="35"/>
      <c r="AM306" s="35"/>
      <c r="AN306" s="35"/>
      <c r="AO306" s="36"/>
    </row>
    <row r="307" spans="1:41" x14ac:dyDescent="0.45">
      <c r="A307" s="29">
        <v>70</v>
      </c>
      <c r="B307" s="13" t="s">
        <v>53</v>
      </c>
      <c r="C307" s="13" t="s">
        <v>280</v>
      </c>
      <c r="D307" s="13" t="s">
        <v>281</v>
      </c>
      <c r="E307" s="29" t="s">
        <v>56</v>
      </c>
      <c r="F307" s="13">
        <v>1883</v>
      </c>
      <c r="G307" s="13">
        <v>80</v>
      </c>
      <c r="H307" s="13">
        <v>2518</v>
      </c>
      <c r="I307" s="29" t="s">
        <v>57</v>
      </c>
      <c r="J307" s="13">
        <v>0</v>
      </c>
      <c r="K307" s="13">
        <v>0</v>
      </c>
      <c r="L307" s="13">
        <v>57</v>
      </c>
      <c r="M307" s="13">
        <f t="shared" ref="M307:M327" si="6">+(J307*400)+(K307*100)+L307</f>
        <v>57</v>
      </c>
      <c r="O307" s="13">
        <v>57</v>
      </c>
      <c r="T307" s="13" t="s">
        <v>282</v>
      </c>
      <c r="U307" s="13" t="s">
        <v>59</v>
      </c>
      <c r="V307" s="13" t="s">
        <v>63</v>
      </c>
      <c r="W307" s="13">
        <v>5.3</v>
      </c>
      <c r="X307" s="13">
        <v>20</v>
      </c>
      <c r="Y307" s="13">
        <f>+W307*X307</f>
        <v>106</v>
      </c>
      <c r="AA307" s="13">
        <v>106</v>
      </c>
      <c r="AD307" s="30">
        <v>61</v>
      </c>
      <c r="AE307" s="13" t="s">
        <v>283</v>
      </c>
    </row>
    <row r="308" spans="1:41" x14ac:dyDescent="0.45">
      <c r="V308" s="13" t="s">
        <v>63</v>
      </c>
      <c r="W308" s="13">
        <v>2</v>
      </c>
      <c r="X308" s="13">
        <v>3</v>
      </c>
      <c r="Y308" s="13">
        <f>+W308*X308</f>
        <v>6</v>
      </c>
      <c r="AA308" s="13">
        <v>6</v>
      </c>
      <c r="AD308" s="30">
        <v>61</v>
      </c>
      <c r="AE308" s="13" t="s">
        <v>64</v>
      </c>
    </row>
    <row r="309" spans="1:41" x14ac:dyDescent="0.45">
      <c r="B309" s="13" t="s">
        <v>53</v>
      </c>
      <c r="C309" s="13" t="s">
        <v>280</v>
      </c>
      <c r="D309" s="13" t="s">
        <v>192</v>
      </c>
      <c r="E309" s="29" t="s">
        <v>56</v>
      </c>
      <c r="F309" s="13">
        <v>8527</v>
      </c>
      <c r="G309" s="13">
        <v>168</v>
      </c>
      <c r="H309" s="13">
        <v>3989</v>
      </c>
      <c r="I309" s="29" t="s">
        <v>57</v>
      </c>
      <c r="J309" s="13">
        <v>1</v>
      </c>
      <c r="K309" s="13">
        <v>0</v>
      </c>
      <c r="L309" s="13">
        <v>17</v>
      </c>
      <c r="M309" s="13">
        <f t="shared" si="6"/>
        <v>417</v>
      </c>
      <c r="N309" s="13">
        <v>417</v>
      </c>
      <c r="AD309" s="30"/>
      <c r="AE309" s="13" t="s">
        <v>67</v>
      </c>
    </row>
    <row r="310" spans="1:41" x14ac:dyDescent="0.45">
      <c r="B310" s="13" t="s">
        <v>53</v>
      </c>
      <c r="C310" s="13" t="s">
        <v>280</v>
      </c>
      <c r="D310" s="13" t="s">
        <v>192</v>
      </c>
      <c r="E310" s="29" t="s">
        <v>56</v>
      </c>
      <c r="F310" s="13">
        <v>1909</v>
      </c>
      <c r="G310" s="13">
        <v>108</v>
      </c>
      <c r="H310" s="13">
        <v>2546</v>
      </c>
      <c r="I310" s="29" t="s">
        <v>57</v>
      </c>
      <c r="J310" s="13">
        <v>0</v>
      </c>
      <c r="K310" s="13">
        <v>2</v>
      </c>
      <c r="L310" s="13">
        <v>55</v>
      </c>
      <c r="M310" s="13">
        <f t="shared" si="6"/>
        <v>255</v>
      </c>
      <c r="N310" s="13">
        <v>255</v>
      </c>
      <c r="AD310" s="30"/>
      <c r="AE310" s="13" t="s">
        <v>67</v>
      </c>
    </row>
    <row r="311" spans="1:41" x14ac:dyDescent="0.45">
      <c r="B311" s="13" t="s">
        <v>53</v>
      </c>
      <c r="C311" s="13" t="s">
        <v>280</v>
      </c>
      <c r="D311" s="13" t="s">
        <v>192</v>
      </c>
      <c r="E311" s="29" t="s">
        <v>56</v>
      </c>
      <c r="F311" s="13">
        <v>7551</v>
      </c>
      <c r="G311" s="13">
        <v>148</v>
      </c>
      <c r="H311" s="13">
        <v>3251</v>
      </c>
      <c r="I311" s="29" t="s">
        <v>57</v>
      </c>
      <c r="J311" s="13">
        <v>0</v>
      </c>
      <c r="K311" s="13">
        <v>1</v>
      </c>
      <c r="L311" s="13">
        <v>61</v>
      </c>
      <c r="M311" s="13">
        <f t="shared" si="6"/>
        <v>161</v>
      </c>
      <c r="N311" s="13">
        <v>161</v>
      </c>
      <c r="AD311" s="30"/>
      <c r="AE311" s="13" t="s">
        <v>67</v>
      </c>
    </row>
    <row r="312" spans="1:41" s="33" customFormat="1" x14ac:dyDescent="0.45">
      <c r="A312" s="32"/>
      <c r="E312" s="32"/>
      <c r="I312" s="32"/>
      <c r="AD312" s="38"/>
      <c r="AF312" s="35"/>
      <c r="AG312" s="35"/>
      <c r="AH312" s="35"/>
      <c r="AI312" s="35"/>
      <c r="AJ312" s="35"/>
      <c r="AK312" s="35"/>
      <c r="AL312" s="35"/>
      <c r="AM312" s="35"/>
      <c r="AN312" s="35"/>
      <c r="AO312" s="36"/>
    </row>
    <row r="313" spans="1:41" x14ac:dyDescent="0.45">
      <c r="A313" s="29">
        <v>71</v>
      </c>
      <c r="B313" s="13" t="s">
        <v>90</v>
      </c>
      <c r="C313" s="13" t="s">
        <v>284</v>
      </c>
      <c r="D313" s="13" t="s">
        <v>137</v>
      </c>
      <c r="E313" s="29" t="s">
        <v>56</v>
      </c>
      <c r="F313" s="13">
        <v>11356</v>
      </c>
      <c r="G313" s="13">
        <v>73</v>
      </c>
      <c r="H313" s="13">
        <v>5054</v>
      </c>
      <c r="I313" s="29">
        <v>9</v>
      </c>
      <c r="J313" s="13">
        <v>2</v>
      </c>
      <c r="K313" s="13">
        <v>2</v>
      </c>
      <c r="L313" s="13">
        <v>90</v>
      </c>
      <c r="M313" s="13">
        <f t="shared" si="6"/>
        <v>1090</v>
      </c>
      <c r="N313" s="13">
        <v>1090</v>
      </c>
      <c r="AD313" s="30"/>
      <c r="AE313" s="13" t="s">
        <v>141</v>
      </c>
    </row>
    <row r="314" spans="1:41" s="33" customFormat="1" x14ac:dyDescent="0.45">
      <c r="A314" s="32"/>
      <c r="E314" s="32"/>
      <c r="I314" s="32"/>
      <c r="AD314" s="38"/>
      <c r="AF314" s="35"/>
      <c r="AG314" s="35"/>
      <c r="AH314" s="35"/>
      <c r="AI314" s="35"/>
      <c r="AJ314" s="35"/>
      <c r="AK314" s="35"/>
      <c r="AL314" s="35"/>
      <c r="AM314" s="35"/>
      <c r="AN314" s="35"/>
      <c r="AO314" s="36"/>
    </row>
    <row r="315" spans="1:41" x14ac:dyDescent="0.45">
      <c r="A315" s="29">
        <v>72</v>
      </c>
      <c r="B315" s="13" t="s">
        <v>90</v>
      </c>
      <c r="C315" s="13" t="s">
        <v>285</v>
      </c>
      <c r="D315" s="13" t="s">
        <v>240</v>
      </c>
      <c r="E315" s="29" t="s">
        <v>56</v>
      </c>
      <c r="F315" s="13">
        <v>751</v>
      </c>
      <c r="G315" s="13">
        <v>129</v>
      </c>
      <c r="H315" s="13">
        <v>967</v>
      </c>
      <c r="I315" s="29" t="s">
        <v>57</v>
      </c>
      <c r="J315" s="13">
        <v>0</v>
      </c>
      <c r="K315" s="13">
        <v>2</v>
      </c>
      <c r="L315" s="13">
        <v>2</v>
      </c>
      <c r="M315" s="13">
        <f>+(J315*400)+(K315*100)+L315</f>
        <v>202</v>
      </c>
      <c r="O315" s="13">
        <v>202</v>
      </c>
      <c r="T315" s="13" t="s">
        <v>286</v>
      </c>
      <c r="U315" s="13" t="s">
        <v>59</v>
      </c>
      <c r="V315" s="13" t="s">
        <v>60</v>
      </c>
      <c r="W315" s="13">
        <v>9</v>
      </c>
      <c r="X315" s="13">
        <v>21</v>
      </c>
      <c r="Y315" s="13">
        <f>+W315*X315</f>
        <v>189</v>
      </c>
      <c r="AA315" s="13">
        <v>189</v>
      </c>
      <c r="AD315" s="30">
        <v>4</v>
      </c>
    </row>
    <row r="316" spans="1:41" x14ac:dyDescent="0.45">
      <c r="V316" s="13" t="s">
        <v>60</v>
      </c>
      <c r="W316" s="13">
        <v>3</v>
      </c>
      <c r="X316" s="13">
        <v>6</v>
      </c>
      <c r="Y316" s="13">
        <f>+W316*X316</f>
        <v>18</v>
      </c>
      <c r="AA316" s="13">
        <v>18</v>
      </c>
      <c r="AD316" s="30">
        <v>4</v>
      </c>
      <c r="AE316" s="13" t="s">
        <v>181</v>
      </c>
    </row>
    <row r="317" spans="1:41" x14ac:dyDescent="0.45">
      <c r="V317" s="13" t="s">
        <v>63</v>
      </c>
      <c r="W317" s="13">
        <v>2</v>
      </c>
      <c r="X317" s="13">
        <v>3</v>
      </c>
      <c r="Y317" s="13">
        <f>+W317*X317</f>
        <v>6</v>
      </c>
      <c r="AA317" s="13">
        <v>6</v>
      </c>
      <c r="AD317" s="30">
        <v>3</v>
      </c>
      <c r="AE317" s="13" t="s">
        <v>64</v>
      </c>
    </row>
    <row r="318" spans="1:41" x14ac:dyDescent="0.45">
      <c r="B318" s="13" t="s">
        <v>90</v>
      </c>
      <c r="C318" s="13" t="s">
        <v>285</v>
      </c>
      <c r="D318" s="13" t="s">
        <v>240</v>
      </c>
      <c r="E318" s="29" t="s">
        <v>56</v>
      </c>
      <c r="F318" s="13">
        <v>1361</v>
      </c>
      <c r="G318" s="13">
        <v>7</v>
      </c>
      <c r="H318" s="13">
        <v>2911</v>
      </c>
      <c r="I318" s="29" t="s">
        <v>57</v>
      </c>
      <c r="J318" s="13">
        <v>5</v>
      </c>
      <c r="K318" s="13">
        <v>1</v>
      </c>
      <c r="L318" s="13">
        <v>5</v>
      </c>
      <c r="M318" s="13">
        <f t="shared" si="6"/>
        <v>2105</v>
      </c>
      <c r="N318" s="13">
        <v>2105</v>
      </c>
      <c r="AD318" s="30"/>
      <c r="AE318" s="13" t="s">
        <v>67</v>
      </c>
    </row>
    <row r="319" spans="1:41" x14ac:dyDescent="0.45">
      <c r="B319" s="13" t="s">
        <v>90</v>
      </c>
      <c r="C319" s="13" t="s">
        <v>285</v>
      </c>
      <c r="D319" s="13" t="s">
        <v>240</v>
      </c>
      <c r="E319" s="29" t="s">
        <v>56</v>
      </c>
      <c r="F319" s="13">
        <v>1362</v>
      </c>
      <c r="G319" s="13">
        <v>6</v>
      </c>
      <c r="H319" s="13">
        <v>2910</v>
      </c>
      <c r="I319" s="29" t="s">
        <v>57</v>
      </c>
      <c r="J319" s="13">
        <v>0</v>
      </c>
      <c r="K319" s="13">
        <v>2</v>
      </c>
      <c r="L319" s="13">
        <v>35</v>
      </c>
      <c r="M319" s="13">
        <f t="shared" si="6"/>
        <v>235</v>
      </c>
      <c r="N319" s="13">
        <v>235</v>
      </c>
      <c r="AD319" s="30"/>
      <c r="AE319" s="13" t="s">
        <v>67</v>
      </c>
    </row>
    <row r="320" spans="1:41" x14ac:dyDescent="0.45">
      <c r="B320" s="13" t="s">
        <v>90</v>
      </c>
      <c r="C320" s="13" t="s">
        <v>285</v>
      </c>
      <c r="D320" s="13" t="s">
        <v>240</v>
      </c>
      <c r="E320" s="29" t="s">
        <v>56</v>
      </c>
      <c r="F320" s="13">
        <v>17025</v>
      </c>
      <c r="G320" s="13">
        <v>389</v>
      </c>
      <c r="H320" s="13">
        <v>7651</v>
      </c>
      <c r="I320" s="29" t="s">
        <v>57</v>
      </c>
      <c r="J320" s="13">
        <v>3</v>
      </c>
      <c r="K320" s="13">
        <v>0</v>
      </c>
      <c r="L320" s="13">
        <v>48</v>
      </c>
      <c r="M320" s="13">
        <f>+(J320*400)+(K320*100)+L320</f>
        <v>1248</v>
      </c>
      <c r="N320" s="13">
        <v>1248</v>
      </c>
      <c r="AD320" s="30"/>
      <c r="AE320" s="13" t="s">
        <v>81</v>
      </c>
    </row>
    <row r="321" spans="1:41" x14ac:dyDescent="0.45">
      <c r="B321" s="13" t="s">
        <v>90</v>
      </c>
      <c r="C321" s="13" t="s">
        <v>285</v>
      </c>
      <c r="D321" s="13" t="s">
        <v>240</v>
      </c>
      <c r="E321" s="29" t="s">
        <v>229</v>
      </c>
      <c r="F321" s="13">
        <v>2132</v>
      </c>
      <c r="G321" s="13">
        <v>4843</v>
      </c>
      <c r="I321" s="29">
        <v>10</v>
      </c>
      <c r="J321" s="13">
        <v>3</v>
      </c>
      <c r="K321" s="13">
        <v>1</v>
      </c>
      <c r="L321" s="13">
        <v>70</v>
      </c>
      <c r="M321" s="13">
        <f>+(J321*400)+(K321*100)+L321</f>
        <v>1370</v>
      </c>
      <c r="N321" s="13">
        <v>1370</v>
      </c>
      <c r="AD321" s="30"/>
      <c r="AE321" s="13" t="s">
        <v>81</v>
      </c>
    </row>
    <row r="322" spans="1:41" s="33" customFormat="1" x14ac:dyDescent="0.45">
      <c r="A322" s="32"/>
      <c r="E322" s="32"/>
      <c r="I322" s="32"/>
      <c r="AD322" s="38"/>
      <c r="AF322" s="35"/>
      <c r="AG322" s="35"/>
      <c r="AH322" s="35"/>
      <c r="AI322" s="35"/>
      <c r="AJ322" s="35"/>
      <c r="AK322" s="35"/>
      <c r="AL322" s="35"/>
      <c r="AM322" s="35"/>
      <c r="AN322" s="35"/>
      <c r="AO322" s="36"/>
    </row>
    <row r="323" spans="1:41" x14ac:dyDescent="0.45">
      <c r="A323" s="29">
        <v>73</v>
      </c>
      <c r="B323" s="13" t="s">
        <v>53</v>
      </c>
      <c r="C323" s="13" t="s">
        <v>287</v>
      </c>
      <c r="D323" s="13" t="s">
        <v>288</v>
      </c>
      <c r="E323" s="29" t="s">
        <v>56</v>
      </c>
      <c r="F323" s="13">
        <v>802</v>
      </c>
      <c r="G323" s="13">
        <v>89</v>
      </c>
      <c r="H323" s="13">
        <v>945</v>
      </c>
      <c r="I323" s="29" t="s">
        <v>57</v>
      </c>
      <c r="J323" s="13">
        <v>0</v>
      </c>
      <c r="K323" s="13">
        <v>1</v>
      </c>
      <c r="L323" s="13">
        <v>1</v>
      </c>
      <c r="M323" s="13">
        <f t="shared" si="6"/>
        <v>101</v>
      </c>
      <c r="O323" s="13">
        <v>101</v>
      </c>
      <c r="T323" s="13" t="s">
        <v>289</v>
      </c>
      <c r="U323" s="13" t="s">
        <v>59</v>
      </c>
      <c r="V323" s="13" t="s">
        <v>63</v>
      </c>
      <c r="W323" s="13">
        <v>11.7</v>
      </c>
      <c r="X323" s="13">
        <v>7</v>
      </c>
      <c r="Y323" s="13">
        <f>+W323*X323</f>
        <v>81.899999999999991</v>
      </c>
      <c r="AA323" s="13">
        <v>81.900000000000006</v>
      </c>
      <c r="AD323" s="30">
        <v>46</v>
      </c>
    </row>
    <row r="324" spans="1:41" s="33" customFormat="1" x14ac:dyDescent="0.45">
      <c r="A324" s="32"/>
      <c r="E324" s="32"/>
      <c r="I324" s="32"/>
      <c r="AD324" s="38"/>
      <c r="AF324" s="35"/>
      <c r="AG324" s="35"/>
      <c r="AH324" s="35"/>
      <c r="AI324" s="35"/>
      <c r="AJ324" s="35"/>
      <c r="AK324" s="35"/>
      <c r="AL324" s="35"/>
      <c r="AM324" s="35"/>
      <c r="AN324" s="35"/>
      <c r="AO324" s="36"/>
    </row>
    <row r="325" spans="1:41" x14ac:dyDescent="0.45">
      <c r="A325" s="29">
        <v>74</v>
      </c>
      <c r="B325" s="13" t="s">
        <v>90</v>
      </c>
      <c r="C325" s="13" t="s">
        <v>290</v>
      </c>
      <c r="D325" s="13" t="s">
        <v>192</v>
      </c>
      <c r="E325" s="29" t="s">
        <v>56</v>
      </c>
      <c r="F325" s="13">
        <v>8416</v>
      </c>
      <c r="G325" s="13">
        <v>183</v>
      </c>
      <c r="H325" s="13">
        <v>4004</v>
      </c>
      <c r="J325" s="13">
        <v>3</v>
      </c>
      <c r="K325" s="13">
        <v>2</v>
      </c>
      <c r="L325" s="13">
        <v>10</v>
      </c>
      <c r="M325" s="13">
        <f t="shared" si="6"/>
        <v>1410</v>
      </c>
      <c r="N325" s="13">
        <v>1410</v>
      </c>
      <c r="AD325" s="30"/>
      <c r="AE325" s="13" t="s">
        <v>70</v>
      </c>
    </row>
    <row r="326" spans="1:41" s="33" customFormat="1" x14ac:dyDescent="0.45">
      <c r="A326" s="32"/>
      <c r="E326" s="32"/>
      <c r="I326" s="32"/>
      <c r="AD326" s="38"/>
      <c r="AF326" s="35"/>
      <c r="AG326" s="35"/>
      <c r="AH326" s="35"/>
      <c r="AI326" s="35"/>
      <c r="AJ326" s="35"/>
      <c r="AK326" s="35"/>
      <c r="AL326" s="35"/>
      <c r="AM326" s="35"/>
      <c r="AN326" s="35"/>
      <c r="AO326" s="36"/>
    </row>
    <row r="327" spans="1:41" ht="19.5" customHeight="1" x14ac:dyDescent="0.45">
      <c r="A327" s="29">
        <v>75</v>
      </c>
      <c r="B327" s="13" t="s">
        <v>90</v>
      </c>
      <c r="C327" s="13" t="s">
        <v>291</v>
      </c>
      <c r="D327" s="13" t="s">
        <v>292</v>
      </c>
      <c r="E327" s="29" t="s">
        <v>56</v>
      </c>
      <c r="F327" s="13">
        <v>17027</v>
      </c>
      <c r="G327" s="13">
        <v>387</v>
      </c>
      <c r="H327" s="13">
        <v>7653</v>
      </c>
      <c r="I327" s="29" t="s">
        <v>57</v>
      </c>
      <c r="J327" s="13">
        <v>1</v>
      </c>
      <c r="K327" s="13">
        <v>2</v>
      </c>
      <c r="L327" s="13">
        <v>12</v>
      </c>
      <c r="M327" s="13">
        <f t="shared" si="6"/>
        <v>612</v>
      </c>
      <c r="N327" s="13">
        <v>612</v>
      </c>
      <c r="AD327" s="30"/>
      <c r="AE327" s="13" t="s">
        <v>70</v>
      </c>
    </row>
    <row r="328" spans="1:41" s="33" customFormat="1" ht="19.5" customHeight="1" x14ac:dyDescent="0.45">
      <c r="A328" s="32"/>
      <c r="E328" s="32"/>
      <c r="I328" s="32"/>
      <c r="AD328" s="38"/>
      <c r="AF328" s="35"/>
      <c r="AG328" s="35"/>
      <c r="AH328" s="35"/>
      <c r="AI328" s="35"/>
      <c r="AJ328" s="35"/>
      <c r="AK328" s="35"/>
      <c r="AL328" s="35"/>
      <c r="AM328" s="35"/>
      <c r="AN328" s="35"/>
      <c r="AO328" s="36"/>
    </row>
    <row r="329" spans="1:41" x14ac:dyDescent="0.45">
      <c r="A329" s="29">
        <v>76</v>
      </c>
      <c r="B329" s="13" t="s">
        <v>90</v>
      </c>
      <c r="C329" s="13" t="s">
        <v>293</v>
      </c>
      <c r="D329" s="13" t="s">
        <v>294</v>
      </c>
      <c r="E329" s="29" t="s">
        <v>56</v>
      </c>
      <c r="F329" s="13">
        <v>761</v>
      </c>
      <c r="G329" s="13">
        <v>115</v>
      </c>
      <c r="H329" s="13">
        <v>961</v>
      </c>
      <c r="I329" s="29" t="s">
        <v>57</v>
      </c>
      <c r="J329" s="13">
        <v>0</v>
      </c>
      <c r="K329" s="13">
        <v>1</v>
      </c>
      <c r="L329" s="13">
        <v>10</v>
      </c>
      <c r="M329" s="13">
        <f>+(J329*400)+(K329*100)+L329</f>
        <v>110</v>
      </c>
      <c r="O329" s="13">
        <v>110</v>
      </c>
      <c r="T329" s="13" t="s">
        <v>295</v>
      </c>
      <c r="U329" s="13" t="s">
        <v>59</v>
      </c>
      <c r="V329" s="13" t="s">
        <v>60</v>
      </c>
      <c r="W329" s="13">
        <v>9.3000000000000007</v>
      </c>
      <c r="X329" s="13">
        <v>12.3</v>
      </c>
      <c r="Y329" s="13">
        <f>+W329*X329</f>
        <v>114.39000000000001</v>
      </c>
      <c r="AA329" s="13">
        <v>114.39</v>
      </c>
      <c r="AD329" s="30">
        <v>39</v>
      </c>
    </row>
    <row r="330" spans="1:41" x14ac:dyDescent="0.45">
      <c r="V330" s="13" t="s">
        <v>60</v>
      </c>
      <c r="W330" s="13">
        <v>9.3000000000000007</v>
      </c>
      <c r="X330" s="13">
        <v>12.3</v>
      </c>
      <c r="Y330" s="13">
        <f>+W330*X330</f>
        <v>114.39000000000001</v>
      </c>
      <c r="AA330" s="13">
        <v>114.39</v>
      </c>
      <c r="AD330" s="30">
        <v>39</v>
      </c>
      <c r="AE330" s="13" t="s">
        <v>181</v>
      </c>
    </row>
    <row r="331" spans="1:41" x14ac:dyDescent="0.45">
      <c r="V331" s="13" t="s">
        <v>63</v>
      </c>
      <c r="W331" s="13">
        <v>3</v>
      </c>
      <c r="X331" s="13">
        <v>4</v>
      </c>
      <c r="Y331" s="13">
        <v>12</v>
      </c>
      <c r="AA331" s="13">
        <v>12</v>
      </c>
      <c r="AD331" s="30">
        <v>39</v>
      </c>
      <c r="AE331" s="13" t="s">
        <v>64</v>
      </c>
    </row>
    <row r="332" spans="1:41" x14ac:dyDescent="0.45">
      <c r="B332" s="13" t="s">
        <v>90</v>
      </c>
      <c r="C332" s="13" t="s">
        <v>293</v>
      </c>
      <c r="D332" s="13" t="s">
        <v>294</v>
      </c>
      <c r="E332" s="29" t="s">
        <v>56</v>
      </c>
      <c r="F332" s="13">
        <v>17034</v>
      </c>
      <c r="G332" s="13">
        <v>112</v>
      </c>
      <c r="H332" s="13">
        <v>7660</v>
      </c>
      <c r="I332" s="29">
        <v>9</v>
      </c>
      <c r="J332" s="13">
        <v>2</v>
      </c>
      <c r="K332" s="13">
        <v>2</v>
      </c>
      <c r="L332" s="13">
        <v>48</v>
      </c>
      <c r="M332" s="13">
        <f t="shared" ref="M332:M370" si="7">+(J332*400)+(K332*100)+L332</f>
        <v>1048</v>
      </c>
      <c r="N332" s="13">
        <v>1048</v>
      </c>
      <c r="AD332" s="30"/>
      <c r="AE332" s="13" t="s">
        <v>67</v>
      </c>
    </row>
    <row r="333" spans="1:41" x14ac:dyDescent="0.45">
      <c r="B333" s="13" t="s">
        <v>90</v>
      </c>
      <c r="C333" s="13" t="s">
        <v>293</v>
      </c>
      <c r="D333" s="13" t="s">
        <v>294</v>
      </c>
      <c r="E333" s="29" t="s">
        <v>56</v>
      </c>
      <c r="F333" s="13">
        <v>17030</v>
      </c>
      <c r="G333" s="13">
        <v>375</v>
      </c>
      <c r="H333" s="13">
        <v>7656</v>
      </c>
      <c r="I333" s="29" t="s">
        <v>57</v>
      </c>
      <c r="J333" s="13">
        <v>1</v>
      </c>
      <c r="K333" s="13">
        <v>0</v>
      </c>
      <c r="L333" s="13">
        <v>65</v>
      </c>
      <c r="M333" s="13">
        <f t="shared" si="7"/>
        <v>465</v>
      </c>
      <c r="N333" s="13">
        <v>465</v>
      </c>
      <c r="AD333" s="30"/>
      <c r="AE333" s="13" t="s">
        <v>78</v>
      </c>
    </row>
    <row r="334" spans="1:41" x14ac:dyDescent="0.45">
      <c r="B334" s="13" t="s">
        <v>90</v>
      </c>
      <c r="C334" s="13" t="s">
        <v>293</v>
      </c>
      <c r="D334" s="13" t="s">
        <v>294</v>
      </c>
      <c r="E334" s="29" t="s">
        <v>56</v>
      </c>
      <c r="F334" s="13">
        <v>8525</v>
      </c>
      <c r="G334" s="13">
        <v>166</v>
      </c>
      <c r="H334" s="13">
        <v>3987</v>
      </c>
      <c r="I334" s="29" t="s">
        <v>57</v>
      </c>
      <c r="J334" s="13">
        <v>3</v>
      </c>
      <c r="K334" s="13">
        <v>1</v>
      </c>
      <c r="L334" s="13">
        <v>60</v>
      </c>
      <c r="M334" s="13">
        <f t="shared" si="7"/>
        <v>1360</v>
      </c>
      <c r="N334" s="13">
        <v>1360</v>
      </c>
      <c r="AD334" s="30"/>
      <c r="AE334" s="13" t="s">
        <v>67</v>
      </c>
    </row>
    <row r="335" spans="1:41" x14ac:dyDescent="0.45">
      <c r="B335" s="13" t="s">
        <v>90</v>
      </c>
      <c r="C335" s="13" t="s">
        <v>293</v>
      </c>
      <c r="D335" s="13" t="s">
        <v>294</v>
      </c>
      <c r="E335" s="29" t="s">
        <v>56</v>
      </c>
      <c r="F335" s="13">
        <v>2791</v>
      </c>
      <c r="G335" s="13">
        <v>37</v>
      </c>
      <c r="H335" s="13">
        <v>2342</v>
      </c>
      <c r="I335" s="29" t="s">
        <v>57</v>
      </c>
      <c r="J335" s="13">
        <v>3</v>
      </c>
      <c r="K335" s="13">
        <v>0</v>
      </c>
      <c r="L335" s="13">
        <v>10</v>
      </c>
      <c r="M335" s="13">
        <f t="shared" si="7"/>
        <v>1210</v>
      </c>
      <c r="N335" s="13">
        <v>1210</v>
      </c>
      <c r="AD335" s="30"/>
      <c r="AE335" s="13" t="s">
        <v>78</v>
      </c>
    </row>
    <row r="336" spans="1:41" x14ac:dyDescent="0.45">
      <c r="B336" s="13" t="s">
        <v>90</v>
      </c>
      <c r="C336" s="13" t="s">
        <v>293</v>
      </c>
      <c r="D336" s="13" t="s">
        <v>296</v>
      </c>
      <c r="E336" s="29" t="s">
        <v>56</v>
      </c>
      <c r="F336" s="13">
        <v>3439</v>
      </c>
      <c r="G336" s="13">
        <v>111</v>
      </c>
      <c r="H336" s="13">
        <v>2413</v>
      </c>
      <c r="I336" s="29">
        <v>9</v>
      </c>
      <c r="J336" s="13">
        <v>0</v>
      </c>
      <c r="K336" s="13">
        <v>0</v>
      </c>
      <c r="L336" s="13">
        <v>79</v>
      </c>
      <c r="M336" s="13">
        <f t="shared" si="7"/>
        <v>79</v>
      </c>
      <c r="N336" s="13">
        <v>79</v>
      </c>
      <c r="AD336" s="30"/>
      <c r="AE336" s="13" t="s">
        <v>67</v>
      </c>
    </row>
    <row r="337" spans="1:41" x14ac:dyDescent="0.45">
      <c r="B337" s="13" t="s">
        <v>90</v>
      </c>
      <c r="C337" s="13" t="s">
        <v>293</v>
      </c>
      <c r="D337" s="13" t="s">
        <v>294</v>
      </c>
      <c r="E337" s="29" t="s">
        <v>56</v>
      </c>
      <c r="F337" s="13">
        <v>3452</v>
      </c>
      <c r="G337" s="13">
        <v>124</v>
      </c>
      <c r="H337" s="13">
        <v>2426</v>
      </c>
      <c r="I337" s="29">
        <v>9</v>
      </c>
      <c r="J337" s="13">
        <v>5</v>
      </c>
      <c r="K337" s="13">
        <v>1</v>
      </c>
      <c r="L337" s="13">
        <v>4</v>
      </c>
      <c r="M337" s="13">
        <f t="shared" si="7"/>
        <v>2104</v>
      </c>
      <c r="N337" s="13">
        <v>2104</v>
      </c>
      <c r="AD337" s="30"/>
      <c r="AE337" s="13" t="s">
        <v>124</v>
      </c>
    </row>
    <row r="338" spans="1:41" x14ac:dyDescent="0.45">
      <c r="B338" s="13" t="s">
        <v>90</v>
      </c>
      <c r="C338" s="13" t="s">
        <v>293</v>
      </c>
      <c r="D338" s="13" t="s">
        <v>294</v>
      </c>
      <c r="E338" s="29" t="s">
        <v>56</v>
      </c>
      <c r="F338" s="13">
        <v>12044</v>
      </c>
      <c r="G338" s="13">
        <v>228</v>
      </c>
      <c r="H338" s="13">
        <v>5354</v>
      </c>
      <c r="I338" s="29" t="s">
        <v>57</v>
      </c>
      <c r="J338" s="13">
        <v>1</v>
      </c>
      <c r="K338" s="13">
        <v>0</v>
      </c>
      <c r="L338" s="13">
        <v>74</v>
      </c>
      <c r="M338" s="13">
        <f t="shared" si="7"/>
        <v>474</v>
      </c>
      <c r="N338" s="13">
        <v>474</v>
      </c>
      <c r="AD338" s="30"/>
      <c r="AE338" s="13" t="s">
        <v>67</v>
      </c>
    </row>
    <row r="339" spans="1:41" s="33" customFormat="1" x14ac:dyDescent="0.45">
      <c r="A339" s="32"/>
      <c r="E339" s="32"/>
      <c r="I339" s="32"/>
      <c r="AD339" s="38"/>
      <c r="AF339" s="35"/>
      <c r="AG339" s="35"/>
      <c r="AH339" s="35"/>
      <c r="AI339" s="35"/>
      <c r="AJ339" s="35"/>
      <c r="AK339" s="35"/>
      <c r="AL339" s="35"/>
      <c r="AM339" s="35"/>
      <c r="AN339" s="35"/>
      <c r="AO339" s="36"/>
    </row>
    <row r="340" spans="1:41" x14ac:dyDescent="0.45">
      <c r="A340" s="29">
        <v>77</v>
      </c>
      <c r="B340" s="13" t="s">
        <v>85</v>
      </c>
      <c r="C340" s="13" t="s">
        <v>297</v>
      </c>
      <c r="D340" s="13" t="s">
        <v>298</v>
      </c>
      <c r="E340" s="29" t="s">
        <v>56</v>
      </c>
      <c r="F340" s="13">
        <v>872</v>
      </c>
      <c r="G340" s="13">
        <v>144</v>
      </c>
      <c r="H340" s="13">
        <v>1002</v>
      </c>
      <c r="I340" s="29" t="s">
        <v>57</v>
      </c>
      <c r="J340" s="13">
        <v>0</v>
      </c>
      <c r="K340" s="13">
        <v>1</v>
      </c>
      <c r="L340" s="13">
        <v>5</v>
      </c>
      <c r="M340" s="13">
        <f>+(J340*400)+(K340*100)+L340</f>
        <v>105</v>
      </c>
      <c r="O340" s="13">
        <v>105</v>
      </c>
      <c r="T340" s="13" t="s">
        <v>299</v>
      </c>
      <c r="U340" s="13" t="s">
        <v>59</v>
      </c>
      <c r="V340" s="13" t="s">
        <v>63</v>
      </c>
      <c r="W340" s="13">
        <v>12</v>
      </c>
      <c r="X340" s="13">
        <v>10</v>
      </c>
      <c r="Y340" s="13">
        <f>+W340*X340</f>
        <v>120</v>
      </c>
      <c r="AA340" s="13">
        <v>120</v>
      </c>
      <c r="AD340" s="30">
        <v>21</v>
      </c>
    </row>
    <row r="341" spans="1:41" x14ac:dyDescent="0.45">
      <c r="V341" s="13" t="s">
        <v>63</v>
      </c>
      <c r="W341" s="13">
        <v>2</v>
      </c>
      <c r="X341" s="13">
        <v>4</v>
      </c>
      <c r="Y341" s="13">
        <v>8</v>
      </c>
      <c r="AA341" s="13">
        <v>8</v>
      </c>
      <c r="AD341" s="30">
        <v>21</v>
      </c>
      <c r="AE341" s="13" t="s">
        <v>64</v>
      </c>
    </row>
    <row r="342" spans="1:41" x14ac:dyDescent="0.45">
      <c r="B342" s="13" t="s">
        <v>85</v>
      </c>
      <c r="C342" s="13" t="s">
        <v>297</v>
      </c>
      <c r="D342" s="13" t="s">
        <v>298</v>
      </c>
      <c r="E342" s="29" t="s">
        <v>56</v>
      </c>
      <c r="F342" s="13">
        <v>1656</v>
      </c>
      <c r="G342" s="13">
        <v>111</v>
      </c>
      <c r="H342" s="13">
        <v>2599</v>
      </c>
      <c r="J342" s="13">
        <v>3</v>
      </c>
      <c r="K342" s="13">
        <v>1</v>
      </c>
      <c r="L342" s="13">
        <v>42</v>
      </c>
      <c r="M342" s="13">
        <f t="shared" si="7"/>
        <v>1342</v>
      </c>
      <c r="AD342" s="30"/>
    </row>
    <row r="343" spans="1:41" x14ac:dyDescent="0.45">
      <c r="B343" s="13" t="s">
        <v>85</v>
      </c>
      <c r="C343" s="13" t="s">
        <v>297</v>
      </c>
      <c r="D343" s="13" t="s">
        <v>298</v>
      </c>
      <c r="E343" s="29" t="s">
        <v>56</v>
      </c>
      <c r="F343" s="13">
        <v>11403</v>
      </c>
      <c r="G343" s="13">
        <v>79</v>
      </c>
      <c r="H343" s="13">
        <v>5101</v>
      </c>
      <c r="I343" s="29" t="s">
        <v>57</v>
      </c>
      <c r="J343" s="13">
        <v>1</v>
      </c>
      <c r="K343" s="13">
        <v>0</v>
      </c>
      <c r="L343" s="13">
        <v>46</v>
      </c>
      <c r="M343" s="13">
        <f t="shared" si="7"/>
        <v>446</v>
      </c>
      <c r="N343" s="13">
        <v>446</v>
      </c>
      <c r="AD343" s="30"/>
      <c r="AE343" s="13" t="s">
        <v>67</v>
      </c>
    </row>
    <row r="344" spans="1:41" x14ac:dyDescent="0.45">
      <c r="B344" s="13" t="s">
        <v>85</v>
      </c>
      <c r="C344" s="13" t="s">
        <v>297</v>
      </c>
      <c r="D344" s="13" t="s">
        <v>298</v>
      </c>
      <c r="E344" s="29" t="s">
        <v>82</v>
      </c>
      <c r="G344" s="13">
        <v>1342</v>
      </c>
      <c r="I344" s="29" t="s">
        <v>57</v>
      </c>
      <c r="J344" s="13">
        <v>1</v>
      </c>
      <c r="K344" s="13">
        <v>3</v>
      </c>
      <c r="L344" s="13">
        <v>9</v>
      </c>
      <c r="M344" s="13">
        <f t="shared" si="7"/>
        <v>709</v>
      </c>
      <c r="N344" s="13">
        <v>709</v>
      </c>
      <c r="AD344" s="30"/>
      <c r="AE344" s="13" t="s">
        <v>242</v>
      </c>
    </row>
    <row r="345" spans="1:41" s="33" customFormat="1" x14ac:dyDescent="0.45">
      <c r="A345" s="32"/>
      <c r="E345" s="32"/>
      <c r="I345" s="32"/>
      <c r="AD345" s="38"/>
      <c r="AF345" s="35"/>
      <c r="AG345" s="35"/>
      <c r="AH345" s="35"/>
      <c r="AI345" s="35"/>
      <c r="AJ345" s="35"/>
      <c r="AK345" s="35"/>
      <c r="AL345" s="35"/>
      <c r="AM345" s="35"/>
      <c r="AN345" s="35"/>
      <c r="AO345" s="36"/>
    </row>
    <row r="346" spans="1:41" x14ac:dyDescent="0.45">
      <c r="A346" s="29">
        <v>78</v>
      </c>
      <c r="B346" s="13" t="s">
        <v>90</v>
      </c>
      <c r="C346" s="13" t="s">
        <v>300</v>
      </c>
      <c r="D346" s="13" t="s">
        <v>137</v>
      </c>
      <c r="E346" s="29" t="s">
        <v>56</v>
      </c>
      <c r="F346" s="13">
        <v>756</v>
      </c>
      <c r="G346" s="13">
        <v>130</v>
      </c>
      <c r="H346" s="13">
        <v>969</v>
      </c>
      <c r="I346" s="29" t="s">
        <v>57</v>
      </c>
      <c r="J346" s="13">
        <v>0</v>
      </c>
      <c r="K346" s="13">
        <v>2</v>
      </c>
      <c r="L346" s="13">
        <v>49</v>
      </c>
      <c r="M346" s="13">
        <f>+(J346*400)+(K346*100)+L346</f>
        <v>249</v>
      </c>
      <c r="O346" s="13">
        <v>249</v>
      </c>
      <c r="T346" s="13" t="s">
        <v>301</v>
      </c>
      <c r="U346" s="13" t="s">
        <v>59</v>
      </c>
      <c r="V346" s="13" t="s">
        <v>63</v>
      </c>
      <c r="W346" s="13">
        <v>9</v>
      </c>
      <c r="X346" s="13">
        <v>9</v>
      </c>
      <c r="Y346" s="13">
        <f>+W346*X346</f>
        <v>81</v>
      </c>
      <c r="AA346" s="13">
        <v>81</v>
      </c>
      <c r="AD346" s="30">
        <v>21</v>
      </c>
      <c r="AE346" s="13" t="s">
        <v>302</v>
      </c>
    </row>
    <row r="347" spans="1:41" x14ac:dyDescent="0.45">
      <c r="T347" s="13" t="s">
        <v>303</v>
      </c>
      <c r="U347" s="13" t="s">
        <v>59</v>
      </c>
      <c r="V347" s="13" t="s">
        <v>63</v>
      </c>
      <c r="W347" s="13">
        <v>6</v>
      </c>
      <c r="X347" s="13">
        <v>11</v>
      </c>
      <c r="Y347" s="13">
        <f>+W347*X347</f>
        <v>66</v>
      </c>
      <c r="AA347" s="13">
        <v>66</v>
      </c>
      <c r="AD347" s="30">
        <v>6</v>
      </c>
      <c r="AE347" s="13" t="s">
        <v>304</v>
      </c>
    </row>
    <row r="348" spans="1:41" x14ac:dyDescent="0.45">
      <c r="V348" s="13" t="s">
        <v>63</v>
      </c>
      <c r="W348" s="13">
        <v>2</v>
      </c>
      <c r="X348" s="13">
        <v>4</v>
      </c>
      <c r="Y348" s="13">
        <f>+W348*X348</f>
        <v>8</v>
      </c>
      <c r="AA348" s="13">
        <v>8</v>
      </c>
      <c r="AD348" s="30">
        <v>6</v>
      </c>
      <c r="AE348" s="13" t="s">
        <v>64</v>
      </c>
    </row>
    <row r="349" spans="1:41" x14ac:dyDescent="0.45">
      <c r="B349" s="13" t="s">
        <v>90</v>
      </c>
      <c r="C349" s="13" t="s">
        <v>300</v>
      </c>
      <c r="D349" s="13" t="s">
        <v>137</v>
      </c>
      <c r="E349" s="29" t="s">
        <v>56</v>
      </c>
      <c r="F349" s="13">
        <v>11436</v>
      </c>
      <c r="G349" s="13">
        <v>227</v>
      </c>
      <c r="H349" s="13">
        <v>5134</v>
      </c>
      <c r="I349" s="29" t="s">
        <v>57</v>
      </c>
      <c r="J349" s="13">
        <v>4</v>
      </c>
      <c r="K349" s="13">
        <v>3</v>
      </c>
      <c r="L349" s="13">
        <v>33</v>
      </c>
      <c r="M349" s="13">
        <f t="shared" si="7"/>
        <v>1933</v>
      </c>
      <c r="N349" s="13">
        <v>1933</v>
      </c>
      <c r="AD349" s="30"/>
      <c r="AE349" s="13" t="s">
        <v>70</v>
      </c>
    </row>
    <row r="350" spans="1:41" x14ac:dyDescent="0.45">
      <c r="B350" s="13" t="s">
        <v>90</v>
      </c>
      <c r="C350" s="13" t="s">
        <v>300</v>
      </c>
      <c r="D350" s="13" t="s">
        <v>137</v>
      </c>
      <c r="E350" s="29" t="s">
        <v>56</v>
      </c>
      <c r="F350" s="13">
        <v>11443</v>
      </c>
      <c r="G350" s="13">
        <v>234</v>
      </c>
      <c r="H350" s="13">
        <v>5141</v>
      </c>
      <c r="I350" s="29" t="s">
        <v>57</v>
      </c>
      <c r="J350" s="13">
        <v>4</v>
      </c>
      <c r="K350" s="13">
        <v>0</v>
      </c>
      <c r="L350" s="13">
        <v>89</v>
      </c>
      <c r="M350" s="13">
        <f t="shared" si="7"/>
        <v>1689</v>
      </c>
      <c r="N350" s="13">
        <v>1689</v>
      </c>
      <c r="AD350" s="30"/>
      <c r="AE350" s="13" t="s">
        <v>70</v>
      </c>
    </row>
    <row r="351" spans="1:41" s="33" customFormat="1" x14ac:dyDescent="0.45">
      <c r="A351" s="32"/>
      <c r="E351" s="32"/>
      <c r="I351" s="32"/>
      <c r="AD351" s="38"/>
      <c r="AF351" s="35"/>
      <c r="AG351" s="35"/>
      <c r="AH351" s="35"/>
      <c r="AI351" s="35"/>
      <c r="AJ351" s="35"/>
      <c r="AK351" s="35"/>
      <c r="AL351" s="35"/>
      <c r="AM351" s="35"/>
      <c r="AN351" s="35"/>
      <c r="AO351" s="36"/>
    </row>
    <row r="352" spans="1:41" x14ac:dyDescent="0.45">
      <c r="A352" s="29">
        <v>79</v>
      </c>
      <c r="B352" s="13" t="s">
        <v>53</v>
      </c>
      <c r="C352" s="13" t="s">
        <v>305</v>
      </c>
      <c r="D352" s="13" t="s">
        <v>132</v>
      </c>
      <c r="E352" s="29" t="s">
        <v>56</v>
      </c>
      <c r="F352" s="13">
        <v>810</v>
      </c>
      <c r="G352" s="13">
        <v>106</v>
      </c>
      <c r="H352" s="13">
        <v>951</v>
      </c>
      <c r="I352" s="29" t="s">
        <v>57</v>
      </c>
      <c r="J352" s="13">
        <v>0</v>
      </c>
      <c r="K352" s="13">
        <v>1</v>
      </c>
      <c r="L352" s="13">
        <v>61</v>
      </c>
      <c r="M352" s="13">
        <f t="shared" si="7"/>
        <v>161</v>
      </c>
      <c r="O352" s="13">
        <v>161</v>
      </c>
      <c r="T352" s="13" t="s">
        <v>306</v>
      </c>
      <c r="U352" s="13" t="s">
        <v>257</v>
      </c>
      <c r="V352" s="13" t="s">
        <v>60</v>
      </c>
      <c r="W352" s="13">
        <v>6</v>
      </c>
      <c r="X352" s="13">
        <v>13</v>
      </c>
      <c r="Y352" s="13">
        <f>+W352*X352</f>
        <v>78</v>
      </c>
      <c r="AA352" s="13">
        <v>78</v>
      </c>
      <c r="AD352" s="30">
        <v>21</v>
      </c>
      <c r="AE352" s="13" t="s">
        <v>307</v>
      </c>
    </row>
    <row r="353" spans="1:41" x14ac:dyDescent="0.45">
      <c r="V353" s="13" t="s">
        <v>60</v>
      </c>
      <c r="W353" s="13">
        <v>3</v>
      </c>
      <c r="X353" s="13">
        <v>6</v>
      </c>
      <c r="Y353" s="13">
        <f>+W353*X353</f>
        <v>18</v>
      </c>
      <c r="AA353" s="13">
        <v>18</v>
      </c>
      <c r="AD353" s="30">
        <v>21</v>
      </c>
      <c r="AE353" s="13" t="s">
        <v>181</v>
      </c>
    </row>
    <row r="354" spans="1:41" x14ac:dyDescent="0.45">
      <c r="B354" s="13" t="s">
        <v>53</v>
      </c>
      <c r="C354" s="13" t="s">
        <v>308</v>
      </c>
      <c r="D354" s="13" t="s">
        <v>132</v>
      </c>
      <c r="E354" s="29" t="s">
        <v>56</v>
      </c>
      <c r="F354" s="13">
        <v>11455</v>
      </c>
      <c r="G354" s="13">
        <v>251</v>
      </c>
      <c r="H354" s="13">
        <v>5153</v>
      </c>
      <c r="I354" s="29" t="s">
        <v>117</v>
      </c>
      <c r="J354" s="13">
        <v>23</v>
      </c>
      <c r="K354" s="13">
        <v>0</v>
      </c>
      <c r="L354" s="13">
        <v>68</v>
      </c>
      <c r="M354" s="13">
        <f t="shared" si="7"/>
        <v>9268</v>
      </c>
      <c r="N354" s="13">
        <v>9268</v>
      </c>
      <c r="AD354" s="30"/>
      <c r="AE354" s="13" t="s">
        <v>70</v>
      </c>
    </row>
    <row r="355" spans="1:41" s="33" customFormat="1" x14ac:dyDescent="0.45">
      <c r="A355" s="32"/>
      <c r="E355" s="32"/>
      <c r="I355" s="32"/>
      <c r="AD355" s="38"/>
      <c r="AF355" s="35"/>
      <c r="AG355" s="35"/>
      <c r="AH355" s="35"/>
      <c r="AI355" s="35"/>
      <c r="AJ355" s="35"/>
      <c r="AK355" s="35"/>
      <c r="AL355" s="35"/>
      <c r="AM355" s="35"/>
      <c r="AN355" s="35"/>
      <c r="AO355" s="36"/>
    </row>
    <row r="356" spans="1:41" x14ac:dyDescent="0.45">
      <c r="A356" s="29">
        <v>80</v>
      </c>
      <c r="B356" s="13" t="s">
        <v>53</v>
      </c>
      <c r="C356" s="13" t="s">
        <v>309</v>
      </c>
      <c r="D356" s="13" t="s">
        <v>110</v>
      </c>
      <c r="E356" s="29" t="s">
        <v>56</v>
      </c>
      <c r="F356" s="13">
        <v>3479</v>
      </c>
      <c r="G356" s="13">
        <v>11</v>
      </c>
      <c r="H356" s="13">
        <v>1461</v>
      </c>
      <c r="I356" s="29">
        <v>9</v>
      </c>
      <c r="J356" s="13">
        <v>5</v>
      </c>
      <c r="K356" s="13">
        <v>0</v>
      </c>
      <c r="L356" s="13">
        <v>78</v>
      </c>
      <c r="M356" s="13">
        <f t="shared" si="7"/>
        <v>2078</v>
      </c>
      <c r="N356" s="13">
        <v>2078</v>
      </c>
      <c r="P356" s="13" t="s">
        <v>165</v>
      </c>
      <c r="AD356" s="30"/>
    </row>
    <row r="357" spans="1:41" s="33" customFormat="1" x14ac:dyDescent="0.45">
      <c r="A357" s="32"/>
      <c r="E357" s="32"/>
      <c r="I357" s="32"/>
      <c r="AD357" s="38"/>
      <c r="AF357" s="35"/>
      <c r="AG357" s="35"/>
      <c r="AH357" s="35"/>
      <c r="AI357" s="35"/>
      <c r="AJ357" s="35"/>
      <c r="AK357" s="35"/>
      <c r="AL357" s="35"/>
      <c r="AM357" s="35"/>
      <c r="AN357" s="35"/>
      <c r="AO357" s="36"/>
    </row>
    <row r="358" spans="1:41" x14ac:dyDescent="0.45">
      <c r="A358" s="29">
        <v>81</v>
      </c>
      <c r="B358" s="13" t="s">
        <v>53</v>
      </c>
      <c r="C358" s="13" t="s">
        <v>310</v>
      </c>
      <c r="D358" s="13" t="s">
        <v>77</v>
      </c>
      <c r="E358" s="29" t="s">
        <v>56</v>
      </c>
      <c r="F358" s="13">
        <v>11418</v>
      </c>
      <c r="G358" s="13">
        <v>92</v>
      </c>
      <c r="H358" s="13">
        <v>5116</v>
      </c>
      <c r="I358" s="29">
        <v>4</v>
      </c>
      <c r="J358" s="13">
        <v>0</v>
      </c>
      <c r="K358" s="13">
        <v>3</v>
      </c>
      <c r="L358" s="13">
        <v>32</v>
      </c>
      <c r="M358" s="13">
        <f t="shared" si="7"/>
        <v>332</v>
      </c>
      <c r="N358" s="13">
        <v>332</v>
      </c>
      <c r="AD358" s="30"/>
      <c r="AE358" s="13" t="s">
        <v>67</v>
      </c>
    </row>
    <row r="359" spans="1:41" x14ac:dyDescent="0.45">
      <c r="B359" s="13" t="s">
        <v>53</v>
      </c>
      <c r="C359" s="13" t="s">
        <v>310</v>
      </c>
      <c r="D359" s="13" t="s">
        <v>77</v>
      </c>
      <c r="E359" s="29" t="s">
        <v>56</v>
      </c>
      <c r="F359" s="13">
        <v>11417</v>
      </c>
      <c r="G359" s="13">
        <v>47</v>
      </c>
      <c r="H359" s="13">
        <v>5115</v>
      </c>
      <c r="I359" s="29">
        <v>4</v>
      </c>
      <c r="J359" s="13">
        <v>0</v>
      </c>
      <c r="K359" s="13">
        <v>2</v>
      </c>
      <c r="L359" s="13">
        <v>38</v>
      </c>
      <c r="M359" s="13">
        <f t="shared" si="7"/>
        <v>238</v>
      </c>
      <c r="N359" s="13">
        <v>238</v>
      </c>
      <c r="AD359" s="30"/>
      <c r="AE359" s="13" t="s">
        <v>67</v>
      </c>
    </row>
    <row r="360" spans="1:41" s="33" customFormat="1" x14ac:dyDescent="0.45">
      <c r="A360" s="32"/>
      <c r="E360" s="32"/>
      <c r="I360" s="32"/>
      <c r="AD360" s="38"/>
      <c r="AF360" s="35"/>
      <c r="AG360" s="35"/>
      <c r="AH360" s="35"/>
      <c r="AI360" s="35"/>
      <c r="AJ360" s="35"/>
      <c r="AK360" s="35"/>
      <c r="AL360" s="35"/>
      <c r="AM360" s="35"/>
      <c r="AN360" s="35"/>
      <c r="AO360" s="36"/>
    </row>
    <row r="361" spans="1:41" x14ac:dyDescent="0.45">
      <c r="A361" s="29">
        <v>82</v>
      </c>
      <c r="B361" s="13" t="s">
        <v>53</v>
      </c>
      <c r="C361" s="13" t="s">
        <v>311</v>
      </c>
      <c r="D361" s="13" t="s">
        <v>107</v>
      </c>
      <c r="E361" s="29" t="s">
        <v>56</v>
      </c>
      <c r="F361" s="13">
        <v>16147</v>
      </c>
      <c r="G361" s="13">
        <v>356</v>
      </c>
      <c r="H361" s="13">
        <v>7017</v>
      </c>
      <c r="I361" s="29">
        <v>9</v>
      </c>
      <c r="J361" s="13">
        <v>9</v>
      </c>
      <c r="K361" s="13">
        <v>0</v>
      </c>
      <c r="L361" s="13">
        <v>40</v>
      </c>
      <c r="M361" s="13">
        <v>3640</v>
      </c>
      <c r="N361" s="13">
        <v>3640</v>
      </c>
      <c r="AE361" s="13" t="s">
        <v>67</v>
      </c>
    </row>
    <row r="362" spans="1:41" s="33" customFormat="1" x14ac:dyDescent="0.45">
      <c r="A362" s="32"/>
      <c r="E362" s="32"/>
      <c r="I362" s="32"/>
      <c r="AF362" s="35"/>
      <c r="AG362" s="35"/>
      <c r="AH362" s="35"/>
      <c r="AI362" s="35"/>
      <c r="AJ362" s="35"/>
      <c r="AK362" s="35"/>
      <c r="AL362" s="35"/>
      <c r="AM362" s="35"/>
      <c r="AN362" s="35"/>
      <c r="AO362" s="36"/>
    </row>
    <row r="363" spans="1:41" x14ac:dyDescent="0.45">
      <c r="A363" s="29">
        <v>83</v>
      </c>
      <c r="B363" s="13" t="s">
        <v>85</v>
      </c>
      <c r="C363" s="13" t="s">
        <v>312</v>
      </c>
      <c r="D363" s="13" t="s">
        <v>55</v>
      </c>
      <c r="E363" s="29" t="s">
        <v>56</v>
      </c>
      <c r="F363" s="13">
        <v>11397</v>
      </c>
      <c r="G363" s="13">
        <v>42</v>
      </c>
      <c r="H363" s="13">
        <v>5095</v>
      </c>
      <c r="I363" s="29">
        <v>4</v>
      </c>
      <c r="J363" s="13">
        <v>1</v>
      </c>
      <c r="K363" s="13">
        <v>0</v>
      </c>
      <c r="L363" s="13">
        <v>26</v>
      </c>
      <c r="M363" s="13">
        <f>+(J363*400)+(K363*100)+L363</f>
        <v>426</v>
      </c>
      <c r="AD363" s="30"/>
      <c r="AE363" s="13" t="s">
        <v>67</v>
      </c>
    </row>
    <row r="364" spans="1:41" s="33" customFormat="1" x14ac:dyDescent="0.45">
      <c r="A364" s="32"/>
      <c r="E364" s="32"/>
      <c r="I364" s="32"/>
      <c r="AD364" s="38"/>
      <c r="AF364" s="35"/>
      <c r="AG364" s="35"/>
      <c r="AH364" s="35"/>
      <c r="AI364" s="35"/>
      <c r="AJ364" s="35"/>
      <c r="AK364" s="35"/>
      <c r="AL364" s="35"/>
      <c r="AM364" s="35"/>
      <c r="AN364" s="35"/>
      <c r="AO364" s="36"/>
    </row>
    <row r="365" spans="1:41" x14ac:dyDescent="0.45">
      <c r="A365" s="29">
        <v>84</v>
      </c>
      <c r="B365" s="13" t="s">
        <v>53</v>
      </c>
      <c r="C365" s="13" t="s">
        <v>313</v>
      </c>
      <c r="D365" s="13" t="s">
        <v>314</v>
      </c>
      <c r="E365" s="29" t="s">
        <v>56</v>
      </c>
      <c r="F365" s="13">
        <v>862</v>
      </c>
      <c r="G365" s="13">
        <v>5</v>
      </c>
      <c r="H365" s="13">
        <v>1012</v>
      </c>
      <c r="I365" s="29" t="s">
        <v>57</v>
      </c>
      <c r="J365" s="13">
        <v>0</v>
      </c>
      <c r="K365" s="13">
        <v>1</v>
      </c>
      <c r="L365" s="13">
        <v>11</v>
      </c>
      <c r="M365" s="13">
        <f>+(J365*400)+(K365*100)+L365</f>
        <v>111</v>
      </c>
      <c r="O365" s="13">
        <v>111</v>
      </c>
      <c r="T365" s="13" t="s">
        <v>315</v>
      </c>
      <c r="U365" s="13" t="s">
        <v>59</v>
      </c>
      <c r="V365" s="13" t="s">
        <v>63</v>
      </c>
      <c r="W365" s="13">
        <v>8</v>
      </c>
      <c r="X365" s="13">
        <v>16</v>
      </c>
      <c r="Y365" s="13">
        <f>+W365*X365</f>
        <v>128</v>
      </c>
      <c r="AA365" s="13">
        <v>128</v>
      </c>
      <c r="AD365" s="30">
        <v>46</v>
      </c>
      <c r="AE365" s="13" t="s">
        <v>316</v>
      </c>
    </row>
    <row r="366" spans="1:41" x14ac:dyDescent="0.45">
      <c r="B366" s="13" t="s">
        <v>53</v>
      </c>
      <c r="C366" s="13" t="s">
        <v>313</v>
      </c>
      <c r="D366" s="13" t="s">
        <v>317</v>
      </c>
      <c r="E366" s="29" t="s">
        <v>56</v>
      </c>
      <c r="F366" s="13">
        <v>2651</v>
      </c>
      <c r="G366" s="13">
        <v>58</v>
      </c>
      <c r="H366" s="13">
        <v>1507</v>
      </c>
      <c r="I366" s="29">
        <v>9</v>
      </c>
      <c r="J366" s="13">
        <v>2</v>
      </c>
      <c r="K366" s="13">
        <v>0</v>
      </c>
      <c r="L366" s="13">
        <v>69</v>
      </c>
      <c r="M366" s="13">
        <f t="shared" si="7"/>
        <v>869</v>
      </c>
      <c r="N366" s="13">
        <v>869</v>
      </c>
      <c r="AD366" s="30"/>
      <c r="AE366" s="13" t="s">
        <v>67</v>
      </c>
    </row>
    <row r="367" spans="1:41" x14ac:dyDescent="0.45">
      <c r="B367" s="13" t="s">
        <v>53</v>
      </c>
      <c r="C367" s="13" t="s">
        <v>313</v>
      </c>
      <c r="D367" s="13" t="s">
        <v>317</v>
      </c>
      <c r="E367" s="29" t="s">
        <v>56</v>
      </c>
      <c r="F367" s="13">
        <v>12153</v>
      </c>
      <c r="G367" s="13">
        <v>314</v>
      </c>
      <c r="H367" s="13">
        <v>5465</v>
      </c>
      <c r="J367" s="13">
        <v>0</v>
      </c>
      <c r="K367" s="13">
        <v>0</v>
      </c>
      <c r="L367" s="13">
        <v>94</v>
      </c>
      <c r="M367" s="13">
        <f>+(J367*400)+(K367*100)+L367</f>
        <v>94</v>
      </c>
      <c r="AD367" s="30"/>
    </row>
    <row r="368" spans="1:41" x14ac:dyDescent="0.45">
      <c r="B368" s="13" t="s">
        <v>53</v>
      </c>
      <c r="C368" s="13" t="s">
        <v>313</v>
      </c>
      <c r="D368" s="13" t="s">
        <v>317</v>
      </c>
      <c r="E368" s="29" t="s">
        <v>56</v>
      </c>
      <c r="F368" s="13">
        <v>2360</v>
      </c>
      <c r="G368" s="13">
        <v>26</v>
      </c>
      <c r="H368" s="13">
        <v>1476</v>
      </c>
      <c r="J368" s="13">
        <v>1</v>
      </c>
      <c r="K368" s="13">
        <v>0</v>
      </c>
      <c r="L368" s="13">
        <v>49</v>
      </c>
      <c r="M368" s="13">
        <f t="shared" si="7"/>
        <v>449</v>
      </c>
      <c r="AD368" s="30"/>
    </row>
    <row r="369" spans="1:41" s="33" customFormat="1" x14ac:dyDescent="0.45">
      <c r="A369" s="32"/>
      <c r="E369" s="32"/>
      <c r="I369" s="32"/>
      <c r="AD369" s="38"/>
      <c r="AF369" s="35"/>
      <c r="AG369" s="35"/>
      <c r="AH369" s="35"/>
      <c r="AI369" s="35"/>
      <c r="AJ369" s="35"/>
      <c r="AK369" s="35"/>
      <c r="AL369" s="35"/>
      <c r="AM369" s="35"/>
      <c r="AN369" s="35"/>
      <c r="AO369" s="36"/>
    </row>
    <row r="370" spans="1:41" x14ac:dyDescent="0.45">
      <c r="A370" s="29">
        <v>85</v>
      </c>
      <c r="B370" s="13" t="s">
        <v>90</v>
      </c>
      <c r="C370" s="13" t="s">
        <v>313</v>
      </c>
      <c r="D370" s="13" t="s">
        <v>176</v>
      </c>
      <c r="E370" s="29" t="s">
        <v>56</v>
      </c>
      <c r="F370" s="13">
        <v>5386</v>
      </c>
      <c r="G370" s="13">
        <v>83</v>
      </c>
      <c r="H370" s="13">
        <v>2388</v>
      </c>
      <c r="I370" s="29">
        <v>9</v>
      </c>
      <c r="J370" s="13">
        <v>4</v>
      </c>
      <c r="K370" s="13">
        <v>3</v>
      </c>
      <c r="L370" s="13">
        <v>38</v>
      </c>
      <c r="M370" s="13">
        <f t="shared" si="7"/>
        <v>1938</v>
      </c>
      <c r="N370" s="13">
        <v>1938</v>
      </c>
      <c r="AD370" s="30"/>
      <c r="AE370" s="13" t="s">
        <v>67</v>
      </c>
    </row>
    <row r="371" spans="1:41" x14ac:dyDescent="0.45">
      <c r="B371" s="13" t="s">
        <v>90</v>
      </c>
      <c r="C371" s="13" t="s">
        <v>313</v>
      </c>
      <c r="D371" s="13" t="s">
        <v>176</v>
      </c>
      <c r="E371" s="29" t="s">
        <v>56</v>
      </c>
      <c r="F371" s="13">
        <v>3443</v>
      </c>
      <c r="G371" s="13">
        <v>116</v>
      </c>
      <c r="H371" s="13">
        <v>2417</v>
      </c>
      <c r="I371" s="29">
        <v>9</v>
      </c>
      <c r="J371" s="13">
        <v>2</v>
      </c>
      <c r="K371" s="13">
        <v>3</v>
      </c>
      <c r="L371" s="13">
        <v>29</v>
      </c>
      <c r="M371" s="13">
        <f>+(J371*400)+(K371*100)+L371</f>
        <v>1129</v>
      </c>
      <c r="N371" s="13">
        <v>1129</v>
      </c>
      <c r="AD371" s="30"/>
      <c r="AE371" s="13" t="s">
        <v>67</v>
      </c>
    </row>
    <row r="372" spans="1:41" s="33" customFormat="1" x14ac:dyDescent="0.45">
      <c r="A372" s="32"/>
      <c r="E372" s="32"/>
      <c r="I372" s="32"/>
      <c r="AD372" s="38"/>
      <c r="AF372" s="35"/>
      <c r="AG372" s="35"/>
      <c r="AH372" s="35"/>
      <c r="AI372" s="35"/>
      <c r="AJ372" s="35"/>
      <c r="AK372" s="35"/>
      <c r="AL372" s="35"/>
      <c r="AM372" s="35"/>
      <c r="AN372" s="35"/>
      <c r="AO372" s="36"/>
    </row>
    <row r="373" spans="1:41" x14ac:dyDescent="0.45">
      <c r="A373" s="29">
        <v>86</v>
      </c>
      <c r="B373" s="13" t="s">
        <v>90</v>
      </c>
      <c r="C373" s="13" t="s">
        <v>318</v>
      </c>
      <c r="D373" s="13" t="s">
        <v>319</v>
      </c>
      <c r="E373" s="29" t="s">
        <v>56</v>
      </c>
      <c r="F373" s="13">
        <v>8429</v>
      </c>
      <c r="G373" s="13">
        <v>193</v>
      </c>
      <c r="H373" s="13">
        <v>4017</v>
      </c>
      <c r="I373" s="29">
        <v>4</v>
      </c>
      <c r="J373" s="13">
        <v>7</v>
      </c>
      <c r="K373" s="13">
        <v>2</v>
      </c>
      <c r="L373" s="13">
        <v>50</v>
      </c>
      <c r="M373" s="13">
        <f t="shared" ref="M373:M385" si="8">+(J373*400)+(K373*100)+L373</f>
        <v>3050</v>
      </c>
      <c r="N373" s="13">
        <v>3050</v>
      </c>
      <c r="AD373" s="30"/>
      <c r="AE373" s="13" t="s">
        <v>320</v>
      </c>
    </row>
    <row r="374" spans="1:41" s="33" customFormat="1" x14ac:dyDescent="0.45">
      <c r="A374" s="32"/>
      <c r="E374" s="32"/>
      <c r="I374" s="32"/>
      <c r="AD374" s="38"/>
      <c r="AF374" s="35"/>
      <c r="AG374" s="35"/>
      <c r="AH374" s="35"/>
      <c r="AI374" s="35"/>
      <c r="AJ374" s="35"/>
      <c r="AK374" s="35"/>
      <c r="AL374" s="35"/>
      <c r="AM374" s="35"/>
      <c r="AN374" s="35"/>
      <c r="AO374" s="36"/>
    </row>
    <row r="375" spans="1:41" x14ac:dyDescent="0.45">
      <c r="A375" s="29">
        <v>87</v>
      </c>
      <c r="B375" s="13" t="s">
        <v>90</v>
      </c>
      <c r="C375" s="13" t="s">
        <v>321</v>
      </c>
      <c r="D375" s="13" t="s">
        <v>55</v>
      </c>
      <c r="E375" s="29" t="s">
        <v>103</v>
      </c>
      <c r="F375" s="13">
        <v>217</v>
      </c>
      <c r="G375" s="13">
        <v>78</v>
      </c>
      <c r="I375" s="29" t="s">
        <v>57</v>
      </c>
      <c r="J375" s="13">
        <v>0</v>
      </c>
      <c r="K375" s="13">
        <v>1</v>
      </c>
      <c r="L375" s="13">
        <v>63</v>
      </c>
      <c r="M375" s="13">
        <f t="shared" si="8"/>
        <v>163</v>
      </c>
      <c r="O375" s="13">
        <v>163</v>
      </c>
      <c r="T375" s="13" t="s">
        <v>322</v>
      </c>
      <c r="U375" s="13" t="s">
        <v>59</v>
      </c>
      <c r="V375" s="13" t="s">
        <v>215</v>
      </c>
      <c r="W375" s="13">
        <v>8</v>
      </c>
      <c r="X375" s="13">
        <v>10.5</v>
      </c>
      <c r="Y375" s="13">
        <f>+W375*X375</f>
        <v>84</v>
      </c>
      <c r="AA375" s="13">
        <v>84</v>
      </c>
      <c r="AD375" s="30">
        <v>3</v>
      </c>
      <c r="AE375" s="13" t="s">
        <v>323</v>
      </c>
    </row>
    <row r="376" spans="1:41" x14ac:dyDescent="0.45">
      <c r="T376" s="13" t="s">
        <v>324</v>
      </c>
      <c r="U376" s="13" t="s">
        <v>59</v>
      </c>
      <c r="V376" s="13" t="s">
        <v>63</v>
      </c>
      <c r="W376" s="13">
        <v>8</v>
      </c>
      <c r="X376" s="13">
        <v>10.5</v>
      </c>
      <c r="Y376" s="13">
        <f>+W376*X376</f>
        <v>84</v>
      </c>
      <c r="AA376" s="13">
        <v>84</v>
      </c>
      <c r="AD376" s="30">
        <v>24</v>
      </c>
      <c r="AE376" s="13" t="s">
        <v>325</v>
      </c>
    </row>
    <row r="377" spans="1:41" s="33" customFormat="1" x14ac:dyDescent="0.45">
      <c r="A377" s="32"/>
      <c r="E377" s="32"/>
      <c r="I377" s="32"/>
      <c r="AD377" s="38"/>
      <c r="AF377" s="35"/>
      <c r="AG377" s="35"/>
      <c r="AH377" s="35"/>
      <c r="AI377" s="35"/>
      <c r="AJ377" s="35"/>
      <c r="AK377" s="35"/>
      <c r="AL377" s="35"/>
      <c r="AM377" s="35"/>
      <c r="AN377" s="35"/>
      <c r="AO377" s="36"/>
    </row>
    <row r="378" spans="1:41" x14ac:dyDescent="0.45">
      <c r="A378" s="29">
        <v>88</v>
      </c>
      <c r="B378" s="13" t="s">
        <v>90</v>
      </c>
      <c r="C378" s="13" t="s">
        <v>326</v>
      </c>
      <c r="D378" s="13" t="s">
        <v>327</v>
      </c>
      <c r="E378" s="29" t="s">
        <v>56</v>
      </c>
      <c r="F378" s="13">
        <v>727</v>
      </c>
      <c r="G378" s="13">
        <v>56</v>
      </c>
      <c r="H378" s="13">
        <v>872</v>
      </c>
      <c r="I378" s="29" t="s">
        <v>57</v>
      </c>
      <c r="J378" s="13">
        <v>0</v>
      </c>
      <c r="K378" s="13">
        <v>0</v>
      </c>
      <c r="L378" s="13">
        <v>88</v>
      </c>
      <c r="M378" s="13">
        <f t="shared" si="8"/>
        <v>88</v>
      </c>
      <c r="N378" s="13">
        <v>88</v>
      </c>
      <c r="AD378" s="30"/>
      <c r="AE378" s="13" t="s">
        <v>328</v>
      </c>
    </row>
    <row r="379" spans="1:41" x14ac:dyDescent="0.45">
      <c r="B379" s="13" t="s">
        <v>90</v>
      </c>
      <c r="C379" s="13" t="s">
        <v>326</v>
      </c>
      <c r="D379" s="13" t="s">
        <v>327</v>
      </c>
      <c r="E379" s="29" t="s">
        <v>56</v>
      </c>
      <c r="F379" s="13">
        <v>9956</v>
      </c>
      <c r="G379" s="13">
        <v>183</v>
      </c>
      <c r="H379" s="13">
        <v>3812</v>
      </c>
      <c r="I379" s="29" t="s">
        <v>57</v>
      </c>
      <c r="J379" s="13">
        <v>0</v>
      </c>
      <c r="K379" s="13">
        <v>1</v>
      </c>
      <c r="L379" s="13">
        <v>60</v>
      </c>
      <c r="M379" s="13">
        <f t="shared" si="8"/>
        <v>160</v>
      </c>
      <c r="N379" s="13">
        <v>160</v>
      </c>
      <c r="AD379" s="30"/>
      <c r="AE379" s="13" t="s">
        <v>184</v>
      </c>
    </row>
    <row r="380" spans="1:41" s="33" customFormat="1" x14ac:dyDescent="0.45">
      <c r="A380" s="32"/>
      <c r="E380" s="32"/>
      <c r="I380" s="32"/>
      <c r="AD380" s="38"/>
      <c r="AF380" s="35"/>
      <c r="AG380" s="35"/>
      <c r="AH380" s="35"/>
      <c r="AI380" s="35"/>
      <c r="AJ380" s="35"/>
      <c r="AK380" s="35"/>
      <c r="AL380" s="35"/>
      <c r="AM380" s="35"/>
      <c r="AN380" s="35"/>
      <c r="AO380" s="36"/>
    </row>
    <row r="381" spans="1:41" x14ac:dyDescent="0.45">
      <c r="A381" s="29">
        <v>89</v>
      </c>
      <c r="B381" s="13" t="s">
        <v>53</v>
      </c>
      <c r="C381" s="13" t="s">
        <v>329</v>
      </c>
      <c r="D381" s="13" t="s">
        <v>55</v>
      </c>
      <c r="E381" s="29" t="s">
        <v>56</v>
      </c>
      <c r="F381" s="13">
        <v>17023</v>
      </c>
      <c r="G381" s="13">
        <v>373</v>
      </c>
      <c r="H381" s="13">
        <v>7649</v>
      </c>
      <c r="I381" s="29" t="s">
        <v>57</v>
      </c>
      <c r="J381" s="13">
        <v>0</v>
      </c>
      <c r="K381" s="13">
        <v>3</v>
      </c>
      <c r="L381" s="13">
        <v>14</v>
      </c>
      <c r="M381" s="13">
        <f>+(J381*400)+(K381*100)+L381</f>
        <v>314</v>
      </c>
      <c r="O381" s="13">
        <v>314</v>
      </c>
      <c r="T381" s="13" t="s">
        <v>180</v>
      </c>
      <c r="U381" s="13" t="s">
        <v>59</v>
      </c>
      <c r="V381" s="13" t="s">
        <v>215</v>
      </c>
      <c r="W381" s="13">
        <v>11</v>
      </c>
      <c r="X381" s="13">
        <v>15</v>
      </c>
      <c r="Y381" s="13">
        <f>+W381*X381</f>
        <v>165</v>
      </c>
      <c r="AA381" s="13">
        <v>165</v>
      </c>
      <c r="AD381" s="30">
        <v>6</v>
      </c>
      <c r="AE381" s="13" t="s">
        <v>330</v>
      </c>
    </row>
    <row r="382" spans="1:41" x14ac:dyDescent="0.45">
      <c r="B382" s="13" t="s">
        <v>53</v>
      </c>
      <c r="C382" s="13" t="s">
        <v>329</v>
      </c>
      <c r="D382" s="13" t="s">
        <v>55</v>
      </c>
      <c r="E382" s="29" t="s">
        <v>56</v>
      </c>
      <c r="F382" s="13">
        <v>15735</v>
      </c>
      <c r="G382" s="13">
        <v>96</v>
      </c>
      <c r="H382" s="13">
        <v>5762</v>
      </c>
      <c r="J382" s="13">
        <v>2</v>
      </c>
      <c r="K382" s="13">
        <v>1</v>
      </c>
      <c r="L382" s="13">
        <v>13</v>
      </c>
      <c r="M382" s="13">
        <f t="shared" si="8"/>
        <v>913</v>
      </c>
      <c r="N382" s="13">
        <v>913</v>
      </c>
      <c r="AD382" s="30"/>
    </row>
    <row r="383" spans="1:41" x14ac:dyDescent="0.45">
      <c r="B383" s="13" t="s">
        <v>53</v>
      </c>
      <c r="C383" s="13" t="s">
        <v>329</v>
      </c>
      <c r="D383" s="13" t="s">
        <v>55</v>
      </c>
      <c r="E383" s="29" t="s">
        <v>56</v>
      </c>
      <c r="F383" s="13">
        <v>15730</v>
      </c>
      <c r="G383" s="13">
        <v>95</v>
      </c>
      <c r="H383" s="13">
        <v>5769</v>
      </c>
      <c r="J383" s="13">
        <v>2</v>
      </c>
      <c r="K383" s="13">
        <v>1</v>
      </c>
      <c r="L383" s="13">
        <v>42</v>
      </c>
      <c r="M383" s="13">
        <f t="shared" si="8"/>
        <v>942</v>
      </c>
      <c r="N383" s="13">
        <v>942</v>
      </c>
      <c r="AD383" s="30"/>
    </row>
    <row r="384" spans="1:41" x14ac:dyDescent="0.45">
      <c r="B384" s="13" t="s">
        <v>53</v>
      </c>
      <c r="C384" s="13" t="s">
        <v>329</v>
      </c>
      <c r="D384" s="13" t="s">
        <v>55</v>
      </c>
      <c r="E384" s="29" t="s">
        <v>56</v>
      </c>
      <c r="F384" s="13">
        <v>12034</v>
      </c>
      <c r="G384" s="13">
        <v>218</v>
      </c>
      <c r="H384" s="13">
        <v>5344</v>
      </c>
      <c r="J384" s="13">
        <v>3</v>
      </c>
      <c r="K384" s="13">
        <v>1</v>
      </c>
      <c r="L384" s="13">
        <v>85</v>
      </c>
      <c r="M384" s="13">
        <f t="shared" si="8"/>
        <v>1385</v>
      </c>
      <c r="N384" s="13">
        <v>1385</v>
      </c>
      <c r="AD384" s="30"/>
    </row>
    <row r="385" spans="1:41" x14ac:dyDescent="0.45">
      <c r="B385" s="13" t="s">
        <v>53</v>
      </c>
      <c r="C385" s="13" t="s">
        <v>329</v>
      </c>
      <c r="D385" s="13" t="s">
        <v>55</v>
      </c>
      <c r="E385" s="29" t="s">
        <v>56</v>
      </c>
      <c r="F385" s="13">
        <v>12091</v>
      </c>
      <c r="G385" s="13">
        <v>284</v>
      </c>
      <c r="H385" s="13">
        <v>5403</v>
      </c>
      <c r="I385" s="29" t="s">
        <v>57</v>
      </c>
      <c r="J385" s="13">
        <v>2</v>
      </c>
      <c r="K385" s="13">
        <v>3</v>
      </c>
      <c r="L385" s="13">
        <v>41</v>
      </c>
      <c r="M385" s="13">
        <f t="shared" si="8"/>
        <v>1141</v>
      </c>
      <c r="N385" s="13">
        <v>1141</v>
      </c>
      <c r="AD385" s="30"/>
      <c r="AE385" s="13" t="s">
        <v>70</v>
      </c>
    </row>
    <row r="386" spans="1:41" s="33" customFormat="1" x14ac:dyDescent="0.45">
      <c r="A386" s="32"/>
      <c r="E386" s="32"/>
      <c r="I386" s="32"/>
      <c r="AD386" s="38"/>
      <c r="AF386" s="35"/>
      <c r="AG386" s="35"/>
      <c r="AH386" s="35"/>
      <c r="AI386" s="35"/>
      <c r="AJ386" s="35"/>
      <c r="AK386" s="35"/>
      <c r="AL386" s="35"/>
      <c r="AM386" s="35"/>
      <c r="AN386" s="35"/>
      <c r="AO386" s="36"/>
    </row>
    <row r="387" spans="1:41" x14ac:dyDescent="0.45">
      <c r="A387" s="29">
        <v>90</v>
      </c>
      <c r="B387" s="13" t="s">
        <v>53</v>
      </c>
      <c r="C387" s="13" t="s">
        <v>331</v>
      </c>
      <c r="D387" s="13" t="s">
        <v>176</v>
      </c>
      <c r="E387" s="29" t="s">
        <v>56</v>
      </c>
      <c r="F387" s="13">
        <v>2757</v>
      </c>
      <c r="G387" s="13">
        <v>2</v>
      </c>
      <c r="H387" s="13">
        <v>2308</v>
      </c>
      <c r="I387" s="29" t="s">
        <v>57</v>
      </c>
      <c r="J387" s="13">
        <v>3</v>
      </c>
      <c r="K387" s="13">
        <v>3</v>
      </c>
      <c r="L387" s="13">
        <v>2</v>
      </c>
      <c r="M387" s="13">
        <f t="shared" ref="M387:M412" si="9">+(J387*400)+(K387*100)+L387</f>
        <v>1502</v>
      </c>
      <c r="N387" s="13">
        <v>1502</v>
      </c>
      <c r="AD387" s="30"/>
      <c r="AE387" s="13" t="s">
        <v>67</v>
      </c>
    </row>
    <row r="388" spans="1:41" x14ac:dyDescent="0.45">
      <c r="B388" s="13" t="s">
        <v>53</v>
      </c>
      <c r="C388" s="13" t="s">
        <v>331</v>
      </c>
      <c r="D388" s="13" t="s">
        <v>176</v>
      </c>
      <c r="E388" s="29" t="s">
        <v>56</v>
      </c>
      <c r="F388" s="13">
        <v>17029</v>
      </c>
      <c r="G388" s="13">
        <v>391</v>
      </c>
      <c r="H388" s="13">
        <v>7655</v>
      </c>
      <c r="I388" s="29" t="s">
        <v>57</v>
      </c>
      <c r="J388" s="13">
        <v>3</v>
      </c>
      <c r="K388" s="13">
        <v>0</v>
      </c>
      <c r="L388" s="13">
        <v>72</v>
      </c>
      <c r="M388" s="13">
        <f t="shared" si="9"/>
        <v>1272</v>
      </c>
      <c r="N388" s="13">
        <v>1272</v>
      </c>
      <c r="AD388" s="30"/>
      <c r="AE388" s="13" t="s">
        <v>70</v>
      </c>
    </row>
    <row r="389" spans="1:41" s="33" customFormat="1" x14ac:dyDescent="0.45">
      <c r="A389" s="32"/>
      <c r="E389" s="32"/>
      <c r="I389" s="32"/>
      <c r="AD389" s="38"/>
      <c r="AF389" s="35"/>
      <c r="AG389" s="35"/>
      <c r="AH389" s="35"/>
      <c r="AI389" s="35"/>
      <c r="AJ389" s="35"/>
      <c r="AK389" s="35"/>
      <c r="AL389" s="35"/>
      <c r="AM389" s="35"/>
      <c r="AN389" s="35"/>
      <c r="AO389" s="36"/>
    </row>
    <row r="390" spans="1:41" x14ac:dyDescent="0.45">
      <c r="A390" s="29">
        <v>91</v>
      </c>
      <c r="B390" s="13" t="s">
        <v>85</v>
      </c>
      <c r="C390" s="13" t="s">
        <v>332</v>
      </c>
      <c r="D390" s="13" t="s">
        <v>254</v>
      </c>
      <c r="E390" s="29" t="s">
        <v>56</v>
      </c>
      <c r="F390" s="13">
        <v>8413</v>
      </c>
      <c r="G390" s="13">
        <v>181</v>
      </c>
      <c r="H390" s="13">
        <v>4001</v>
      </c>
      <c r="I390" s="29" t="s">
        <v>57</v>
      </c>
      <c r="J390" s="13">
        <v>1</v>
      </c>
      <c r="K390" s="13">
        <v>2</v>
      </c>
      <c r="L390" s="13">
        <v>40</v>
      </c>
      <c r="M390" s="13">
        <f t="shared" si="9"/>
        <v>640</v>
      </c>
      <c r="N390" s="13">
        <v>640</v>
      </c>
      <c r="AD390" s="30"/>
      <c r="AE390" s="13" t="s">
        <v>78</v>
      </c>
    </row>
    <row r="391" spans="1:41" s="33" customFormat="1" x14ac:dyDescent="0.45">
      <c r="A391" s="32" t="s">
        <v>333</v>
      </c>
      <c r="E391" s="32"/>
      <c r="I391" s="32"/>
      <c r="AD391" s="38"/>
      <c r="AF391" s="35"/>
      <c r="AG391" s="35"/>
      <c r="AH391" s="35"/>
      <c r="AI391" s="35"/>
      <c r="AJ391" s="35"/>
      <c r="AK391" s="35"/>
      <c r="AL391" s="35"/>
      <c r="AM391" s="35"/>
      <c r="AN391" s="35"/>
      <c r="AO391" s="36"/>
    </row>
    <row r="392" spans="1:41" x14ac:dyDescent="0.45">
      <c r="A392" s="29">
        <v>92</v>
      </c>
      <c r="B392" s="13" t="s">
        <v>90</v>
      </c>
      <c r="C392" s="13" t="s">
        <v>334</v>
      </c>
      <c r="D392" s="13" t="s">
        <v>55</v>
      </c>
      <c r="E392" s="29" t="s">
        <v>56</v>
      </c>
      <c r="F392" s="13">
        <v>12042</v>
      </c>
      <c r="G392" s="13">
        <v>261</v>
      </c>
      <c r="H392" s="13">
        <v>5352</v>
      </c>
      <c r="I392" s="29" t="s">
        <v>57</v>
      </c>
      <c r="J392" s="13">
        <v>0</v>
      </c>
      <c r="K392" s="13">
        <v>0</v>
      </c>
      <c r="L392" s="13">
        <v>83</v>
      </c>
      <c r="M392" s="13">
        <f>+(J392*400)+(K392*100)+L392</f>
        <v>83</v>
      </c>
      <c r="O392" s="13">
        <v>83</v>
      </c>
      <c r="T392" s="13" t="s">
        <v>335</v>
      </c>
      <c r="U392" s="13" t="s">
        <v>59</v>
      </c>
      <c r="V392" s="13" t="s">
        <v>60</v>
      </c>
      <c r="W392" s="13">
        <v>5.7</v>
      </c>
      <c r="X392" s="13">
        <v>13.8</v>
      </c>
      <c r="Y392" s="13">
        <f>+W392*X392</f>
        <v>78.660000000000011</v>
      </c>
      <c r="AA392" s="13">
        <v>78.66</v>
      </c>
      <c r="AD392" s="30">
        <v>4</v>
      </c>
    </row>
    <row r="393" spans="1:41" x14ac:dyDescent="0.45">
      <c r="V393" s="13" t="s">
        <v>60</v>
      </c>
      <c r="W393" s="13">
        <v>3</v>
      </c>
      <c r="X393" s="13">
        <v>5</v>
      </c>
      <c r="Y393" s="13">
        <f>+W393*X393</f>
        <v>15</v>
      </c>
      <c r="AA393" s="13">
        <v>15</v>
      </c>
      <c r="AD393" s="30">
        <v>4</v>
      </c>
      <c r="AE393" s="13" t="s">
        <v>181</v>
      </c>
    </row>
    <row r="394" spans="1:41" x14ac:dyDescent="0.45">
      <c r="V394" s="13" t="s">
        <v>63</v>
      </c>
      <c r="W394" s="13">
        <v>1.5</v>
      </c>
      <c r="X394" s="13">
        <v>3</v>
      </c>
      <c r="Y394" s="13">
        <f>+W394*X394</f>
        <v>4.5</v>
      </c>
      <c r="AA394" s="13">
        <v>4.5</v>
      </c>
      <c r="AD394" s="30">
        <v>4</v>
      </c>
      <c r="AE394" s="13" t="s">
        <v>64</v>
      </c>
    </row>
    <row r="395" spans="1:41" x14ac:dyDescent="0.45">
      <c r="B395" s="13" t="s">
        <v>90</v>
      </c>
      <c r="C395" s="13" t="s">
        <v>334</v>
      </c>
      <c r="D395" s="13" t="s">
        <v>65</v>
      </c>
      <c r="E395" s="29" t="s">
        <v>56</v>
      </c>
      <c r="F395" s="13">
        <v>1363</v>
      </c>
      <c r="G395" s="13">
        <v>4</v>
      </c>
      <c r="H395" s="13">
        <v>2909</v>
      </c>
      <c r="I395" s="29" t="s">
        <v>57</v>
      </c>
      <c r="J395" s="13">
        <v>9</v>
      </c>
      <c r="K395" s="13">
        <v>3</v>
      </c>
      <c r="L395" s="13">
        <v>36</v>
      </c>
      <c r="M395" s="13">
        <f t="shared" si="9"/>
        <v>3936</v>
      </c>
      <c r="N395" s="13">
        <v>3936</v>
      </c>
      <c r="AD395" s="30"/>
      <c r="AE395" s="13" t="s">
        <v>67</v>
      </c>
    </row>
    <row r="396" spans="1:41" x14ac:dyDescent="0.45">
      <c r="B396" s="13" t="s">
        <v>90</v>
      </c>
      <c r="C396" s="13" t="s">
        <v>334</v>
      </c>
      <c r="D396" s="13" t="s">
        <v>55</v>
      </c>
      <c r="E396" s="29" t="s">
        <v>56</v>
      </c>
      <c r="F396" s="13">
        <v>12041</v>
      </c>
      <c r="G396" s="13">
        <v>260</v>
      </c>
      <c r="H396" s="13">
        <v>5351</v>
      </c>
      <c r="I396" s="29" t="s">
        <v>57</v>
      </c>
      <c r="J396" s="13">
        <v>2</v>
      </c>
      <c r="K396" s="13">
        <v>3</v>
      </c>
      <c r="L396" s="13">
        <v>26</v>
      </c>
      <c r="M396" s="13">
        <f t="shared" si="9"/>
        <v>1126</v>
      </c>
      <c r="AD396" s="30"/>
      <c r="AE396" s="13" t="s">
        <v>336</v>
      </c>
    </row>
    <row r="397" spans="1:41" x14ac:dyDescent="0.45">
      <c r="B397" s="13" t="s">
        <v>90</v>
      </c>
      <c r="C397" s="13" t="s">
        <v>334</v>
      </c>
      <c r="D397" s="13" t="s">
        <v>65</v>
      </c>
      <c r="E397" s="29" t="s">
        <v>56</v>
      </c>
      <c r="F397" s="13">
        <v>2570</v>
      </c>
      <c r="G397" s="13">
        <v>74</v>
      </c>
      <c r="H397" s="13">
        <v>2379</v>
      </c>
      <c r="I397" s="29" t="s">
        <v>57</v>
      </c>
      <c r="J397" s="13">
        <v>3</v>
      </c>
      <c r="K397" s="13">
        <v>0</v>
      </c>
      <c r="L397" s="13">
        <v>89</v>
      </c>
      <c r="M397" s="13">
        <f t="shared" si="9"/>
        <v>1289</v>
      </c>
      <c r="N397" s="13">
        <v>1289</v>
      </c>
      <c r="AD397" s="30"/>
      <c r="AE397" s="13" t="s">
        <v>67</v>
      </c>
    </row>
    <row r="398" spans="1:41" x14ac:dyDescent="0.45">
      <c r="B398" s="13" t="s">
        <v>90</v>
      </c>
      <c r="C398" s="13" t="s">
        <v>334</v>
      </c>
      <c r="D398" s="13" t="s">
        <v>65</v>
      </c>
      <c r="E398" s="29" t="s">
        <v>56</v>
      </c>
      <c r="F398" s="13">
        <v>16157</v>
      </c>
      <c r="G398" s="13">
        <v>348</v>
      </c>
      <c r="H398" s="13">
        <v>7027</v>
      </c>
      <c r="I398" s="29">
        <v>9</v>
      </c>
      <c r="J398" s="13">
        <v>1</v>
      </c>
      <c r="K398" s="13">
        <v>0</v>
      </c>
      <c r="L398" s="13">
        <v>0</v>
      </c>
      <c r="M398" s="13">
        <f t="shared" si="9"/>
        <v>400</v>
      </c>
      <c r="N398" s="13">
        <v>400</v>
      </c>
      <c r="AD398" s="30"/>
      <c r="AE398" s="13" t="s">
        <v>73</v>
      </c>
    </row>
    <row r="399" spans="1:41" s="33" customFormat="1" x14ac:dyDescent="0.45">
      <c r="A399" s="32"/>
      <c r="E399" s="32"/>
      <c r="I399" s="32"/>
      <c r="AD399" s="38"/>
      <c r="AF399" s="35"/>
      <c r="AG399" s="35"/>
      <c r="AH399" s="35"/>
      <c r="AI399" s="35"/>
      <c r="AJ399" s="35"/>
      <c r="AK399" s="35"/>
      <c r="AL399" s="35"/>
      <c r="AM399" s="35"/>
      <c r="AN399" s="35"/>
      <c r="AO399" s="36"/>
    </row>
    <row r="400" spans="1:41" x14ac:dyDescent="0.45">
      <c r="A400" s="29">
        <v>93</v>
      </c>
      <c r="B400" s="13" t="s">
        <v>90</v>
      </c>
      <c r="C400" s="13" t="s">
        <v>337</v>
      </c>
      <c r="D400" s="13" t="s">
        <v>338</v>
      </c>
      <c r="E400" s="29" t="s">
        <v>56</v>
      </c>
      <c r="F400" s="13">
        <v>17020</v>
      </c>
      <c r="G400" s="13">
        <v>8</v>
      </c>
      <c r="H400" s="13">
        <v>7646</v>
      </c>
      <c r="I400" s="29" t="s">
        <v>57</v>
      </c>
      <c r="J400" s="13">
        <v>0</v>
      </c>
      <c r="K400" s="13">
        <v>1</v>
      </c>
      <c r="L400" s="13">
        <v>21</v>
      </c>
      <c r="M400" s="13">
        <f t="shared" si="9"/>
        <v>121</v>
      </c>
      <c r="O400" s="13">
        <v>121</v>
      </c>
      <c r="T400" s="13" t="s">
        <v>339</v>
      </c>
      <c r="U400" s="13" t="s">
        <v>59</v>
      </c>
      <c r="V400" s="13" t="s">
        <v>63</v>
      </c>
      <c r="W400" s="13">
        <v>10</v>
      </c>
      <c r="X400" s="13">
        <v>12</v>
      </c>
      <c r="Y400" s="13">
        <f>+W400*X400</f>
        <v>120</v>
      </c>
      <c r="AA400" s="13">
        <v>120</v>
      </c>
      <c r="AD400" s="30">
        <v>44</v>
      </c>
      <c r="AE400" s="13" t="s">
        <v>340</v>
      </c>
    </row>
    <row r="401" spans="1:41" x14ac:dyDescent="0.45">
      <c r="V401" s="13" t="s">
        <v>63</v>
      </c>
      <c r="W401" s="13">
        <v>2</v>
      </c>
      <c r="X401" s="13">
        <v>4</v>
      </c>
      <c r="Y401" s="13">
        <f>+W401*X401</f>
        <v>8</v>
      </c>
      <c r="AA401" s="13">
        <v>8</v>
      </c>
      <c r="AD401" s="30">
        <v>44</v>
      </c>
      <c r="AE401" s="13" t="s">
        <v>64</v>
      </c>
    </row>
    <row r="402" spans="1:41" s="33" customFormat="1" x14ac:dyDescent="0.45">
      <c r="A402" s="32"/>
      <c r="E402" s="32"/>
      <c r="I402" s="32"/>
      <c r="AD402" s="38"/>
      <c r="AF402" s="35"/>
      <c r="AG402" s="35"/>
      <c r="AH402" s="35"/>
      <c r="AI402" s="35"/>
      <c r="AJ402" s="35"/>
      <c r="AK402" s="35"/>
      <c r="AL402" s="35"/>
      <c r="AM402" s="35"/>
      <c r="AN402" s="35"/>
      <c r="AO402" s="36"/>
    </row>
    <row r="403" spans="1:41" x14ac:dyDescent="0.45">
      <c r="A403" s="29">
        <v>94</v>
      </c>
      <c r="B403" s="13" t="s">
        <v>53</v>
      </c>
      <c r="C403" s="13" t="s">
        <v>341</v>
      </c>
      <c r="D403" s="13" t="s">
        <v>342</v>
      </c>
      <c r="E403" s="29" t="s">
        <v>56</v>
      </c>
      <c r="F403" s="13">
        <v>809</v>
      </c>
      <c r="G403" s="13">
        <v>109</v>
      </c>
      <c r="H403" s="13">
        <v>952</v>
      </c>
      <c r="I403" s="29" t="s">
        <v>57</v>
      </c>
      <c r="J403" s="13">
        <v>0</v>
      </c>
      <c r="K403" s="13">
        <v>1</v>
      </c>
      <c r="L403" s="13">
        <v>21</v>
      </c>
      <c r="M403" s="13">
        <f>+(J403*400)+(K403*100)+L403</f>
        <v>121</v>
      </c>
      <c r="O403" s="13">
        <v>121</v>
      </c>
      <c r="T403" s="13" t="s">
        <v>343</v>
      </c>
      <c r="U403" s="13" t="s">
        <v>59</v>
      </c>
      <c r="V403" s="13" t="s">
        <v>60</v>
      </c>
      <c r="W403" s="13">
        <v>9</v>
      </c>
      <c r="X403" s="13">
        <v>13</v>
      </c>
      <c r="Y403" s="13">
        <f>+W403*X403</f>
        <v>117</v>
      </c>
      <c r="AA403" s="13">
        <v>117</v>
      </c>
      <c r="AD403" s="30">
        <v>19</v>
      </c>
    </row>
    <row r="404" spans="1:41" x14ac:dyDescent="0.45">
      <c r="V404" s="13" t="s">
        <v>60</v>
      </c>
      <c r="W404" s="13">
        <v>3</v>
      </c>
      <c r="X404" s="13">
        <v>6</v>
      </c>
      <c r="Y404" s="13">
        <f>+W404*X404</f>
        <v>18</v>
      </c>
      <c r="AA404" s="13">
        <v>18</v>
      </c>
      <c r="AD404" s="30">
        <v>19</v>
      </c>
      <c r="AE404" s="13" t="s">
        <v>181</v>
      </c>
    </row>
    <row r="405" spans="1:41" x14ac:dyDescent="0.45">
      <c r="V405" s="13" t="s">
        <v>63</v>
      </c>
      <c r="W405" s="13">
        <v>2</v>
      </c>
      <c r="X405" s="13">
        <v>3</v>
      </c>
      <c r="Y405" s="13">
        <f>+W405*X405</f>
        <v>6</v>
      </c>
      <c r="AA405" s="13">
        <v>6</v>
      </c>
      <c r="AD405" s="30">
        <v>19</v>
      </c>
      <c r="AE405" s="13" t="s">
        <v>64</v>
      </c>
    </row>
    <row r="406" spans="1:41" x14ac:dyDescent="0.45">
      <c r="B406" s="13" t="s">
        <v>53</v>
      </c>
      <c r="C406" s="13" t="s">
        <v>341</v>
      </c>
      <c r="D406" s="13" t="s">
        <v>342</v>
      </c>
      <c r="E406" s="29" t="s">
        <v>56</v>
      </c>
      <c r="F406" s="13">
        <v>1636</v>
      </c>
      <c r="G406" s="13">
        <v>142</v>
      </c>
      <c r="H406" s="13">
        <v>2573</v>
      </c>
      <c r="I406" s="29" t="s">
        <v>57</v>
      </c>
      <c r="J406" s="13">
        <v>0</v>
      </c>
      <c r="K406" s="13">
        <v>3</v>
      </c>
      <c r="L406" s="13">
        <v>18</v>
      </c>
      <c r="M406" s="13">
        <f t="shared" si="9"/>
        <v>318</v>
      </c>
      <c r="N406" s="13">
        <v>318</v>
      </c>
      <c r="AD406" s="30"/>
      <c r="AE406" s="13" t="s">
        <v>67</v>
      </c>
    </row>
    <row r="407" spans="1:41" x14ac:dyDescent="0.45">
      <c r="B407" s="13" t="s">
        <v>53</v>
      </c>
      <c r="C407" s="13" t="s">
        <v>341</v>
      </c>
      <c r="D407" s="13" t="s">
        <v>342</v>
      </c>
      <c r="E407" s="29" t="s">
        <v>56</v>
      </c>
      <c r="F407" s="13">
        <v>1623</v>
      </c>
      <c r="G407" s="13">
        <v>141</v>
      </c>
      <c r="H407" s="13">
        <v>2572</v>
      </c>
      <c r="I407" s="29" t="s">
        <v>57</v>
      </c>
      <c r="J407" s="13">
        <v>1</v>
      </c>
      <c r="K407" s="13">
        <v>2</v>
      </c>
      <c r="L407" s="13">
        <v>3</v>
      </c>
      <c r="M407" s="13">
        <f t="shared" si="9"/>
        <v>603</v>
      </c>
      <c r="N407" s="13">
        <v>603</v>
      </c>
      <c r="AD407" s="30"/>
      <c r="AE407" s="13" t="s">
        <v>67</v>
      </c>
    </row>
    <row r="408" spans="1:41" x14ac:dyDescent="0.45">
      <c r="B408" s="13" t="s">
        <v>53</v>
      </c>
      <c r="C408" s="13" t="s">
        <v>341</v>
      </c>
      <c r="D408" s="13" t="s">
        <v>342</v>
      </c>
      <c r="E408" s="29" t="s">
        <v>56</v>
      </c>
      <c r="F408" s="13">
        <v>1914</v>
      </c>
      <c r="G408" s="13">
        <v>119</v>
      </c>
      <c r="H408" s="13">
        <v>2551</v>
      </c>
      <c r="I408" s="29" t="s">
        <v>57</v>
      </c>
      <c r="J408" s="13">
        <v>0</v>
      </c>
      <c r="K408" s="13">
        <v>1</v>
      </c>
      <c r="L408" s="13">
        <v>61</v>
      </c>
      <c r="M408" s="13">
        <f t="shared" si="9"/>
        <v>161</v>
      </c>
      <c r="N408" s="13">
        <v>161</v>
      </c>
      <c r="AD408" s="30"/>
      <c r="AE408" s="13" t="s">
        <v>67</v>
      </c>
    </row>
    <row r="409" spans="1:41" x14ac:dyDescent="0.45">
      <c r="B409" s="13" t="s">
        <v>53</v>
      </c>
      <c r="C409" s="13" t="s">
        <v>341</v>
      </c>
      <c r="D409" s="13" t="s">
        <v>342</v>
      </c>
      <c r="E409" s="29" t="s">
        <v>56</v>
      </c>
      <c r="F409" s="13">
        <v>1892</v>
      </c>
      <c r="G409" s="13">
        <v>89</v>
      </c>
      <c r="H409" s="13">
        <v>2527</v>
      </c>
      <c r="I409" s="29" t="s">
        <v>57</v>
      </c>
      <c r="J409" s="13">
        <v>1</v>
      </c>
      <c r="K409" s="13">
        <v>0</v>
      </c>
      <c r="L409" s="13">
        <v>19</v>
      </c>
      <c r="M409" s="13">
        <f t="shared" si="9"/>
        <v>419</v>
      </c>
      <c r="N409" s="13">
        <v>419</v>
      </c>
      <c r="AD409" s="30"/>
      <c r="AE409" s="13" t="s">
        <v>67</v>
      </c>
    </row>
    <row r="410" spans="1:41" x14ac:dyDescent="0.45">
      <c r="B410" s="13" t="s">
        <v>53</v>
      </c>
      <c r="C410" s="13" t="s">
        <v>341</v>
      </c>
      <c r="D410" s="13" t="s">
        <v>342</v>
      </c>
      <c r="E410" s="29" t="s">
        <v>56</v>
      </c>
      <c r="F410" s="13">
        <v>13026</v>
      </c>
      <c r="G410" s="13">
        <v>257</v>
      </c>
      <c r="H410" s="13">
        <v>6007</v>
      </c>
      <c r="I410" s="29" t="s">
        <v>57</v>
      </c>
      <c r="J410" s="13">
        <v>1</v>
      </c>
      <c r="K410" s="13">
        <v>3</v>
      </c>
      <c r="L410" s="13">
        <v>46</v>
      </c>
      <c r="M410" s="13">
        <f t="shared" si="9"/>
        <v>746</v>
      </c>
      <c r="N410" s="13">
        <v>746</v>
      </c>
      <c r="AD410" s="30"/>
      <c r="AE410" s="13" t="s">
        <v>67</v>
      </c>
    </row>
    <row r="411" spans="1:41" x14ac:dyDescent="0.45">
      <c r="B411" s="13" t="s">
        <v>53</v>
      </c>
      <c r="C411" s="13" t="s">
        <v>341</v>
      </c>
      <c r="D411" s="13" t="s">
        <v>342</v>
      </c>
      <c r="E411" s="29" t="s">
        <v>82</v>
      </c>
      <c r="F411" s="13" t="s">
        <v>344</v>
      </c>
      <c r="G411" s="13">
        <v>1369</v>
      </c>
      <c r="I411" s="29">
        <v>10</v>
      </c>
      <c r="J411" s="13">
        <v>0</v>
      </c>
      <c r="K411" s="13">
        <v>3</v>
      </c>
      <c r="L411" s="13">
        <v>89</v>
      </c>
      <c r="M411" s="13">
        <f t="shared" si="9"/>
        <v>389</v>
      </c>
      <c r="N411" s="13">
        <v>389</v>
      </c>
      <c r="AE411" s="13" t="s">
        <v>70</v>
      </c>
    </row>
    <row r="412" spans="1:41" x14ac:dyDescent="0.45">
      <c r="B412" s="13" t="s">
        <v>53</v>
      </c>
      <c r="C412" s="13" t="s">
        <v>341</v>
      </c>
      <c r="D412" s="13" t="s">
        <v>342</v>
      </c>
      <c r="E412" s="29" t="s">
        <v>82</v>
      </c>
      <c r="F412" s="13" t="s">
        <v>344</v>
      </c>
      <c r="G412" s="13">
        <v>1325</v>
      </c>
      <c r="I412" s="29">
        <v>10</v>
      </c>
      <c r="J412" s="13">
        <v>0</v>
      </c>
      <c r="K412" s="13">
        <v>0</v>
      </c>
      <c r="L412" s="13">
        <v>91</v>
      </c>
      <c r="M412" s="13">
        <f t="shared" si="9"/>
        <v>91</v>
      </c>
      <c r="N412" s="13">
        <v>91</v>
      </c>
      <c r="AE412" s="13" t="s">
        <v>70</v>
      </c>
    </row>
    <row r="413" spans="1:41" s="33" customFormat="1" x14ac:dyDescent="0.45">
      <c r="A413" s="32"/>
      <c r="E413" s="32"/>
      <c r="I413" s="32"/>
      <c r="AF413" s="35"/>
      <c r="AG413" s="35"/>
      <c r="AH413" s="35"/>
      <c r="AI413" s="35"/>
      <c r="AJ413" s="35"/>
      <c r="AK413" s="35"/>
      <c r="AL413" s="35"/>
      <c r="AM413" s="35"/>
      <c r="AN413" s="35"/>
      <c r="AO413" s="36"/>
    </row>
    <row r="414" spans="1:41" x14ac:dyDescent="0.45">
      <c r="A414" s="29">
        <v>95</v>
      </c>
      <c r="B414" s="13" t="s">
        <v>53</v>
      </c>
      <c r="C414" s="13" t="s">
        <v>345</v>
      </c>
      <c r="D414" s="13" t="s">
        <v>224</v>
      </c>
      <c r="E414" s="29" t="s">
        <v>56</v>
      </c>
      <c r="F414" s="13">
        <v>11406</v>
      </c>
      <c r="G414" s="13">
        <v>85</v>
      </c>
      <c r="H414" s="13">
        <v>5104</v>
      </c>
      <c r="I414" s="29">
        <v>4</v>
      </c>
      <c r="J414" s="13">
        <v>10</v>
      </c>
      <c r="K414" s="13">
        <v>1</v>
      </c>
      <c r="L414" s="13">
        <v>54</v>
      </c>
      <c r="M414" s="13">
        <v>4154</v>
      </c>
      <c r="N414" s="13">
        <v>4154</v>
      </c>
      <c r="AE414" s="13" t="s">
        <v>67</v>
      </c>
    </row>
    <row r="415" spans="1:41" s="33" customFormat="1" x14ac:dyDescent="0.45">
      <c r="A415" s="32"/>
      <c r="E415" s="32"/>
      <c r="I415" s="32"/>
      <c r="AF415" s="35"/>
      <c r="AG415" s="35"/>
      <c r="AH415" s="35"/>
      <c r="AI415" s="35"/>
      <c r="AJ415" s="35"/>
      <c r="AK415" s="35"/>
      <c r="AL415" s="35"/>
      <c r="AM415" s="35"/>
      <c r="AN415" s="35"/>
      <c r="AO415" s="36"/>
    </row>
    <row r="416" spans="1:41" x14ac:dyDescent="0.45">
      <c r="A416" s="29">
        <v>96</v>
      </c>
      <c r="B416" s="13" t="s">
        <v>90</v>
      </c>
      <c r="C416" s="13" t="s">
        <v>346</v>
      </c>
      <c r="D416" s="13" t="s">
        <v>176</v>
      </c>
      <c r="E416" s="29" t="s">
        <v>56</v>
      </c>
      <c r="F416" s="13">
        <v>861</v>
      </c>
      <c r="G416" s="13">
        <v>6</v>
      </c>
      <c r="H416" s="13">
        <v>1013</v>
      </c>
      <c r="I416" s="29" t="s">
        <v>57</v>
      </c>
      <c r="J416" s="13">
        <v>0</v>
      </c>
      <c r="K416" s="13">
        <v>2</v>
      </c>
      <c r="L416" s="13">
        <v>49</v>
      </c>
      <c r="M416" s="13">
        <f>+(J416*400)+(K416*100)+L416</f>
        <v>249</v>
      </c>
      <c r="O416" s="13">
        <v>249</v>
      </c>
      <c r="T416" s="13" t="s">
        <v>347</v>
      </c>
      <c r="U416" s="13" t="s">
        <v>59</v>
      </c>
      <c r="V416" s="13" t="s">
        <v>63</v>
      </c>
      <c r="W416" s="13">
        <v>7</v>
      </c>
      <c r="X416" s="13">
        <v>11</v>
      </c>
      <c r="Y416" s="13">
        <f>+W416*X416</f>
        <v>77</v>
      </c>
      <c r="AA416" s="13">
        <v>77</v>
      </c>
      <c r="AD416" s="30">
        <v>39</v>
      </c>
      <c r="AE416" s="13" t="s">
        <v>348</v>
      </c>
    </row>
    <row r="417" spans="1:41" x14ac:dyDescent="0.45">
      <c r="V417" s="13" t="s">
        <v>63</v>
      </c>
      <c r="W417" s="13">
        <v>4</v>
      </c>
      <c r="X417" s="13">
        <v>3</v>
      </c>
      <c r="Y417" s="13">
        <v>12</v>
      </c>
      <c r="AA417" s="13">
        <v>12</v>
      </c>
      <c r="AD417" s="30">
        <v>39</v>
      </c>
      <c r="AE417" s="13" t="s">
        <v>64</v>
      </c>
    </row>
    <row r="418" spans="1:41" x14ac:dyDescent="0.45">
      <c r="B418" s="13" t="s">
        <v>90</v>
      </c>
      <c r="C418" s="13" t="s">
        <v>346</v>
      </c>
      <c r="D418" s="13" t="s">
        <v>176</v>
      </c>
      <c r="E418" s="29" t="s">
        <v>56</v>
      </c>
      <c r="F418" s="13">
        <v>1836</v>
      </c>
      <c r="G418" s="13">
        <v>19</v>
      </c>
      <c r="H418" s="13">
        <v>2465</v>
      </c>
      <c r="I418" s="29" t="s">
        <v>57</v>
      </c>
      <c r="J418" s="13">
        <v>1</v>
      </c>
      <c r="K418" s="13">
        <v>2</v>
      </c>
      <c r="L418" s="13">
        <v>32</v>
      </c>
      <c r="M418" s="13">
        <f t="shared" ref="M418:M423" si="10">+(J418*400)+(K418*100)+L418</f>
        <v>632</v>
      </c>
      <c r="N418" s="13">
        <v>632</v>
      </c>
      <c r="AD418" s="30"/>
      <c r="AE418" s="13" t="s">
        <v>67</v>
      </c>
    </row>
    <row r="419" spans="1:41" x14ac:dyDescent="0.45">
      <c r="B419" s="13" t="s">
        <v>90</v>
      </c>
      <c r="C419" s="13" t="s">
        <v>346</v>
      </c>
      <c r="D419" s="13" t="s">
        <v>176</v>
      </c>
      <c r="E419" s="29" t="s">
        <v>56</v>
      </c>
      <c r="F419" s="13">
        <v>1410</v>
      </c>
      <c r="G419" s="13">
        <v>5</v>
      </c>
      <c r="H419" s="13">
        <v>2452</v>
      </c>
      <c r="I419" s="29" t="s">
        <v>57</v>
      </c>
      <c r="J419" s="13">
        <v>0</v>
      </c>
      <c r="K419" s="13">
        <v>0</v>
      </c>
      <c r="L419" s="13">
        <v>85</v>
      </c>
      <c r="M419" s="13">
        <f t="shared" si="10"/>
        <v>85</v>
      </c>
      <c r="N419" s="13">
        <v>85</v>
      </c>
      <c r="AD419" s="30"/>
      <c r="AE419" s="13" t="s">
        <v>67</v>
      </c>
    </row>
    <row r="420" spans="1:41" x14ac:dyDescent="0.45">
      <c r="B420" s="13" t="s">
        <v>90</v>
      </c>
      <c r="C420" s="13" t="s">
        <v>346</v>
      </c>
      <c r="D420" s="13" t="s">
        <v>176</v>
      </c>
      <c r="E420" s="29" t="s">
        <v>56</v>
      </c>
      <c r="F420" s="13">
        <v>8424</v>
      </c>
      <c r="G420" s="13">
        <v>188</v>
      </c>
      <c r="H420" s="13">
        <v>4012</v>
      </c>
      <c r="I420" s="29">
        <v>9</v>
      </c>
      <c r="J420" s="13">
        <v>2</v>
      </c>
      <c r="K420" s="13">
        <v>1</v>
      </c>
      <c r="L420" s="13">
        <v>80</v>
      </c>
      <c r="M420" s="13">
        <f t="shared" si="10"/>
        <v>980</v>
      </c>
      <c r="N420" s="13">
        <v>980</v>
      </c>
      <c r="AD420" s="30"/>
      <c r="AE420" s="13" t="s">
        <v>67</v>
      </c>
    </row>
    <row r="421" spans="1:41" x14ac:dyDescent="0.45">
      <c r="B421" s="13" t="s">
        <v>90</v>
      </c>
      <c r="C421" s="13" t="s">
        <v>346</v>
      </c>
      <c r="D421" s="13" t="s">
        <v>176</v>
      </c>
      <c r="E421" s="29" t="s">
        <v>56</v>
      </c>
      <c r="F421" s="13">
        <v>3448</v>
      </c>
      <c r="G421" s="13">
        <v>120</v>
      </c>
      <c r="H421" s="13">
        <v>2422</v>
      </c>
      <c r="I421" s="29">
        <v>9</v>
      </c>
      <c r="J421" s="13">
        <v>2</v>
      </c>
      <c r="K421" s="13">
        <v>3</v>
      </c>
      <c r="L421" s="13">
        <v>59</v>
      </c>
      <c r="M421" s="13">
        <f t="shared" si="10"/>
        <v>1159</v>
      </c>
      <c r="N421" s="13">
        <v>1159</v>
      </c>
      <c r="AD421" s="30"/>
      <c r="AE421" s="13" t="s">
        <v>67</v>
      </c>
    </row>
    <row r="422" spans="1:41" x14ac:dyDescent="0.45">
      <c r="B422" s="13" t="s">
        <v>90</v>
      </c>
      <c r="C422" s="13" t="s">
        <v>346</v>
      </c>
      <c r="D422" s="13" t="s">
        <v>176</v>
      </c>
      <c r="E422" s="29" t="s">
        <v>56</v>
      </c>
      <c r="F422" s="13">
        <v>3478</v>
      </c>
      <c r="G422" s="13">
        <v>10</v>
      </c>
      <c r="H422" s="13">
        <v>1460</v>
      </c>
      <c r="I422" s="29">
        <v>9</v>
      </c>
      <c r="J422" s="13">
        <v>1</v>
      </c>
      <c r="K422" s="13">
        <v>0</v>
      </c>
      <c r="L422" s="13">
        <v>64</v>
      </c>
      <c r="M422" s="13">
        <f t="shared" si="10"/>
        <v>464</v>
      </c>
      <c r="N422" s="13">
        <v>464</v>
      </c>
      <c r="AD422" s="30"/>
      <c r="AE422" s="13" t="s">
        <v>67</v>
      </c>
    </row>
    <row r="423" spans="1:41" x14ac:dyDescent="0.45">
      <c r="B423" s="13" t="s">
        <v>90</v>
      </c>
      <c r="C423" s="13" t="s">
        <v>346</v>
      </c>
      <c r="D423" s="13" t="s">
        <v>176</v>
      </c>
      <c r="E423" s="29" t="s">
        <v>56</v>
      </c>
      <c r="F423" s="13">
        <v>12154</v>
      </c>
      <c r="G423" s="13">
        <v>262</v>
      </c>
      <c r="H423" s="13">
        <v>5466</v>
      </c>
      <c r="I423" s="29">
        <v>9</v>
      </c>
      <c r="J423" s="13">
        <v>0</v>
      </c>
      <c r="K423" s="13">
        <v>0</v>
      </c>
      <c r="L423" s="13">
        <v>88</v>
      </c>
      <c r="M423" s="13">
        <f t="shared" si="10"/>
        <v>88</v>
      </c>
      <c r="N423" s="13">
        <v>88</v>
      </c>
      <c r="AD423" s="30"/>
      <c r="AE423" s="13" t="s">
        <v>73</v>
      </c>
    </row>
    <row r="424" spans="1:41" s="33" customFormat="1" x14ac:dyDescent="0.45">
      <c r="A424" s="32"/>
      <c r="E424" s="32"/>
      <c r="I424" s="32"/>
      <c r="AD424" s="38"/>
      <c r="AF424" s="35"/>
      <c r="AG424" s="35"/>
      <c r="AH424" s="35"/>
      <c r="AI424" s="35"/>
      <c r="AJ424" s="35"/>
      <c r="AK424" s="35"/>
      <c r="AL424" s="35"/>
      <c r="AM424" s="35"/>
      <c r="AN424" s="35"/>
      <c r="AO424" s="36"/>
    </row>
    <row r="425" spans="1:41" x14ac:dyDescent="0.45">
      <c r="A425" s="29">
        <v>97</v>
      </c>
      <c r="B425" s="13" t="s">
        <v>53</v>
      </c>
      <c r="C425" s="13" t="s">
        <v>349</v>
      </c>
      <c r="D425" s="13" t="s">
        <v>77</v>
      </c>
      <c r="E425" s="29" t="s">
        <v>56</v>
      </c>
      <c r="F425" s="13">
        <v>2800</v>
      </c>
      <c r="G425" s="13">
        <v>46</v>
      </c>
      <c r="H425" s="13">
        <v>2351</v>
      </c>
      <c r="I425" s="29" t="s">
        <v>57</v>
      </c>
      <c r="J425" s="13">
        <v>5</v>
      </c>
      <c r="K425" s="13">
        <v>0</v>
      </c>
      <c r="L425" s="13">
        <v>11</v>
      </c>
      <c r="M425" s="13">
        <f>+(J425*400)+(K425*100)+L425</f>
        <v>2011</v>
      </c>
      <c r="N425" s="13" t="s">
        <v>350</v>
      </c>
      <c r="R425" s="13">
        <v>2011</v>
      </c>
      <c r="T425" s="13" t="s">
        <v>351</v>
      </c>
      <c r="U425" s="13" t="s">
        <v>59</v>
      </c>
      <c r="V425" s="13" t="s">
        <v>63</v>
      </c>
      <c r="W425" s="13">
        <v>6</v>
      </c>
      <c r="X425" s="13">
        <v>16.5</v>
      </c>
      <c r="Y425" s="13">
        <f>+W425*X425</f>
        <v>99</v>
      </c>
      <c r="AA425" s="13">
        <v>99</v>
      </c>
      <c r="AD425" s="30">
        <v>21</v>
      </c>
      <c r="AE425" s="13" t="s">
        <v>67</v>
      </c>
    </row>
    <row r="426" spans="1:41" x14ac:dyDescent="0.45">
      <c r="V426" s="13" t="s">
        <v>63</v>
      </c>
      <c r="W426" s="13">
        <v>2</v>
      </c>
      <c r="X426" s="13">
        <v>3</v>
      </c>
      <c r="Y426" s="13">
        <v>6</v>
      </c>
      <c r="AA426" s="13">
        <v>6</v>
      </c>
      <c r="AD426" s="30">
        <v>21</v>
      </c>
      <c r="AE426" s="13" t="s">
        <v>64</v>
      </c>
    </row>
    <row r="427" spans="1:41" s="33" customFormat="1" x14ac:dyDescent="0.45">
      <c r="A427" s="32"/>
      <c r="E427" s="32"/>
      <c r="I427" s="32"/>
      <c r="AD427" s="38"/>
      <c r="AF427" s="35"/>
      <c r="AG427" s="35"/>
      <c r="AH427" s="35"/>
      <c r="AI427" s="35"/>
      <c r="AJ427" s="35"/>
      <c r="AK427" s="35"/>
      <c r="AL427" s="35"/>
      <c r="AM427" s="35"/>
      <c r="AN427" s="35"/>
      <c r="AO427" s="36"/>
    </row>
    <row r="428" spans="1:41" x14ac:dyDescent="0.45">
      <c r="A428" s="29">
        <v>98</v>
      </c>
      <c r="B428" s="13" t="s">
        <v>53</v>
      </c>
      <c r="C428" s="13" t="s">
        <v>352</v>
      </c>
      <c r="D428" s="13" t="s">
        <v>192</v>
      </c>
      <c r="E428" s="29" t="s">
        <v>56</v>
      </c>
      <c r="F428" s="13">
        <v>8519</v>
      </c>
      <c r="G428" s="13">
        <v>160</v>
      </c>
      <c r="H428" s="13">
        <v>3981</v>
      </c>
      <c r="I428" s="29" t="s">
        <v>57</v>
      </c>
      <c r="J428" s="13">
        <v>0</v>
      </c>
      <c r="K428" s="13">
        <v>2</v>
      </c>
      <c r="L428" s="13">
        <v>40</v>
      </c>
      <c r="M428" s="13">
        <f>+(J428*400)+(K428*100)+L428</f>
        <v>240</v>
      </c>
      <c r="N428" s="13">
        <v>240</v>
      </c>
      <c r="AD428" s="30"/>
      <c r="AE428" s="13" t="s">
        <v>78</v>
      </c>
    </row>
    <row r="429" spans="1:41" s="33" customFormat="1" x14ac:dyDescent="0.45">
      <c r="A429" s="32"/>
      <c r="E429" s="32"/>
      <c r="I429" s="32"/>
      <c r="AD429" s="38"/>
      <c r="AF429" s="35"/>
      <c r="AG429" s="35"/>
      <c r="AH429" s="35"/>
      <c r="AI429" s="35"/>
      <c r="AJ429" s="35"/>
      <c r="AK429" s="35"/>
      <c r="AL429" s="35"/>
      <c r="AM429" s="35"/>
      <c r="AN429" s="35"/>
      <c r="AO429" s="36"/>
    </row>
    <row r="430" spans="1:41" x14ac:dyDescent="0.45">
      <c r="A430" s="29">
        <v>99</v>
      </c>
      <c r="B430" s="13" t="s">
        <v>85</v>
      </c>
      <c r="C430" s="13" t="s">
        <v>353</v>
      </c>
      <c r="D430" s="13" t="s">
        <v>110</v>
      </c>
      <c r="E430" s="29" t="s">
        <v>56</v>
      </c>
      <c r="F430" s="13">
        <v>2786</v>
      </c>
      <c r="G430" s="13">
        <v>32</v>
      </c>
      <c r="H430" s="13">
        <v>2337</v>
      </c>
      <c r="I430" s="29" t="s">
        <v>57</v>
      </c>
      <c r="J430" s="13">
        <v>5</v>
      </c>
      <c r="K430" s="13">
        <v>1</v>
      </c>
      <c r="L430" s="13">
        <v>58</v>
      </c>
      <c r="M430" s="13">
        <f>+(J430*400)+(K430*100)+L430</f>
        <v>2158</v>
      </c>
      <c r="N430" s="13">
        <v>2158</v>
      </c>
      <c r="AC430" s="13" t="s">
        <v>354</v>
      </c>
      <c r="AD430" s="30"/>
      <c r="AE430" s="13" t="s">
        <v>67</v>
      </c>
    </row>
    <row r="431" spans="1:41" x14ac:dyDescent="0.45">
      <c r="B431" s="13" t="s">
        <v>85</v>
      </c>
      <c r="C431" s="13" t="s">
        <v>353</v>
      </c>
      <c r="D431" s="13" t="s">
        <v>110</v>
      </c>
      <c r="E431" s="29" t="s">
        <v>56</v>
      </c>
      <c r="F431" s="13">
        <v>2783</v>
      </c>
      <c r="G431" s="13">
        <v>29</v>
      </c>
      <c r="H431" s="13">
        <v>2334</v>
      </c>
      <c r="I431" s="29" t="s">
        <v>57</v>
      </c>
      <c r="J431" s="13">
        <v>0</v>
      </c>
      <c r="K431" s="13">
        <v>3</v>
      </c>
      <c r="L431" s="13">
        <v>80</v>
      </c>
      <c r="M431" s="13">
        <f>+(J431*400)+(K431*100)+L431</f>
        <v>380</v>
      </c>
      <c r="N431" s="13">
        <v>380</v>
      </c>
      <c r="AC431" s="13" t="s">
        <v>354</v>
      </c>
      <c r="AD431" s="30"/>
      <c r="AE431" s="13" t="s">
        <v>355</v>
      </c>
    </row>
    <row r="432" spans="1:41" x14ac:dyDescent="0.45">
      <c r="B432" s="13" t="s">
        <v>85</v>
      </c>
      <c r="C432" s="13" t="s">
        <v>353</v>
      </c>
      <c r="D432" s="13" t="s">
        <v>110</v>
      </c>
      <c r="E432" s="29" t="s">
        <v>56</v>
      </c>
      <c r="F432" s="13">
        <v>12037</v>
      </c>
      <c r="G432" s="13">
        <v>222</v>
      </c>
      <c r="H432" s="13">
        <v>5347</v>
      </c>
      <c r="I432" s="29" t="s">
        <v>57</v>
      </c>
      <c r="J432" s="13">
        <v>1</v>
      </c>
      <c r="K432" s="13">
        <v>0</v>
      </c>
      <c r="L432" s="13">
        <v>33</v>
      </c>
      <c r="M432" s="13">
        <v>433</v>
      </c>
      <c r="N432" s="13">
        <v>433</v>
      </c>
      <c r="AD432" s="30"/>
      <c r="AE432" s="13" t="s">
        <v>78</v>
      </c>
    </row>
    <row r="433" spans="1:41" s="33" customFormat="1" x14ac:dyDescent="0.45">
      <c r="A433" s="32"/>
      <c r="E433" s="32"/>
      <c r="I433" s="32"/>
      <c r="AD433" s="38"/>
      <c r="AF433" s="35"/>
      <c r="AG433" s="35"/>
      <c r="AH433" s="35"/>
      <c r="AI433" s="35"/>
      <c r="AJ433" s="35"/>
      <c r="AK433" s="35"/>
      <c r="AL433" s="35"/>
      <c r="AM433" s="35"/>
      <c r="AN433" s="35"/>
      <c r="AO433" s="36"/>
    </row>
    <row r="434" spans="1:41" x14ac:dyDescent="0.45">
      <c r="A434" s="29">
        <v>100</v>
      </c>
      <c r="B434" s="13" t="s">
        <v>90</v>
      </c>
      <c r="C434" s="13" t="s">
        <v>356</v>
      </c>
      <c r="D434" s="13" t="s">
        <v>357</v>
      </c>
      <c r="E434" s="29" t="s">
        <v>229</v>
      </c>
      <c r="F434" s="13">
        <v>218</v>
      </c>
      <c r="G434" s="13">
        <v>79</v>
      </c>
      <c r="I434" s="29" t="s">
        <v>57</v>
      </c>
      <c r="J434" s="13">
        <v>0</v>
      </c>
      <c r="K434" s="13">
        <v>0</v>
      </c>
      <c r="L434" s="13">
        <v>66</v>
      </c>
      <c r="M434" s="13">
        <f>+(J434*400)+(K434*100)+L434</f>
        <v>66</v>
      </c>
      <c r="O434" s="13">
        <v>66</v>
      </c>
      <c r="T434" s="13" t="s">
        <v>358</v>
      </c>
      <c r="U434" s="13" t="s">
        <v>59</v>
      </c>
      <c r="V434" s="13" t="s">
        <v>63</v>
      </c>
      <c r="W434" s="13">
        <v>8</v>
      </c>
      <c r="X434" s="13">
        <v>15</v>
      </c>
      <c r="Y434" s="13">
        <f>W434*X434</f>
        <v>120</v>
      </c>
      <c r="AA434" s="13">
        <v>120</v>
      </c>
      <c r="AD434" s="30">
        <v>16</v>
      </c>
    </row>
    <row r="435" spans="1:41" x14ac:dyDescent="0.45">
      <c r="V435" s="13" t="s">
        <v>215</v>
      </c>
      <c r="W435" s="13">
        <v>5</v>
      </c>
      <c r="X435" s="13">
        <v>5</v>
      </c>
      <c r="Y435" s="13">
        <f>W435*X435</f>
        <v>25</v>
      </c>
      <c r="AA435" s="13">
        <v>25</v>
      </c>
      <c r="AD435" s="30">
        <v>16</v>
      </c>
    </row>
    <row r="436" spans="1:41" x14ac:dyDescent="0.45">
      <c r="V436" s="13" t="s">
        <v>63</v>
      </c>
      <c r="W436" s="13">
        <v>2</v>
      </c>
      <c r="X436" s="13">
        <v>3</v>
      </c>
      <c r="Y436" s="13">
        <f>W436*X436</f>
        <v>6</v>
      </c>
      <c r="AA436" s="13">
        <v>6</v>
      </c>
      <c r="AD436" s="30">
        <v>6</v>
      </c>
      <c r="AE436" s="13" t="s">
        <v>64</v>
      </c>
    </row>
    <row r="437" spans="1:41" x14ac:dyDescent="0.45">
      <c r="B437" s="13" t="s">
        <v>90</v>
      </c>
      <c r="C437" s="13" t="s">
        <v>356</v>
      </c>
      <c r="D437" s="13" t="s">
        <v>359</v>
      </c>
      <c r="E437" s="29" t="s">
        <v>56</v>
      </c>
      <c r="F437" s="13">
        <v>1861</v>
      </c>
      <c r="G437" s="13">
        <v>39</v>
      </c>
      <c r="H437" s="13">
        <v>2485</v>
      </c>
      <c r="I437" s="29" t="s">
        <v>57</v>
      </c>
      <c r="J437" s="13">
        <v>2</v>
      </c>
      <c r="K437" s="13">
        <v>2</v>
      </c>
      <c r="L437" s="13">
        <v>44</v>
      </c>
      <c r="M437" s="13">
        <f>+(J437*400)+(K437*100)+L437</f>
        <v>1044</v>
      </c>
      <c r="N437" s="13">
        <v>1044</v>
      </c>
      <c r="AD437" s="30"/>
      <c r="AE437" s="13" t="s">
        <v>67</v>
      </c>
    </row>
    <row r="438" spans="1:41" x14ac:dyDescent="0.45">
      <c r="B438" s="13" t="s">
        <v>90</v>
      </c>
      <c r="C438" s="13" t="s">
        <v>356</v>
      </c>
      <c r="D438" s="13" t="s">
        <v>357</v>
      </c>
      <c r="E438" s="29" t="s">
        <v>56</v>
      </c>
      <c r="F438" s="13">
        <v>8415</v>
      </c>
      <c r="G438" s="13">
        <v>182</v>
      </c>
      <c r="H438" s="13">
        <v>4003</v>
      </c>
      <c r="I438" s="29" t="s">
        <v>57</v>
      </c>
      <c r="J438" s="13">
        <v>3</v>
      </c>
      <c r="K438" s="13">
        <v>0</v>
      </c>
      <c r="L438" s="13">
        <v>7</v>
      </c>
      <c r="M438" s="13">
        <f>+(J438*400)+(K438*100)+L438</f>
        <v>1207</v>
      </c>
      <c r="N438" s="13">
        <v>1207</v>
      </c>
      <c r="AD438" s="30"/>
      <c r="AE438" s="13" t="s">
        <v>70</v>
      </c>
    </row>
    <row r="439" spans="1:41" s="33" customFormat="1" x14ac:dyDescent="0.45">
      <c r="A439" s="32"/>
      <c r="E439" s="32"/>
      <c r="I439" s="32"/>
      <c r="AD439" s="38"/>
      <c r="AF439" s="35"/>
      <c r="AG439" s="35"/>
      <c r="AH439" s="35"/>
      <c r="AI439" s="35"/>
      <c r="AJ439" s="35"/>
      <c r="AK439" s="35"/>
      <c r="AL439" s="35"/>
      <c r="AM439" s="35"/>
      <c r="AN439" s="35"/>
      <c r="AO439" s="36"/>
    </row>
    <row r="440" spans="1:41" x14ac:dyDescent="0.45">
      <c r="A440" s="29">
        <v>101</v>
      </c>
      <c r="B440" s="13" t="s">
        <v>85</v>
      </c>
      <c r="C440" s="13" t="s">
        <v>360</v>
      </c>
      <c r="D440" s="13" t="s">
        <v>55</v>
      </c>
      <c r="E440" s="29" t="s">
        <v>56</v>
      </c>
      <c r="F440" s="13">
        <v>12162</v>
      </c>
      <c r="G440" s="13">
        <v>262</v>
      </c>
      <c r="H440" s="13">
        <v>5474</v>
      </c>
      <c r="I440" s="29" t="s">
        <v>57</v>
      </c>
      <c r="J440" s="13">
        <v>0</v>
      </c>
      <c r="K440" s="13">
        <v>0</v>
      </c>
      <c r="L440" s="13">
        <v>57</v>
      </c>
      <c r="M440" s="13">
        <f>+(J440*400)+(K440*100)+L440</f>
        <v>57</v>
      </c>
      <c r="O440" s="13">
        <v>57</v>
      </c>
      <c r="T440" s="13" t="s">
        <v>361</v>
      </c>
      <c r="U440" s="13" t="s">
        <v>59</v>
      </c>
      <c r="V440" s="13" t="s">
        <v>362</v>
      </c>
      <c r="W440" s="13">
        <v>9</v>
      </c>
      <c r="X440" s="13">
        <v>11</v>
      </c>
      <c r="Y440" s="13">
        <f>+W440*X440</f>
        <v>99</v>
      </c>
      <c r="AA440" s="13">
        <v>99</v>
      </c>
      <c r="AD440" s="30">
        <v>7</v>
      </c>
    </row>
    <row r="441" spans="1:41" x14ac:dyDescent="0.45">
      <c r="V441" s="13" t="s">
        <v>362</v>
      </c>
      <c r="W441" s="13">
        <v>9</v>
      </c>
      <c r="X441" s="13">
        <v>11</v>
      </c>
      <c r="Y441" s="13">
        <v>99</v>
      </c>
      <c r="AA441" s="13">
        <v>99</v>
      </c>
      <c r="AD441" s="30">
        <v>7</v>
      </c>
      <c r="AE441" s="13" t="s">
        <v>181</v>
      </c>
    </row>
    <row r="442" spans="1:41" x14ac:dyDescent="0.45">
      <c r="AD442" s="30"/>
    </row>
    <row r="443" spans="1:41" s="33" customFormat="1" x14ac:dyDescent="0.45">
      <c r="A443" s="32"/>
      <c r="E443" s="32"/>
      <c r="I443" s="32"/>
      <c r="AD443" s="38"/>
      <c r="AF443" s="35"/>
      <c r="AG443" s="35"/>
      <c r="AH443" s="35"/>
      <c r="AI443" s="35"/>
      <c r="AJ443" s="35"/>
      <c r="AK443" s="35"/>
      <c r="AL443" s="35"/>
      <c r="AM443" s="35"/>
      <c r="AN443" s="35"/>
      <c r="AO443" s="36"/>
    </row>
    <row r="444" spans="1:41" x14ac:dyDescent="0.45">
      <c r="A444" s="29">
        <v>102</v>
      </c>
      <c r="B444" s="13" t="s">
        <v>90</v>
      </c>
      <c r="C444" s="13" t="s">
        <v>363</v>
      </c>
      <c r="D444" s="13" t="s">
        <v>254</v>
      </c>
      <c r="E444" s="29" t="s">
        <v>56</v>
      </c>
      <c r="F444" s="13">
        <v>740</v>
      </c>
      <c r="G444" s="13">
        <v>126</v>
      </c>
      <c r="H444" s="13">
        <v>978</v>
      </c>
      <c r="I444" s="29" t="s">
        <v>57</v>
      </c>
      <c r="J444" s="13">
        <v>0</v>
      </c>
      <c r="K444" s="13">
        <v>0</v>
      </c>
      <c r="L444" s="13">
        <v>85</v>
      </c>
      <c r="M444" s="13">
        <f>+(J444*400)+(K444*100)+L444</f>
        <v>85</v>
      </c>
      <c r="O444" s="13">
        <v>85</v>
      </c>
      <c r="T444" s="13" t="s">
        <v>364</v>
      </c>
      <c r="U444" s="13" t="s">
        <v>59</v>
      </c>
      <c r="V444" s="13" t="s">
        <v>362</v>
      </c>
      <c r="W444" s="13">
        <v>7</v>
      </c>
      <c r="X444" s="13">
        <v>7</v>
      </c>
      <c r="Y444" s="13">
        <f>+W444*X444</f>
        <v>49</v>
      </c>
      <c r="AA444" s="13">
        <v>49</v>
      </c>
      <c r="AD444" s="30">
        <v>13</v>
      </c>
      <c r="AE444" s="13" t="s">
        <v>365</v>
      </c>
    </row>
    <row r="445" spans="1:41" x14ac:dyDescent="0.45">
      <c r="T445" s="13" t="s">
        <v>366</v>
      </c>
      <c r="U445" s="13" t="s">
        <v>59</v>
      </c>
      <c r="V445" s="13" t="s">
        <v>362</v>
      </c>
      <c r="W445" s="13">
        <v>6.5</v>
      </c>
      <c r="X445" s="13">
        <v>9</v>
      </c>
      <c r="Y445" s="13">
        <f>+W445*X445</f>
        <v>58.5</v>
      </c>
      <c r="AA445" s="13">
        <v>58.5</v>
      </c>
      <c r="AD445" s="30">
        <v>19</v>
      </c>
      <c r="AE445" s="13" t="s">
        <v>367</v>
      </c>
    </row>
    <row r="446" spans="1:41" x14ac:dyDescent="0.45">
      <c r="V446" s="13" t="s">
        <v>362</v>
      </c>
      <c r="W446" s="13">
        <v>2</v>
      </c>
      <c r="X446" s="13">
        <v>2</v>
      </c>
      <c r="Y446" s="13">
        <f>+W446*X446</f>
        <v>4</v>
      </c>
      <c r="AA446" s="13">
        <v>4</v>
      </c>
      <c r="AD446" s="30">
        <v>19</v>
      </c>
      <c r="AE446" s="13" t="s">
        <v>64</v>
      </c>
    </row>
    <row r="447" spans="1:41" x14ac:dyDescent="0.45">
      <c r="B447" s="13" t="s">
        <v>90</v>
      </c>
      <c r="C447" s="13" t="s">
        <v>360</v>
      </c>
      <c r="D447" s="13" t="s">
        <v>254</v>
      </c>
      <c r="E447" s="29" t="s">
        <v>56</v>
      </c>
      <c r="F447" s="13">
        <v>8436</v>
      </c>
      <c r="G447" s="13">
        <v>195</v>
      </c>
      <c r="H447" s="13">
        <v>4025</v>
      </c>
      <c r="I447" s="29" t="s">
        <v>57</v>
      </c>
      <c r="J447" s="13">
        <v>3</v>
      </c>
      <c r="K447" s="13">
        <v>3</v>
      </c>
      <c r="L447" s="13">
        <v>53</v>
      </c>
      <c r="M447" s="13">
        <f>+(J447*400)+(K447*100)+L447</f>
        <v>1553</v>
      </c>
      <c r="N447" s="13">
        <v>1553</v>
      </c>
      <c r="AD447" s="30"/>
      <c r="AE447" s="13" t="s">
        <v>78</v>
      </c>
    </row>
    <row r="448" spans="1:41" s="33" customFormat="1" x14ac:dyDescent="0.45">
      <c r="A448" s="32"/>
      <c r="E448" s="32"/>
      <c r="I448" s="32"/>
      <c r="AD448" s="38"/>
      <c r="AF448" s="35"/>
      <c r="AG448" s="35"/>
      <c r="AH448" s="35"/>
      <c r="AI448" s="35"/>
      <c r="AJ448" s="35"/>
      <c r="AK448" s="35"/>
      <c r="AL448" s="35"/>
      <c r="AM448" s="35"/>
      <c r="AN448" s="35"/>
      <c r="AO448" s="36"/>
    </row>
    <row r="449" spans="1:41" x14ac:dyDescent="0.45">
      <c r="A449" s="29">
        <v>103</v>
      </c>
      <c r="B449" s="13" t="s">
        <v>53</v>
      </c>
      <c r="C449" s="13" t="s">
        <v>368</v>
      </c>
      <c r="D449" s="13" t="s">
        <v>342</v>
      </c>
      <c r="E449" s="29" t="s">
        <v>56</v>
      </c>
      <c r="F449" s="13">
        <v>13028</v>
      </c>
      <c r="G449" s="13">
        <v>3</v>
      </c>
      <c r="H449" s="13">
        <v>6009</v>
      </c>
      <c r="I449" s="29" t="s">
        <v>57</v>
      </c>
      <c r="J449" s="13">
        <v>0</v>
      </c>
      <c r="K449" s="13">
        <v>0</v>
      </c>
      <c r="L449" s="13">
        <v>58</v>
      </c>
      <c r="M449" s="13">
        <f t="shared" ref="M449:M488" si="11">+(J449*400)+(K449*100)+L449</f>
        <v>58</v>
      </c>
      <c r="O449" s="13">
        <v>58</v>
      </c>
      <c r="T449" s="13" t="s">
        <v>369</v>
      </c>
      <c r="U449" s="13" t="s">
        <v>59</v>
      </c>
      <c r="V449" s="13" t="s">
        <v>60</v>
      </c>
      <c r="W449" s="13">
        <v>8</v>
      </c>
      <c r="X449" s="13">
        <v>9</v>
      </c>
      <c r="Y449" s="13">
        <f>+W449*X449</f>
        <v>72</v>
      </c>
      <c r="AA449" s="13">
        <v>72</v>
      </c>
      <c r="AD449" s="30">
        <v>21</v>
      </c>
    </row>
    <row r="450" spans="1:41" x14ac:dyDescent="0.45">
      <c r="W450" s="13">
        <v>3</v>
      </c>
      <c r="X450" s="13">
        <v>6</v>
      </c>
      <c r="Y450" s="13">
        <f>+W450*X450</f>
        <v>18</v>
      </c>
      <c r="AA450" s="13">
        <v>18</v>
      </c>
      <c r="AD450" s="30">
        <v>21</v>
      </c>
      <c r="AE450" s="13" t="s">
        <v>181</v>
      </c>
    </row>
    <row r="451" spans="1:41" x14ac:dyDescent="0.45">
      <c r="W451" s="13">
        <v>2</v>
      </c>
      <c r="X451" s="13">
        <v>4</v>
      </c>
      <c r="Y451" s="13">
        <f>+W451*X451</f>
        <v>8</v>
      </c>
      <c r="AA451" s="13">
        <v>8</v>
      </c>
      <c r="AD451" s="30">
        <v>21</v>
      </c>
      <c r="AE451" s="13" t="s">
        <v>64</v>
      </c>
    </row>
    <row r="452" spans="1:41" x14ac:dyDescent="0.45">
      <c r="B452" s="13" t="s">
        <v>53</v>
      </c>
      <c r="C452" s="13" t="s">
        <v>368</v>
      </c>
      <c r="D452" s="13" t="s">
        <v>342</v>
      </c>
      <c r="E452" s="29" t="s">
        <v>56</v>
      </c>
      <c r="F452" s="13">
        <v>13024</v>
      </c>
      <c r="G452" s="13">
        <v>255</v>
      </c>
      <c r="H452" s="13">
        <v>6005</v>
      </c>
      <c r="I452" s="29" t="s">
        <v>57</v>
      </c>
      <c r="J452" s="13">
        <v>1</v>
      </c>
      <c r="K452" s="13">
        <v>2</v>
      </c>
      <c r="L452" s="13">
        <v>41</v>
      </c>
      <c r="M452" s="13">
        <f t="shared" si="11"/>
        <v>641</v>
      </c>
      <c r="N452" s="13">
        <v>641</v>
      </c>
      <c r="AD452" s="30"/>
      <c r="AE452" s="13" t="s">
        <v>67</v>
      </c>
    </row>
    <row r="453" spans="1:41" s="33" customFormat="1" x14ac:dyDescent="0.45">
      <c r="A453" s="32"/>
      <c r="E453" s="32"/>
      <c r="I453" s="32"/>
      <c r="AD453" s="38"/>
      <c r="AF453" s="35"/>
      <c r="AG453" s="35"/>
      <c r="AH453" s="35"/>
      <c r="AI453" s="35"/>
      <c r="AJ453" s="35"/>
      <c r="AK453" s="35"/>
      <c r="AL453" s="35"/>
      <c r="AM453" s="35"/>
      <c r="AN453" s="35"/>
      <c r="AO453" s="36"/>
    </row>
    <row r="454" spans="1:41" x14ac:dyDescent="0.45">
      <c r="A454" s="29">
        <v>104</v>
      </c>
      <c r="B454" s="13" t="s">
        <v>90</v>
      </c>
      <c r="C454" s="13" t="s">
        <v>370</v>
      </c>
      <c r="D454" s="13" t="s">
        <v>224</v>
      </c>
      <c r="E454" s="29" t="s">
        <v>56</v>
      </c>
      <c r="F454" s="13">
        <v>12073</v>
      </c>
      <c r="G454" s="13">
        <v>259</v>
      </c>
      <c r="H454" s="13">
        <v>5383</v>
      </c>
      <c r="I454" s="29">
        <v>9</v>
      </c>
      <c r="J454" s="13">
        <v>0</v>
      </c>
      <c r="K454" s="13">
        <v>0</v>
      </c>
      <c r="L454" s="13">
        <v>98</v>
      </c>
      <c r="M454" s="13">
        <f t="shared" si="11"/>
        <v>98</v>
      </c>
      <c r="N454" s="13">
        <v>98</v>
      </c>
      <c r="AD454" s="30"/>
      <c r="AE454" s="13" t="s">
        <v>70</v>
      </c>
    </row>
    <row r="455" spans="1:41" s="33" customFormat="1" x14ac:dyDescent="0.45">
      <c r="A455" s="32"/>
      <c r="E455" s="32"/>
      <c r="I455" s="32"/>
      <c r="AD455" s="38"/>
      <c r="AF455" s="35"/>
      <c r="AG455" s="35"/>
      <c r="AH455" s="35"/>
      <c r="AI455" s="35"/>
      <c r="AJ455" s="35"/>
      <c r="AK455" s="35"/>
      <c r="AL455" s="35"/>
      <c r="AM455" s="35"/>
      <c r="AN455" s="35"/>
      <c r="AO455" s="36"/>
    </row>
    <row r="456" spans="1:41" x14ac:dyDescent="0.45">
      <c r="A456" s="29">
        <v>105</v>
      </c>
      <c r="B456" s="13" t="s">
        <v>53</v>
      </c>
      <c r="C456" s="13" t="s">
        <v>371</v>
      </c>
      <c r="D456" s="13" t="s">
        <v>176</v>
      </c>
      <c r="E456" s="29" t="s">
        <v>56</v>
      </c>
      <c r="F456" s="13">
        <v>16590</v>
      </c>
      <c r="G456" s="13">
        <v>209</v>
      </c>
      <c r="H456" s="13">
        <v>7625</v>
      </c>
      <c r="I456" s="29">
        <v>10</v>
      </c>
      <c r="J456" s="13">
        <v>1</v>
      </c>
      <c r="K456" s="13">
        <v>3</v>
      </c>
      <c r="L456" s="13">
        <v>92</v>
      </c>
      <c r="M456" s="13">
        <f t="shared" si="11"/>
        <v>792</v>
      </c>
      <c r="N456" s="13">
        <v>792</v>
      </c>
      <c r="AD456" s="30"/>
      <c r="AE456" s="13" t="s">
        <v>67</v>
      </c>
    </row>
    <row r="457" spans="1:41" x14ac:dyDescent="0.45">
      <c r="B457" s="13" t="s">
        <v>53</v>
      </c>
      <c r="C457" s="13" t="s">
        <v>371</v>
      </c>
      <c r="D457" s="13" t="s">
        <v>176</v>
      </c>
      <c r="E457" s="29" t="s">
        <v>56</v>
      </c>
      <c r="F457" s="13">
        <v>16588</v>
      </c>
      <c r="G457" s="13">
        <v>207</v>
      </c>
      <c r="H457" s="13">
        <v>7623</v>
      </c>
      <c r="I457" s="29">
        <v>10</v>
      </c>
      <c r="J457" s="13">
        <v>2</v>
      </c>
      <c r="K457" s="13">
        <v>1</v>
      </c>
      <c r="L457" s="13">
        <v>68</v>
      </c>
      <c r="M457" s="13">
        <f t="shared" si="11"/>
        <v>968</v>
      </c>
      <c r="N457" s="13">
        <v>968</v>
      </c>
      <c r="AD457" s="30"/>
      <c r="AE457" s="13" t="s">
        <v>67</v>
      </c>
    </row>
    <row r="458" spans="1:41" s="33" customFormat="1" x14ac:dyDescent="0.45">
      <c r="A458" s="32"/>
      <c r="E458" s="32"/>
      <c r="I458" s="32"/>
      <c r="AD458" s="38"/>
      <c r="AF458" s="35"/>
      <c r="AG458" s="35"/>
      <c r="AH458" s="35"/>
      <c r="AI458" s="35"/>
      <c r="AJ458" s="35"/>
      <c r="AK458" s="35"/>
      <c r="AL458" s="35"/>
      <c r="AM458" s="35"/>
      <c r="AN458" s="35"/>
      <c r="AO458" s="36"/>
    </row>
    <row r="459" spans="1:41" x14ac:dyDescent="0.45">
      <c r="A459" s="29">
        <v>106</v>
      </c>
      <c r="B459" s="13" t="s">
        <v>90</v>
      </c>
      <c r="C459" s="13" t="s">
        <v>372</v>
      </c>
      <c r="D459" s="13" t="s">
        <v>143</v>
      </c>
      <c r="E459" s="29" t="s">
        <v>56</v>
      </c>
      <c r="F459" s="13">
        <v>2820</v>
      </c>
      <c r="G459" s="13">
        <v>66</v>
      </c>
      <c r="H459" s="13">
        <v>2371</v>
      </c>
      <c r="I459" s="29" t="s">
        <v>117</v>
      </c>
      <c r="J459" s="13">
        <v>0</v>
      </c>
      <c r="K459" s="13">
        <v>2</v>
      </c>
      <c r="L459" s="13">
        <v>72</v>
      </c>
      <c r="M459" s="13">
        <f t="shared" si="11"/>
        <v>272</v>
      </c>
      <c r="N459" s="13">
        <v>272</v>
      </c>
      <c r="AD459" s="30"/>
      <c r="AE459" s="13" t="s">
        <v>67</v>
      </c>
    </row>
    <row r="460" spans="1:41" x14ac:dyDescent="0.45">
      <c r="B460" s="13" t="s">
        <v>90</v>
      </c>
      <c r="C460" s="13" t="s">
        <v>372</v>
      </c>
      <c r="D460" s="13" t="s">
        <v>143</v>
      </c>
      <c r="E460" s="29" t="s">
        <v>56</v>
      </c>
      <c r="F460" s="13">
        <v>11387</v>
      </c>
      <c r="G460" s="13">
        <v>35</v>
      </c>
      <c r="H460" s="13">
        <v>5085</v>
      </c>
      <c r="I460" s="29" t="s">
        <v>117</v>
      </c>
      <c r="J460" s="13">
        <v>0</v>
      </c>
      <c r="K460" s="13">
        <v>3</v>
      </c>
      <c r="L460" s="13">
        <v>94</v>
      </c>
      <c r="M460" s="13">
        <f t="shared" si="11"/>
        <v>394</v>
      </c>
      <c r="N460" s="13">
        <v>394</v>
      </c>
      <c r="AD460" s="30"/>
      <c r="AE460" s="13" t="s">
        <v>67</v>
      </c>
    </row>
    <row r="461" spans="1:41" x14ac:dyDescent="0.45">
      <c r="B461" s="13" t="s">
        <v>90</v>
      </c>
      <c r="C461" s="13" t="s">
        <v>372</v>
      </c>
      <c r="D461" s="13" t="s">
        <v>143</v>
      </c>
      <c r="E461" s="29" t="s">
        <v>56</v>
      </c>
      <c r="F461" s="13">
        <v>11395</v>
      </c>
      <c r="G461" s="13">
        <v>40</v>
      </c>
      <c r="H461" s="13">
        <v>5093</v>
      </c>
      <c r="I461" s="29" t="s">
        <v>117</v>
      </c>
      <c r="J461" s="13">
        <v>0</v>
      </c>
      <c r="K461" s="13">
        <v>3</v>
      </c>
      <c r="L461" s="13">
        <v>20</v>
      </c>
      <c r="M461" s="13">
        <f t="shared" si="11"/>
        <v>320</v>
      </c>
      <c r="N461" s="13">
        <v>320</v>
      </c>
      <c r="AD461" s="30"/>
      <c r="AE461" s="13" t="s">
        <v>67</v>
      </c>
    </row>
    <row r="462" spans="1:41" x14ac:dyDescent="0.45">
      <c r="B462" s="13" t="s">
        <v>90</v>
      </c>
      <c r="C462" s="13" t="s">
        <v>372</v>
      </c>
      <c r="D462" s="13" t="s">
        <v>143</v>
      </c>
      <c r="E462" s="29" t="s">
        <v>56</v>
      </c>
      <c r="F462" s="13">
        <v>11390</v>
      </c>
      <c r="G462" s="13">
        <v>54</v>
      </c>
      <c r="H462" s="13">
        <v>5088</v>
      </c>
      <c r="I462" s="29" t="s">
        <v>117</v>
      </c>
      <c r="J462" s="13">
        <v>0</v>
      </c>
      <c r="K462" s="13">
        <v>3</v>
      </c>
      <c r="L462" s="13">
        <v>26</v>
      </c>
      <c r="M462" s="13">
        <f t="shared" si="11"/>
        <v>326</v>
      </c>
      <c r="N462" s="13">
        <v>326</v>
      </c>
      <c r="AD462" s="30"/>
      <c r="AE462" s="13" t="s">
        <v>67</v>
      </c>
    </row>
    <row r="463" spans="1:41" x14ac:dyDescent="0.45">
      <c r="B463" s="13" t="s">
        <v>90</v>
      </c>
      <c r="C463" s="13" t="s">
        <v>372</v>
      </c>
      <c r="D463" s="13" t="s">
        <v>143</v>
      </c>
      <c r="E463" s="29" t="s">
        <v>56</v>
      </c>
      <c r="F463" s="13">
        <v>8303</v>
      </c>
      <c r="G463" s="13">
        <v>145</v>
      </c>
      <c r="H463" s="13">
        <v>4200</v>
      </c>
      <c r="I463" s="29">
        <v>6</v>
      </c>
      <c r="J463" s="13">
        <v>4</v>
      </c>
      <c r="K463" s="13">
        <v>1</v>
      </c>
      <c r="L463" s="13">
        <v>13</v>
      </c>
      <c r="M463" s="13">
        <f t="shared" si="11"/>
        <v>1713</v>
      </c>
      <c r="AD463" s="30"/>
      <c r="AE463" s="13" t="s">
        <v>141</v>
      </c>
    </row>
    <row r="464" spans="1:41" x14ac:dyDescent="0.45">
      <c r="B464" s="13" t="s">
        <v>90</v>
      </c>
      <c r="C464" s="13" t="s">
        <v>372</v>
      </c>
      <c r="D464" s="13" t="s">
        <v>143</v>
      </c>
      <c r="E464" s="29" t="s">
        <v>56</v>
      </c>
      <c r="F464" s="13">
        <v>8420</v>
      </c>
      <c r="G464" s="13">
        <v>186</v>
      </c>
      <c r="H464" s="13">
        <v>4008</v>
      </c>
      <c r="I464" s="29" t="s">
        <v>117</v>
      </c>
      <c r="J464" s="13">
        <v>12</v>
      </c>
      <c r="K464" s="13">
        <v>1</v>
      </c>
      <c r="L464" s="13">
        <v>7</v>
      </c>
      <c r="M464" s="13">
        <f t="shared" si="11"/>
        <v>4907</v>
      </c>
      <c r="N464" s="13">
        <v>4907</v>
      </c>
      <c r="P464" s="13" t="s">
        <v>373</v>
      </c>
      <c r="AC464" s="13" t="s">
        <v>373</v>
      </c>
      <c r="AD464" s="30"/>
    </row>
    <row r="465" spans="1:41" x14ac:dyDescent="0.45">
      <c r="B465" s="13" t="s">
        <v>90</v>
      </c>
      <c r="C465" s="13" t="s">
        <v>372</v>
      </c>
      <c r="D465" s="13" t="s">
        <v>143</v>
      </c>
      <c r="E465" s="29" t="s">
        <v>56</v>
      </c>
      <c r="F465" s="13">
        <v>3495</v>
      </c>
      <c r="G465" s="13">
        <v>52</v>
      </c>
      <c r="H465" s="13">
        <v>1501</v>
      </c>
      <c r="I465" s="29" t="s">
        <v>117</v>
      </c>
      <c r="J465" s="13">
        <v>6</v>
      </c>
      <c r="K465" s="13">
        <v>1</v>
      </c>
      <c r="L465" s="13">
        <v>66</v>
      </c>
      <c r="M465" s="13">
        <f t="shared" si="11"/>
        <v>2566</v>
      </c>
      <c r="AC465" s="13" t="s">
        <v>374</v>
      </c>
      <c r="AD465" s="30"/>
    </row>
    <row r="466" spans="1:41" s="33" customFormat="1" x14ac:dyDescent="0.45">
      <c r="A466" s="32"/>
      <c r="E466" s="32"/>
      <c r="I466" s="32"/>
      <c r="AD466" s="38"/>
      <c r="AF466" s="35"/>
      <c r="AG466" s="35"/>
      <c r="AH466" s="35"/>
      <c r="AI466" s="35"/>
      <c r="AJ466" s="35"/>
      <c r="AK466" s="35"/>
      <c r="AL466" s="35"/>
      <c r="AM466" s="35"/>
      <c r="AN466" s="35"/>
      <c r="AO466" s="36"/>
    </row>
    <row r="467" spans="1:41" x14ac:dyDescent="0.45">
      <c r="A467" s="29">
        <v>107</v>
      </c>
      <c r="B467" s="13" t="s">
        <v>90</v>
      </c>
      <c r="C467" s="13" t="s">
        <v>375</v>
      </c>
      <c r="D467" s="13" t="s">
        <v>143</v>
      </c>
      <c r="E467" s="29" t="s">
        <v>56</v>
      </c>
      <c r="F467" s="13">
        <v>12163</v>
      </c>
      <c r="G467" s="13">
        <v>263</v>
      </c>
      <c r="H467" s="13">
        <v>5475</v>
      </c>
      <c r="I467" s="29" t="s">
        <v>57</v>
      </c>
      <c r="J467" s="13">
        <v>0</v>
      </c>
      <c r="K467" s="13">
        <v>1</v>
      </c>
      <c r="L467" s="13">
        <v>3</v>
      </c>
      <c r="M467" s="13">
        <f>+(J467*400)+(K467*100)+L467</f>
        <v>103</v>
      </c>
      <c r="O467" s="13">
        <v>103</v>
      </c>
      <c r="T467" s="13" t="s">
        <v>376</v>
      </c>
      <c r="U467" s="13" t="s">
        <v>59</v>
      </c>
      <c r="V467" s="13" t="s">
        <v>60</v>
      </c>
      <c r="W467" s="13">
        <v>9</v>
      </c>
      <c r="X467" s="13">
        <v>18</v>
      </c>
      <c r="Y467" s="13">
        <f>+W467*X467</f>
        <v>162</v>
      </c>
      <c r="AA467" s="13">
        <v>162</v>
      </c>
      <c r="AD467" s="30">
        <v>31</v>
      </c>
    </row>
    <row r="468" spans="1:41" x14ac:dyDescent="0.45">
      <c r="V468" s="13" t="s">
        <v>60</v>
      </c>
      <c r="W468" s="13">
        <v>6</v>
      </c>
      <c r="X468" s="13">
        <v>9</v>
      </c>
      <c r="Y468" s="13">
        <f>+W468*X468</f>
        <v>54</v>
      </c>
      <c r="AA468" s="13">
        <v>54</v>
      </c>
      <c r="AD468" s="30">
        <v>11</v>
      </c>
      <c r="AE468" s="13" t="s">
        <v>181</v>
      </c>
    </row>
    <row r="469" spans="1:41" x14ac:dyDescent="0.45">
      <c r="V469" s="13" t="s">
        <v>63</v>
      </c>
      <c r="W469" s="13">
        <v>2</v>
      </c>
      <c r="X469" s="13">
        <v>4</v>
      </c>
      <c r="Y469" s="13">
        <f>+W469*X469</f>
        <v>8</v>
      </c>
      <c r="AA469" s="13">
        <v>8</v>
      </c>
      <c r="AD469" s="30">
        <v>31</v>
      </c>
      <c r="AE469" s="13" t="s">
        <v>64</v>
      </c>
    </row>
    <row r="470" spans="1:41" x14ac:dyDescent="0.45">
      <c r="B470" s="13" t="s">
        <v>90</v>
      </c>
      <c r="C470" s="13" t="s">
        <v>375</v>
      </c>
      <c r="D470" s="13" t="s">
        <v>143</v>
      </c>
      <c r="E470" s="29" t="s">
        <v>56</v>
      </c>
      <c r="F470" s="13">
        <v>1828</v>
      </c>
      <c r="G470" s="13">
        <v>27</v>
      </c>
      <c r="H470" s="13">
        <v>2473</v>
      </c>
      <c r="I470" s="29" t="s">
        <v>117</v>
      </c>
      <c r="J470" s="13">
        <v>2</v>
      </c>
      <c r="K470" s="13">
        <v>3</v>
      </c>
      <c r="L470" s="13">
        <v>20</v>
      </c>
      <c r="M470" s="13">
        <f t="shared" si="11"/>
        <v>1120</v>
      </c>
      <c r="N470" s="13">
        <v>1120</v>
      </c>
      <c r="AD470" s="30"/>
      <c r="AE470" s="13" t="s">
        <v>67</v>
      </c>
    </row>
    <row r="471" spans="1:41" x14ac:dyDescent="0.45">
      <c r="B471" s="13" t="s">
        <v>90</v>
      </c>
      <c r="C471" s="13" t="s">
        <v>375</v>
      </c>
      <c r="D471" s="13" t="s">
        <v>143</v>
      </c>
      <c r="E471" s="29" t="s">
        <v>56</v>
      </c>
      <c r="F471" s="13">
        <v>11389</v>
      </c>
      <c r="G471" s="13">
        <v>53</v>
      </c>
      <c r="H471" s="13">
        <v>5087</v>
      </c>
      <c r="I471" s="29">
        <v>9</v>
      </c>
      <c r="J471" s="13">
        <v>3</v>
      </c>
      <c r="K471" s="13">
        <v>3</v>
      </c>
      <c r="L471" s="13">
        <v>89</v>
      </c>
      <c r="M471" s="13">
        <f t="shared" si="11"/>
        <v>1589</v>
      </c>
      <c r="N471" s="13">
        <v>1589</v>
      </c>
      <c r="AD471" s="30"/>
      <c r="AE471" s="13" t="s">
        <v>70</v>
      </c>
    </row>
    <row r="472" spans="1:41" x14ac:dyDescent="0.45">
      <c r="B472" s="13" t="s">
        <v>90</v>
      </c>
      <c r="C472" s="13" t="s">
        <v>375</v>
      </c>
      <c r="D472" s="13" t="s">
        <v>143</v>
      </c>
      <c r="E472" s="29" t="s">
        <v>56</v>
      </c>
      <c r="F472" s="13">
        <v>12175</v>
      </c>
      <c r="G472" s="13">
        <v>94</v>
      </c>
      <c r="H472" s="13">
        <v>5487</v>
      </c>
      <c r="J472" s="13">
        <v>1</v>
      </c>
      <c r="K472" s="13">
        <v>3</v>
      </c>
      <c r="L472" s="13">
        <v>55</v>
      </c>
      <c r="M472" s="13">
        <f t="shared" si="11"/>
        <v>755</v>
      </c>
      <c r="N472" s="13">
        <v>755</v>
      </c>
      <c r="AD472" s="30"/>
      <c r="AE472" s="13" t="s">
        <v>67</v>
      </c>
    </row>
    <row r="473" spans="1:41" s="33" customFormat="1" x14ac:dyDescent="0.45">
      <c r="A473" s="32"/>
      <c r="E473" s="32"/>
      <c r="I473" s="32"/>
      <c r="AD473" s="38"/>
      <c r="AF473" s="35"/>
      <c r="AG473" s="35"/>
      <c r="AH473" s="35"/>
      <c r="AI473" s="35"/>
      <c r="AJ473" s="35"/>
      <c r="AK473" s="35"/>
      <c r="AL473" s="35"/>
      <c r="AM473" s="35"/>
      <c r="AN473" s="35"/>
      <c r="AO473" s="36"/>
    </row>
    <row r="474" spans="1:41" x14ac:dyDescent="0.45">
      <c r="A474" s="29">
        <v>108</v>
      </c>
      <c r="B474" s="13" t="s">
        <v>90</v>
      </c>
      <c r="C474" s="13" t="s">
        <v>377</v>
      </c>
      <c r="D474" s="13" t="s">
        <v>143</v>
      </c>
      <c r="E474" s="29" t="s">
        <v>56</v>
      </c>
      <c r="F474" s="13">
        <v>11396</v>
      </c>
      <c r="G474" s="13">
        <v>41</v>
      </c>
      <c r="H474" s="13">
        <v>5094</v>
      </c>
      <c r="I474" s="29">
        <v>9</v>
      </c>
      <c r="J474" s="13">
        <v>0</v>
      </c>
      <c r="K474" s="13">
        <v>3</v>
      </c>
      <c r="L474" s="13">
        <v>60</v>
      </c>
      <c r="M474" s="13">
        <f t="shared" si="11"/>
        <v>360</v>
      </c>
      <c r="N474" s="13">
        <v>360</v>
      </c>
      <c r="AD474" s="30"/>
      <c r="AE474" s="13" t="s">
        <v>67</v>
      </c>
    </row>
    <row r="475" spans="1:41" x14ac:dyDescent="0.45">
      <c r="B475" s="13" t="s">
        <v>90</v>
      </c>
      <c r="C475" s="13" t="s">
        <v>377</v>
      </c>
      <c r="D475" s="13" t="s">
        <v>143</v>
      </c>
      <c r="E475" s="29" t="s">
        <v>56</v>
      </c>
      <c r="F475" s="13">
        <v>3421</v>
      </c>
      <c r="G475" s="13">
        <v>91</v>
      </c>
      <c r="H475" s="13">
        <v>2394</v>
      </c>
      <c r="I475" s="29">
        <v>9</v>
      </c>
      <c r="J475" s="13">
        <v>3</v>
      </c>
      <c r="K475" s="13">
        <v>1</v>
      </c>
      <c r="L475" s="13">
        <v>20</v>
      </c>
      <c r="M475" s="13">
        <f t="shared" si="11"/>
        <v>1320</v>
      </c>
      <c r="N475" s="13">
        <v>1320</v>
      </c>
      <c r="AD475" s="30"/>
      <c r="AE475" s="13" t="s">
        <v>67</v>
      </c>
    </row>
    <row r="476" spans="1:41" x14ac:dyDescent="0.45">
      <c r="B476" s="13" t="s">
        <v>90</v>
      </c>
      <c r="C476" s="13" t="s">
        <v>377</v>
      </c>
      <c r="D476" s="13" t="s">
        <v>143</v>
      </c>
      <c r="E476" s="29" t="s">
        <v>56</v>
      </c>
      <c r="F476" s="13">
        <v>11386</v>
      </c>
      <c r="G476" s="13">
        <v>34</v>
      </c>
      <c r="H476" s="13">
        <v>5084</v>
      </c>
      <c r="I476" s="29">
        <v>9</v>
      </c>
      <c r="J476" s="13">
        <v>1</v>
      </c>
      <c r="K476" s="13">
        <v>0</v>
      </c>
      <c r="L476" s="13">
        <v>22</v>
      </c>
      <c r="M476" s="13">
        <f t="shared" si="11"/>
        <v>422</v>
      </c>
      <c r="N476" s="13">
        <v>422</v>
      </c>
      <c r="AD476" s="30"/>
      <c r="AE476" s="13" t="s">
        <v>67</v>
      </c>
    </row>
    <row r="477" spans="1:41" x14ac:dyDescent="0.45">
      <c r="B477" s="13" t="s">
        <v>90</v>
      </c>
      <c r="C477" s="13" t="s">
        <v>377</v>
      </c>
      <c r="D477" s="13" t="s">
        <v>143</v>
      </c>
      <c r="E477" s="29" t="s">
        <v>56</v>
      </c>
      <c r="F477" s="13">
        <v>8420</v>
      </c>
      <c r="G477" s="13">
        <v>186</v>
      </c>
      <c r="H477" s="13">
        <v>4008</v>
      </c>
      <c r="I477" s="29" t="s">
        <v>57</v>
      </c>
      <c r="J477" s="13">
        <v>12</v>
      </c>
      <c r="K477" s="13">
        <v>1</v>
      </c>
      <c r="L477" s="13">
        <v>7</v>
      </c>
      <c r="M477" s="13">
        <f t="shared" si="11"/>
        <v>4907</v>
      </c>
      <c r="N477" s="13">
        <v>4907</v>
      </c>
      <c r="P477" s="13" t="s">
        <v>378</v>
      </c>
      <c r="AD477" s="30"/>
      <c r="AE477" s="13" t="s">
        <v>96</v>
      </c>
    </row>
    <row r="478" spans="1:41" s="33" customFormat="1" x14ac:dyDescent="0.45">
      <c r="A478" s="32"/>
      <c r="E478" s="32"/>
      <c r="I478" s="32"/>
      <c r="AD478" s="38"/>
      <c r="AF478" s="35"/>
      <c r="AG478" s="35"/>
      <c r="AH478" s="35"/>
      <c r="AI478" s="35"/>
      <c r="AJ478" s="35"/>
      <c r="AK478" s="35"/>
      <c r="AL478" s="35"/>
      <c r="AM478" s="35"/>
      <c r="AN478" s="35"/>
      <c r="AO478" s="36"/>
    </row>
    <row r="479" spans="1:41" x14ac:dyDescent="0.45">
      <c r="A479" s="29">
        <v>109</v>
      </c>
      <c r="B479" s="13" t="s">
        <v>53</v>
      </c>
      <c r="C479" s="13" t="s">
        <v>379</v>
      </c>
      <c r="D479" s="13" t="s">
        <v>380</v>
      </c>
      <c r="E479" s="29" t="s">
        <v>56</v>
      </c>
      <c r="F479" s="13">
        <v>17018</v>
      </c>
      <c r="G479" s="13">
        <v>8</v>
      </c>
      <c r="H479" s="13">
        <v>7644</v>
      </c>
      <c r="I479" s="29" t="s">
        <v>57</v>
      </c>
      <c r="J479" s="13">
        <v>0</v>
      </c>
      <c r="K479" s="13">
        <v>2</v>
      </c>
      <c r="L479" s="13">
        <v>77</v>
      </c>
      <c r="M479" s="13">
        <f t="shared" si="11"/>
        <v>277</v>
      </c>
      <c r="O479" s="13">
        <v>277</v>
      </c>
      <c r="T479" s="13" t="s">
        <v>381</v>
      </c>
      <c r="U479" s="13" t="s">
        <v>59</v>
      </c>
      <c r="V479" s="13" t="s">
        <v>63</v>
      </c>
      <c r="W479" s="13">
        <v>14.3</v>
      </c>
      <c r="X479" s="13">
        <v>5.4</v>
      </c>
      <c r="Y479" s="13">
        <f>+W479*X479</f>
        <v>77.220000000000013</v>
      </c>
      <c r="AA479" s="13">
        <v>77.22</v>
      </c>
      <c r="AD479" s="30">
        <v>51</v>
      </c>
      <c r="AE479" s="13" t="s">
        <v>350</v>
      </c>
    </row>
    <row r="480" spans="1:41" x14ac:dyDescent="0.45">
      <c r="B480" s="13" t="s">
        <v>53</v>
      </c>
      <c r="C480" s="13" t="s">
        <v>379</v>
      </c>
      <c r="D480" s="13" t="s">
        <v>380</v>
      </c>
      <c r="E480" s="29" t="s">
        <v>56</v>
      </c>
      <c r="F480" s="13">
        <v>3426</v>
      </c>
      <c r="G480" s="13">
        <v>96</v>
      </c>
      <c r="H480" s="13">
        <v>2399</v>
      </c>
      <c r="I480" s="29" t="s">
        <v>57</v>
      </c>
      <c r="J480" s="13">
        <v>5</v>
      </c>
      <c r="K480" s="13">
        <v>1</v>
      </c>
      <c r="L480" s="13">
        <v>49</v>
      </c>
      <c r="M480" s="13">
        <f t="shared" si="11"/>
        <v>2149</v>
      </c>
      <c r="N480" s="13">
        <v>2149</v>
      </c>
      <c r="AD480" s="30"/>
      <c r="AE480" s="13" t="s">
        <v>67</v>
      </c>
    </row>
    <row r="481" spans="1:41" s="33" customFormat="1" x14ac:dyDescent="0.45">
      <c r="A481" s="32"/>
      <c r="E481" s="32"/>
      <c r="I481" s="32"/>
      <c r="AD481" s="38"/>
      <c r="AF481" s="35"/>
      <c r="AG481" s="35"/>
      <c r="AH481" s="35"/>
      <c r="AI481" s="35"/>
      <c r="AJ481" s="35"/>
      <c r="AK481" s="35"/>
      <c r="AL481" s="35"/>
      <c r="AM481" s="35"/>
      <c r="AN481" s="35"/>
      <c r="AO481" s="36"/>
    </row>
    <row r="482" spans="1:41" x14ac:dyDescent="0.45">
      <c r="A482" s="29">
        <v>110</v>
      </c>
      <c r="B482" s="13" t="s">
        <v>90</v>
      </c>
      <c r="C482" s="13" t="s">
        <v>382</v>
      </c>
      <c r="D482" s="13" t="s">
        <v>95</v>
      </c>
      <c r="E482" s="29" t="s">
        <v>56</v>
      </c>
      <c r="F482" s="13">
        <v>2784</v>
      </c>
      <c r="G482" s="13">
        <v>30</v>
      </c>
      <c r="H482" s="13">
        <v>2335</v>
      </c>
      <c r="I482" s="29" t="s">
        <v>57</v>
      </c>
      <c r="J482" s="13">
        <v>1</v>
      </c>
      <c r="K482" s="13">
        <v>1</v>
      </c>
      <c r="L482" s="13">
        <v>25</v>
      </c>
      <c r="M482" s="13">
        <f t="shared" si="11"/>
        <v>525</v>
      </c>
      <c r="N482" s="13">
        <v>525</v>
      </c>
      <c r="AD482" s="30"/>
      <c r="AE482" s="13" t="s">
        <v>67</v>
      </c>
    </row>
    <row r="483" spans="1:41" s="33" customFormat="1" x14ac:dyDescent="0.45">
      <c r="A483" s="32"/>
      <c r="E483" s="32"/>
      <c r="I483" s="32"/>
      <c r="AD483" s="38"/>
      <c r="AF483" s="35"/>
      <c r="AG483" s="35"/>
      <c r="AH483" s="35"/>
      <c r="AI483" s="35"/>
      <c r="AJ483" s="35"/>
      <c r="AK483" s="35"/>
      <c r="AL483" s="35"/>
      <c r="AM483" s="35"/>
      <c r="AN483" s="35"/>
      <c r="AO483" s="36"/>
    </row>
    <row r="484" spans="1:41" x14ac:dyDescent="0.45">
      <c r="A484" s="29">
        <v>111</v>
      </c>
      <c r="B484" s="13" t="s">
        <v>53</v>
      </c>
      <c r="C484" s="13" t="s">
        <v>383</v>
      </c>
      <c r="D484" s="13" t="s">
        <v>292</v>
      </c>
      <c r="E484" s="29" t="s">
        <v>56</v>
      </c>
      <c r="F484" s="13">
        <v>757</v>
      </c>
      <c r="G484" s="13">
        <v>131</v>
      </c>
      <c r="H484" s="13">
        <v>970</v>
      </c>
      <c r="I484" s="29" t="s">
        <v>57</v>
      </c>
      <c r="J484" s="13">
        <v>0</v>
      </c>
      <c r="K484" s="13">
        <v>1</v>
      </c>
      <c r="L484" s="13">
        <v>46</v>
      </c>
      <c r="M484" s="13">
        <f t="shared" si="11"/>
        <v>146</v>
      </c>
      <c r="O484" s="13">
        <v>146</v>
      </c>
      <c r="T484" s="13" t="s">
        <v>384</v>
      </c>
      <c r="U484" s="13" t="s">
        <v>59</v>
      </c>
      <c r="V484" s="13" t="s">
        <v>63</v>
      </c>
      <c r="W484" s="13">
        <v>9</v>
      </c>
      <c r="X484" s="13">
        <v>11</v>
      </c>
      <c r="Y484" s="13">
        <f>+W484*X484</f>
        <v>99</v>
      </c>
      <c r="AA484" s="13">
        <v>99</v>
      </c>
      <c r="AD484" s="30">
        <v>45</v>
      </c>
      <c r="AE484" s="13" t="s">
        <v>385</v>
      </c>
    </row>
    <row r="485" spans="1:41" x14ac:dyDescent="0.45">
      <c r="V485" s="13" t="s">
        <v>63</v>
      </c>
      <c r="W485" s="13">
        <v>2</v>
      </c>
      <c r="X485" s="13">
        <v>3</v>
      </c>
      <c r="Y485" s="13">
        <v>6</v>
      </c>
      <c r="AA485" s="13">
        <v>6</v>
      </c>
      <c r="AD485" s="30">
        <v>45</v>
      </c>
      <c r="AE485" s="13" t="s">
        <v>64</v>
      </c>
    </row>
    <row r="486" spans="1:41" s="33" customFormat="1" x14ac:dyDescent="0.45">
      <c r="A486" s="32"/>
      <c r="E486" s="32"/>
      <c r="I486" s="32"/>
      <c r="AD486" s="38"/>
      <c r="AF486" s="35"/>
      <c r="AG486" s="35"/>
      <c r="AH486" s="35"/>
      <c r="AI486" s="35"/>
      <c r="AJ486" s="35"/>
      <c r="AK486" s="35"/>
      <c r="AL486" s="35"/>
      <c r="AM486" s="35"/>
      <c r="AN486" s="35"/>
      <c r="AO486" s="36"/>
    </row>
    <row r="487" spans="1:41" x14ac:dyDescent="0.45">
      <c r="A487" s="29">
        <v>112</v>
      </c>
      <c r="B487" s="13" t="s">
        <v>85</v>
      </c>
      <c r="C487" s="13" t="s">
        <v>386</v>
      </c>
      <c r="D487" s="13" t="s">
        <v>55</v>
      </c>
      <c r="E487" s="29" t="s">
        <v>56</v>
      </c>
      <c r="F487" s="13">
        <v>11464</v>
      </c>
      <c r="G487" s="13">
        <v>254</v>
      </c>
      <c r="H487" s="13">
        <v>5162</v>
      </c>
      <c r="J487" s="13">
        <v>0</v>
      </c>
      <c r="K487" s="13">
        <v>1</v>
      </c>
      <c r="L487" s="13">
        <v>36</v>
      </c>
      <c r="M487" s="13">
        <f t="shared" si="11"/>
        <v>136</v>
      </c>
      <c r="N487" s="13">
        <v>136</v>
      </c>
      <c r="AD487" s="30"/>
      <c r="AE487" s="13" t="s">
        <v>387</v>
      </c>
    </row>
    <row r="488" spans="1:41" x14ac:dyDescent="0.45">
      <c r="B488" s="13" t="s">
        <v>85</v>
      </c>
      <c r="C488" s="13" t="s">
        <v>386</v>
      </c>
      <c r="D488" s="13" t="s">
        <v>55</v>
      </c>
      <c r="E488" s="29" t="s">
        <v>56</v>
      </c>
      <c r="F488" s="13">
        <v>12346</v>
      </c>
      <c r="G488" s="13">
        <v>338</v>
      </c>
      <c r="H488" s="13">
        <v>5639</v>
      </c>
      <c r="J488" s="13">
        <v>3</v>
      </c>
      <c r="K488" s="13">
        <v>2</v>
      </c>
      <c r="L488" s="13">
        <v>12</v>
      </c>
      <c r="M488" s="13">
        <f t="shared" si="11"/>
        <v>1412</v>
      </c>
      <c r="N488" s="13">
        <v>1421</v>
      </c>
      <c r="AD488" s="30"/>
      <c r="AE488" s="13" t="s">
        <v>242</v>
      </c>
    </row>
    <row r="489" spans="1:41" x14ac:dyDescent="0.45">
      <c r="B489" s="13" t="s">
        <v>85</v>
      </c>
      <c r="C489" s="13" t="s">
        <v>386</v>
      </c>
      <c r="D489" s="13" t="s">
        <v>65</v>
      </c>
      <c r="E489" s="29" t="s">
        <v>56</v>
      </c>
      <c r="F489" s="13">
        <v>10771</v>
      </c>
      <c r="G489" s="13">
        <v>46</v>
      </c>
      <c r="H489" s="13">
        <v>4887</v>
      </c>
      <c r="J489" s="13">
        <v>2</v>
      </c>
      <c r="K489" s="13">
        <v>3</v>
      </c>
      <c r="L489" s="13">
        <v>4</v>
      </c>
      <c r="M489" s="13">
        <f>+(J489*400)+(K489*100)+L489</f>
        <v>1104</v>
      </c>
      <c r="N489" s="13">
        <v>1104</v>
      </c>
      <c r="AD489" s="30"/>
      <c r="AE489" s="13" t="s">
        <v>67</v>
      </c>
    </row>
    <row r="490" spans="1:41" x14ac:dyDescent="0.45">
      <c r="B490" s="13" t="s">
        <v>85</v>
      </c>
      <c r="C490" s="13" t="s">
        <v>386</v>
      </c>
      <c r="D490" s="13" t="s">
        <v>65</v>
      </c>
      <c r="E490" s="29" t="s">
        <v>229</v>
      </c>
      <c r="F490" s="13">
        <v>1160</v>
      </c>
      <c r="G490" s="13">
        <v>190</v>
      </c>
      <c r="I490" s="29">
        <v>6</v>
      </c>
      <c r="J490" s="13">
        <v>2</v>
      </c>
      <c r="K490" s="13">
        <v>1</v>
      </c>
      <c r="L490" s="13">
        <v>13</v>
      </c>
      <c r="M490" s="13">
        <f>+(J490*400)+(K490*100)+L490</f>
        <v>913</v>
      </c>
      <c r="N490" s="13">
        <v>913</v>
      </c>
      <c r="AD490" s="30"/>
      <c r="AE490" s="13" t="s">
        <v>388</v>
      </c>
    </row>
    <row r="491" spans="1:41" s="33" customFormat="1" x14ac:dyDescent="0.45">
      <c r="A491" s="32"/>
      <c r="E491" s="32"/>
      <c r="I491" s="32"/>
      <c r="AD491" s="38"/>
      <c r="AF491" s="35"/>
      <c r="AG491" s="35"/>
      <c r="AH491" s="35"/>
      <c r="AI491" s="35"/>
      <c r="AJ491" s="35"/>
      <c r="AK491" s="35"/>
      <c r="AL491" s="35"/>
      <c r="AM491" s="35"/>
      <c r="AN491" s="35"/>
      <c r="AO491" s="36"/>
    </row>
    <row r="492" spans="1:41" x14ac:dyDescent="0.45">
      <c r="A492" s="29">
        <v>113</v>
      </c>
      <c r="B492" s="13" t="s">
        <v>53</v>
      </c>
      <c r="C492" s="13" t="s">
        <v>389</v>
      </c>
      <c r="D492" s="13" t="s">
        <v>77</v>
      </c>
      <c r="E492" s="29" t="s">
        <v>229</v>
      </c>
      <c r="F492" s="13">
        <v>169</v>
      </c>
      <c r="G492" s="13">
        <v>30</v>
      </c>
      <c r="I492" s="29" t="s">
        <v>57</v>
      </c>
      <c r="J492" s="13">
        <v>0</v>
      </c>
      <c r="K492" s="13">
        <v>1</v>
      </c>
      <c r="L492" s="13">
        <v>4</v>
      </c>
      <c r="M492" s="13">
        <f>+(J492*400)+(K492*100)+L492</f>
        <v>104</v>
      </c>
      <c r="O492" s="13">
        <v>104</v>
      </c>
      <c r="T492" s="13" t="s">
        <v>390</v>
      </c>
      <c r="U492" s="13" t="s">
        <v>59</v>
      </c>
      <c r="V492" s="13" t="s">
        <v>63</v>
      </c>
      <c r="W492" s="13">
        <v>6.5</v>
      </c>
      <c r="X492" s="13">
        <v>9</v>
      </c>
      <c r="Y492" s="13">
        <f>+W492*X492</f>
        <v>58.5</v>
      </c>
      <c r="AA492" s="13">
        <v>58.5</v>
      </c>
      <c r="AD492" s="30">
        <v>13</v>
      </c>
      <c r="AE492" s="13" t="s">
        <v>391</v>
      </c>
    </row>
    <row r="493" spans="1:41" s="33" customFormat="1" x14ac:dyDescent="0.45">
      <c r="A493" s="32"/>
      <c r="E493" s="32"/>
      <c r="I493" s="32"/>
      <c r="AD493" s="38"/>
      <c r="AF493" s="35"/>
      <c r="AG493" s="35"/>
      <c r="AH493" s="35"/>
      <c r="AI493" s="35"/>
      <c r="AJ493" s="35"/>
      <c r="AK493" s="35"/>
      <c r="AL493" s="35"/>
      <c r="AM493" s="35"/>
      <c r="AN493" s="35"/>
      <c r="AO493" s="36"/>
    </row>
    <row r="494" spans="1:41" x14ac:dyDescent="0.45">
      <c r="A494" s="29">
        <v>114</v>
      </c>
      <c r="B494" s="13" t="s">
        <v>53</v>
      </c>
      <c r="C494" s="13" t="s">
        <v>392</v>
      </c>
      <c r="D494" s="13" t="s">
        <v>319</v>
      </c>
      <c r="E494" s="29" t="s">
        <v>206</v>
      </c>
      <c r="J494" s="13">
        <v>0</v>
      </c>
      <c r="K494" s="13">
        <v>2</v>
      </c>
      <c r="L494" s="13">
        <v>0</v>
      </c>
      <c r="M494" s="13">
        <f>+(J494*400)+(K494*100)+L494</f>
        <v>200</v>
      </c>
      <c r="O494" s="13">
        <v>200</v>
      </c>
      <c r="T494" s="13" t="s">
        <v>393</v>
      </c>
      <c r="U494" s="13" t="s">
        <v>59</v>
      </c>
      <c r="V494" s="13" t="s">
        <v>63</v>
      </c>
      <c r="W494" s="13">
        <v>10</v>
      </c>
      <c r="X494" s="13">
        <v>12</v>
      </c>
      <c r="Y494" s="13">
        <f>+W494*X494</f>
        <v>120</v>
      </c>
      <c r="AA494" s="13">
        <v>120</v>
      </c>
      <c r="AD494" s="30">
        <v>21</v>
      </c>
    </row>
    <row r="495" spans="1:41" x14ac:dyDescent="0.45">
      <c r="V495" s="13" t="s">
        <v>63</v>
      </c>
      <c r="W495" s="13">
        <v>2</v>
      </c>
      <c r="X495" s="13">
        <v>3</v>
      </c>
      <c r="Y495" s="13">
        <f>+W495*X495</f>
        <v>6</v>
      </c>
      <c r="AA495" s="13">
        <v>6</v>
      </c>
      <c r="AD495" s="30">
        <v>21</v>
      </c>
      <c r="AE495" s="13" t="s">
        <v>64</v>
      </c>
    </row>
    <row r="496" spans="1:41" x14ac:dyDescent="0.45">
      <c r="B496" s="13" t="s">
        <v>53</v>
      </c>
      <c r="C496" s="13" t="s">
        <v>392</v>
      </c>
      <c r="D496" s="13" t="s">
        <v>319</v>
      </c>
      <c r="E496" s="29" t="s">
        <v>56</v>
      </c>
      <c r="F496" s="13">
        <v>3438</v>
      </c>
      <c r="G496" s="13">
        <v>110</v>
      </c>
      <c r="H496" s="13">
        <v>2412</v>
      </c>
      <c r="I496" s="29" t="s">
        <v>57</v>
      </c>
      <c r="J496" s="13">
        <v>3</v>
      </c>
      <c r="K496" s="13">
        <v>0</v>
      </c>
      <c r="L496" s="13">
        <v>71</v>
      </c>
      <c r="M496" s="13">
        <f>+(J496*400)+(K496*100)+L496</f>
        <v>1271</v>
      </c>
      <c r="N496" s="13">
        <v>1271</v>
      </c>
      <c r="AD496" s="30"/>
      <c r="AE496" s="13" t="s">
        <v>67</v>
      </c>
    </row>
    <row r="497" spans="1:41" s="33" customFormat="1" x14ac:dyDescent="0.45">
      <c r="A497" s="32"/>
      <c r="E497" s="32"/>
      <c r="I497" s="32"/>
      <c r="AD497" s="38"/>
      <c r="AF497" s="35"/>
      <c r="AG497" s="35"/>
      <c r="AH497" s="35"/>
      <c r="AI497" s="35"/>
      <c r="AJ497" s="35"/>
      <c r="AK497" s="35"/>
      <c r="AL497" s="35"/>
      <c r="AM497" s="35"/>
      <c r="AN497" s="35"/>
      <c r="AO497" s="36"/>
    </row>
    <row r="498" spans="1:41" x14ac:dyDescent="0.45">
      <c r="A498" s="29">
        <v>115</v>
      </c>
      <c r="B498" s="13" t="s">
        <v>53</v>
      </c>
      <c r="C498" s="13" t="s">
        <v>394</v>
      </c>
      <c r="D498" s="13" t="s">
        <v>55</v>
      </c>
      <c r="E498" s="29" t="s">
        <v>56</v>
      </c>
      <c r="F498" s="13">
        <v>12164</v>
      </c>
      <c r="G498" s="13">
        <v>264</v>
      </c>
      <c r="H498" s="13">
        <v>5476</v>
      </c>
      <c r="I498" s="29" t="s">
        <v>57</v>
      </c>
      <c r="J498" s="13">
        <v>0</v>
      </c>
      <c r="K498" s="13">
        <v>1</v>
      </c>
      <c r="L498" s="13">
        <v>9</v>
      </c>
      <c r="M498" s="13">
        <f>+(J498*400)+(K498*100)+L498</f>
        <v>109</v>
      </c>
      <c r="O498" s="13">
        <v>109</v>
      </c>
      <c r="T498" s="13" t="s">
        <v>395</v>
      </c>
      <c r="U498" s="13" t="s">
        <v>59</v>
      </c>
      <c r="V498" s="13" t="s">
        <v>60</v>
      </c>
      <c r="W498" s="13">
        <v>6</v>
      </c>
      <c r="X498" s="13">
        <v>16</v>
      </c>
      <c r="Y498" s="13">
        <f>+W498*X498</f>
        <v>96</v>
      </c>
      <c r="AA498" s="13">
        <v>96</v>
      </c>
      <c r="AD498" s="30">
        <v>38</v>
      </c>
      <c r="AE498" s="13" t="s">
        <v>396</v>
      </c>
    </row>
    <row r="499" spans="1:41" x14ac:dyDescent="0.45">
      <c r="V499" s="13" t="s">
        <v>60</v>
      </c>
      <c r="W499" s="13">
        <v>3</v>
      </c>
      <c r="X499" s="13">
        <v>5</v>
      </c>
      <c r="Y499" s="13">
        <f>+W499*X499</f>
        <v>15</v>
      </c>
      <c r="AA499" s="13">
        <v>15</v>
      </c>
      <c r="AD499" s="30">
        <v>38</v>
      </c>
      <c r="AE499" s="13" t="s">
        <v>181</v>
      </c>
    </row>
    <row r="500" spans="1:41" x14ac:dyDescent="0.45">
      <c r="V500" s="13" t="s">
        <v>63</v>
      </c>
      <c r="W500" s="13">
        <v>2</v>
      </c>
      <c r="X500" s="13">
        <v>3</v>
      </c>
      <c r="Y500" s="13">
        <f>+W500*X500</f>
        <v>6</v>
      </c>
      <c r="AA500" s="13">
        <v>6</v>
      </c>
      <c r="AD500" s="30">
        <v>38</v>
      </c>
      <c r="AE500" s="13" t="s">
        <v>64</v>
      </c>
    </row>
    <row r="501" spans="1:41" x14ac:dyDescent="0.45">
      <c r="B501" s="13" t="s">
        <v>53</v>
      </c>
      <c r="C501" s="13" t="s">
        <v>394</v>
      </c>
      <c r="D501" s="13" t="s">
        <v>55</v>
      </c>
      <c r="E501" s="29" t="s">
        <v>56</v>
      </c>
      <c r="F501" s="13">
        <v>12215</v>
      </c>
      <c r="G501" s="13">
        <v>137</v>
      </c>
      <c r="H501" s="13">
        <v>5516</v>
      </c>
      <c r="I501" s="29">
        <v>10</v>
      </c>
      <c r="J501" s="13">
        <v>1</v>
      </c>
      <c r="K501" s="13">
        <v>3</v>
      </c>
      <c r="L501" s="13">
        <v>4</v>
      </c>
      <c r="M501" s="13">
        <f>+(J501*400)+(K501*100)+L501</f>
        <v>704</v>
      </c>
      <c r="N501" s="13">
        <v>704</v>
      </c>
      <c r="AD501" s="30"/>
      <c r="AE501" s="13" t="s">
        <v>81</v>
      </c>
    </row>
    <row r="502" spans="1:41" x14ac:dyDescent="0.45">
      <c r="B502" s="13" t="s">
        <v>53</v>
      </c>
      <c r="C502" s="13" t="s">
        <v>394</v>
      </c>
      <c r="D502" s="13" t="s">
        <v>55</v>
      </c>
      <c r="E502" s="29" t="s">
        <v>56</v>
      </c>
      <c r="F502" s="13">
        <v>12203</v>
      </c>
      <c r="G502" s="13">
        <v>136</v>
      </c>
      <c r="H502" s="13">
        <v>5515</v>
      </c>
      <c r="I502" s="29">
        <v>10</v>
      </c>
      <c r="J502" s="13">
        <v>7</v>
      </c>
      <c r="K502" s="13">
        <v>2</v>
      </c>
      <c r="L502" s="13">
        <v>18</v>
      </c>
      <c r="M502" s="13">
        <f>+(J502*400)+(K502*100)+L502</f>
        <v>3018</v>
      </c>
      <c r="N502" s="13">
        <v>3018</v>
      </c>
      <c r="AD502" s="30"/>
      <c r="AE502" s="13" t="s">
        <v>81</v>
      </c>
    </row>
    <row r="503" spans="1:41" x14ac:dyDescent="0.45">
      <c r="B503" s="13" t="s">
        <v>53</v>
      </c>
      <c r="C503" s="13" t="s">
        <v>394</v>
      </c>
      <c r="D503" s="13" t="s">
        <v>55</v>
      </c>
      <c r="E503" s="29" t="s">
        <v>56</v>
      </c>
      <c r="F503" s="13">
        <v>1786</v>
      </c>
      <c r="G503" s="13">
        <v>28</v>
      </c>
      <c r="H503" s="13">
        <v>2931</v>
      </c>
      <c r="I503" s="29">
        <v>10</v>
      </c>
      <c r="J503" s="13">
        <v>4</v>
      </c>
      <c r="K503" s="13">
        <v>2</v>
      </c>
      <c r="L503" s="13">
        <v>68</v>
      </c>
      <c r="M503" s="13">
        <f>+(J503*400)+(K503*100)+L503</f>
        <v>1868</v>
      </c>
      <c r="N503" s="13">
        <v>1868</v>
      </c>
      <c r="AD503" s="30"/>
      <c r="AE503" s="13" t="s">
        <v>81</v>
      </c>
    </row>
    <row r="504" spans="1:41" x14ac:dyDescent="0.45">
      <c r="B504" s="13" t="s">
        <v>53</v>
      </c>
      <c r="C504" s="13" t="s">
        <v>394</v>
      </c>
      <c r="D504" s="13" t="s">
        <v>55</v>
      </c>
      <c r="E504" s="29" t="s">
        <v>397</v>
      </c>
      <c r="F504" s="13">
        <v>1166</v>
      </c>
      <c r="G504" s="13">
        <v>196</v>
      </c>
      <c r="I504" s="29">
        <v>6</v>
      </c>
      <c r="J504" s="13">
        <v>2</v>
      </c>
      <c r="K504" s="13">
        <v>2</v>
      </c>
      <c r="L504" s="13">
        <v>0</v>
      </c>
      <c r="M504" s="13">
        <f>+(J504*400)+(K504*100)+L504</f>
        <v>1000</v>
      </c>
      <c r="N504" s="13">
        <v>1000</v>
      </c>
      <c r="AD504" s="30"/>
      <c r="AE504" s="13" t="s">
        <v>78</v>
      </c>
    </row>
    <row r="505" spans="1:41" s="33" customFormat="1" x14ac:dyDescent="0.45">
      <c r="A505" s="32"/>
      <c r="E505" s="32"/>
      <c r="I505" s="32"/>
      <c r="AD505" s="38"/>
      <c r="AF505" s="35"/>
      <c r="AG505" s="35"/>
      <c r="AH505" s="35"/>
      <c r="AI505" s="35"/>
      <c r="AJ505" s="35"/>
      <c r="AK505" s="35"/>
      <c r="AL505" s="35"/>
      <c r="AM505" s="35"/>
      <c r="AN505" s="35"/>
      <c r="AO505" s="36"/>
    </row>
    <row r="506" spans="1:41" x14ac:dyDescent="0.45">
      <c r="A506" s="29">
        <v>116</v>
      </c>
      <c r="B506" s="13" t="s">
        <v>53</v>
      </c>
      <c r="C506" s="13" t="s">
        <v>394</v>
      </c>
      <c r="D506" s="13" t="s">
        <v>319</v>
      </c>
      <c r="E506" s="29" t="s">
        <v>56</v>
      </c>
      <c r="F506" s="13">
        <v>13537</v>
      </c>
      <c r="G506" s="13">
        <v>4</v>
      </c>
      <c r="H506" s="13">
        <v>6012</v>
      </c>
      <c r="I506" s="29" t="s">
        <v>57</v>
      </c>
      <c r="J506" s="13">
        <v>0</v>
      </c>
      <c r="K506" s="13">
        <v>0</v>
      </c>
      <c r="L506" s="13">
        <v>54</v>
      </c>
      <c r="M506" s="13">
        <f>+(J506*400)+(K506*100)+L506</f>
        <v>54</v>
      </c>
      <c r="O506" s="13">
        <v>54</v>
      </c>
      <c r="T506" s="13" t="s">
        <v>398</v>
      </c>
      <c r="U506" s="13" t="s">
        <v>59</v>
      </c>
      <c r="V506" s="13" t="s">
        <v>60</v>
      </c>
      <c r="W506" s="13">
        <v>5.5</v>
      </c>
      <c r="X506" s="13">
        <v>11.5</v>
      </c>
      <c r="Y506" s="13">
        <f>+W506*X506</f>
        <v>63.25</v>
      </c>
      <c r="AA506" s="13">
        <v>63.25</v>
      </c>
      <c r="AD506" s="30">
        <v>41</v>
      </c>
    </row>
    <row r="507" spans="1:41" x14ac:dyDescent="0.45">
      <c r="V507" s="13" t="s">
        <v>60</v>
      </c>
      <c r="W507" s="13">
        <v>4.5</v>
      </c>
      <c r="X507" s="13">
        <v>2.5</v>
      </c>
      <c r="Y507" s="13">
        <f>+W507*X507</f>
        <v>11.25</v>
      </c>
      <c r="AA507" s="13">
        <v>11.25</v>
      </c>
      <c r="AD507" s="30">
        <v>41</v>
      </c>
      <c r="AE507" s="13" t="s">
        <v>181</v>
      </c>
    </row>
    <row r="508" spans="1:41" x14ac:dyDescent="0.45">
      <c r="V508" s="13" t="s">
        <v>63</v>
      </c>
      <c r="W508" s="13">
        <v>2</v>
      </c>
      <c r="X508" s="13">
        <v>3</v>
      </c>
      <c r="Y508" s="13">
        <f>+W508*X508</f>
        <v>6</v>
      </c>
      <c r="AA508" s="13">
        <v>6</v>
      </c>
      <c r="AD508" s="30">
        <v>41</v>
      </c>
      <c r="AE508" s="13" t="s">
        <v>64</v>
      </c>
    </row>
    <row r="509" spans="1:41" x14ac:dyDescent="0.45">
      <c r="B509" s="13" t="s">
        <v>53</v>
      </c>
      <c r="C509" s="13" t="s">
        <v>394</v>
      </c>
      <c r="D509" s="13" t="s">
        <v>319</v>
      </c>
      <c r="E509" s="29" t="s">
        <v>56</v>
      </c>
      <c r="F509" s="13">
        <v>3438</v>
      </c>
      <c r="G509" s="13">
        <v>110</v>
      </c>
      <c r="H509" s="13">
        <v>2412</v>
      </c>
      <c r="J509" s="13">
        <v>3</v>
      </c>
      <c r="K509" s="13">
        <v>0</v>
      </c>
      <c r="L509" s="13">
        <v>71</v>
      </c>
      <c r="M509" s="13">
        <f>+(J509*400)+(K509*100)+L509</f>
        <v>1271</v>
      </c>
      <c r="AA509" s="13" t="s">
        <v>399</v>
      </c>
      <c r="AD509" s="30"/>
    </row>
    <row r="510" spans="1:41" s="33" customFormat="1" x14ac:dyDescent="0.45">
      <c r="A510" s="32"/>
      <c r="E510" s="32"/>
      <c r="I510" s="32"/>
      <c r="AD510" s="38"/>
      <c r="AF510" s="35"/>
      <c r="AG510" s="35"/>
      <c r="AH510" s="35"/>
      <c r="AI510" s="35"/>
      <c r="AJ510" s="35"/>
      <c r="AK510" s="35"/>
      <c r="AL510" s="35"/>
      <c r="AM510" s="35"/>
      <c r="AN510" s="35"/>
      <c r="AO510" s="36"/>
    </row>
    <row r="511" spans="1:41" x14ac:dyDescent="0.45">
      <c r="A511" s="29">
        <v>117</v>
      </c>
      <c r="B511" s="13" t="s">
        <v>53</v>
      </c>
      <c r="C511" s="13" t="s">
        <v>400</v>
      </c>
      <c r="D511" s="13" t="s">
        <v>72</v>
      </c>
      <c r="E511" s="29" t="s">
        <v>82</v>
      </c>
      <c r="G511" s="13" t="s">
        <v>401</v>
      </c>
      <c r="J511" s="13">
        <v>3</v>
      </c>
      <c r="K511" s="13">
        <v>3</v>
      </c>
      <c r="L511" s="13">
        <v>25</v>
      </c>
      <c r="M511" s="13">
        <f>+(J511*400)+(K511*100)+L511</f>
        <v>1525</v>
      </c>
      <c r="N511" s="13">
        <v>1525</v>
      </c>
      <c r="AD511" s="30"/>
      <c r="AE511" s="13" t="s">
        <v>116</v>
      </c>
    </row>
    <row r="512" spans="1:41" s="33" customFormat="1" x14ac:dyDescent="0.45">
      <c r="A512" s="32"/>
      <c r="E512" s="32"/>
      <c r="I512" s="32"/>
      <c r="AD512" s="38"/>
      <c r="AF512" s="35"/>
      <c r="AG512" s="35"/>
      <c r="AH512" s="35"/>
      <c r="AI512" s="35"/>
      <c r="AJ512" s="35"/>
      <c r="AK512" s="35"/>
      <c r="AL512" s="35"/>
      <c r="AM512" s="35"/>
      <c r="AN512" s="35"/>
      <c r="AO512" s="36"/>
    </row>
    <row r="513" spans="1:41" x14ac:dyDescent="0.45">
      <c r="A513" s="29">
        <v>118</v>
      </c>
      <c r="B513" s="13" t="s">
        <v>85</v>
      </c>
      <c r="C513" s="13" t="s">
        <v>402</v>
      </c>
      <c r="D513" s="13" t="s">
        <v>132</v>
      </c>
      <c r="E513" s="29" t="s">
        <v>56</v>
      </c>
      <c r="F513" s="13">
        <v>732</v>
      </c>
      <c r="G513" s="13">
        <v>10</v>
      </c>
      <c r="H513" s="13">
        <v>984</v>
      </c>
      <c r="I513" s="29">
        <v>4</v>
      </c>
      <c r="J513" s="13">
        <v>1</v>
      </c>
      <c r="K513" s="13">
        <v>0</v>
      </c>
      <c r="L513" s="13">
        <v>5</v>
      </c>
      <c r="M513" s="13">
        <f>+(J513*400)+(K513*100)+L513</f>
        <v>405</v>
      </c>
      <c r="O513" s="13">
        <v>405</v>
      </c>
      <c r="P513" s="9" t="s">
        <v>403</v>
      </c>
      <c r="Q513" s="10"/>
      <c r="R513" s="10"/>
      <c r="S513" s="11"/>
      <c r="T513" s="13" t="s">
        <v>404</v>
      </c>
      <c r="U513" s="13" t="s">
        <v>59</v>
      </c>
      <c r="V513" s="13" t="s">
        <v>63</v>
      </c>
      <c r="W513" s="13">
        <v>7</v>
      </c>
      <c r="X513" s="13">
        <v>9</v>
      </c>
      <c r="Y513" s="13">
        <f>+W513*X513</f>
        <v>63</v>
      </c>
      <c r="AA513" s="13">
        <v>63</v>
      </c>
      <c r="AD513" s="13">
        <v>36</v>
      </c>
      <c r="AE513" s="13" t="s">
        <v>405</v>
      </c>
    </row>
    <row r="514" spans="1:41" x14ac:dyDescent="0.45">
      <c r="T514" s="13" t="s">
        <v>406</v>
      </c>
      <c r="U514" s="13" t="s">
        <v>59</v>
      </c>
      <c r="V514" s="13" t="s">
        <v>63</v>
      </c>
      <c r="W514" s="13">
        <v>10.7</v>
      </c>
      <c r="X514" s="13">
        <v>13.7</v>
      </c>
      <c r="Y514" s="13">
        <f>+W514*X514</f>
        <v>146.58999999999997</v>
      </c>
      <c r="AA514" s="13">
        <v>146.59</v>
      </c>
      <c r="AD514" s="13">
        <v>25</v>
      </c>
      <c r="AE514" s="13" t="s">
        <v>407</v>
      </c>
    </row>
    <row r="515" spans="1:41" x14ac:dyDescent="0.45">
      <c r="T515" s="13" t="s">
        <v>408</v>
      </c>
      <c r="U515" s="13" t="s">
        <v>59</v>
      </c>
      <c r="V515" s="13" t="s">
        <v>60</v>
      </c>
      <c r="W515" s="13">
        <v>6</v>
      </c>
      <c r="X515" s="13">
        <v>12</v>
      </c>
      <c r="Y515" s="13">
        <f>+W515*X515</f>
        <v>72</v>
      </c>
      <c r="AA515" s="13">
        <v>72</v>
      </c>
      <c r="AD515" s="13">
        <v>25</v>
      </c>
      <c r="AE515" s="13" t="s">
        <v>409</v>
      </c>
    </row>
    <row r="516" spans="1:41" x14ac:dyDescent="0.45">
      <c r="V516" s="13" t="s">
        <v>63</v>
      </c>
      <c r="W516" s="13">
        <v>3</v>
      </c>
      <c r="X516" s="13">
        <v>6</v>
      </c>
      <c r="Y516" s="13">
        <f>+W516*X516</f>
        <v>18</v>
      </c>
      <c r="AA516" s="13">
        <v>18</v>
      </c>
      <c r="AD516" s="13">
        <v>25</v>
      </c>
      <c r="AE516" s="13" t="s">
        <v>64</v>
      </c>
    </row>
    <row r="517" spans="1:41" s="33" customFormat="1" x14ac:dyDescent="0.45">
      <c r="A517" s="32"/>
      <c r="E517" s="32"/>
      <c r="I517" s="32"/>
      <c r="AD517" s="38"/>
      <c r="AF517" s="35"/>
      <c r="AG517" s="35"/>
      <c r="AH517" s="35"/>
      <c r="AI517" s="35"/>
      <c r="AJ517" s="35"/>
      <c r="AK517" s="35"/>
      <c r="AL517" s="35"/>
      <c r="AM517" s="35"/>
      <c r="AN517" s="35"/>
      <c r="AO517" s="36"/>
    </row>
    <row r="518" spans="1:41" x14ac:dyDescent="0.45">
      <c r="A518" s="29">
        <v>119</v>
      </c>
      <c r="B518" s="13" t="s">
        <v>53</v>
      </c>
      <c r="C518" s="13" t="s">
        <v>410</v>
      </c>
      <c r="D518" s="13" t="s">
        <v>411</v>
      </c>
      <c r="E518" s="29" t="s">
        <v>56</v>
      </c>
      <c r="F518" s="13">
        <v>2375</v>
      </c>
      <c r="G518" s="13">
        <v>91</v>
      </c>
      <c r="H518" s="13">
        <v>1539</v>
      </c>
      <c r="I518" s="29" t="s">
        <v>57</v>
      </c>
      <c r="J518" s="13">
        <v>17</v>
      </c>
      <c r="K518" s="13">
        <v>1</v>
      </c>
      <c r="L518" s="13">
        <v>40</v>
      </c>
      <c r="M518" s="13">
        <f>+(J518*400)+(K518*100)+L518</f>
        <v>6940</v>
      </c>
      <c r="N518" s="13">
        <v>6940</v>
      </c>
      <c r="Y518" s="13">
        <f>+W518*X518</f>
        <v>0</v>
      </c>
      <c r="AD518" s="30"/>
      <c r="AE518" s="13" t="s">
        <v>67</v>
      </c>
    </row>
    <row r="519" spans="1:41" s="33" customFormat="1" x14ac:dyDescent="0.45">
      <c r="A519" s="32"/>
      <c r="E519" s="32"/>
      <c r="I519" s="32"/>
      <c r="AD519" s="38"/>
      <c r="AF519" s="35"/>
      <c r="AG519" s="35"/>
      <c r="AH519" s="35"/>
      <c r="AI519" s="35"/>
      <c r="AJ519" s="35"/>
      <c r="AK519" s="35"/>
      <c r="AL519" s="35"/>
      <c r="AM519" s="35"/>
      <c r="AN519" s="35"/>
      <c r="AO519" s="36"/>
    </row>
    <row r="520" spans="1:41" x14ac:dyDescent="0.45">
      <c r="A520" s="29">
        <v>120</v>
      </c>
      <c r="B520" s="13" t="s">
        <v>90</v>
      </c>
      <c r="C520" s="13" t="s">
        <v>412</v>
      </c>
      <c r="D520" s="13" t="s">
        <v>92</v>
      </c>
      <c r="E520" s="29" t="s">
        <v>56</v>
      </c>
      <c r="F520" s="13">
        <v>871</v>
      </c>
      <c r="G520" s="13">
        <v>143</v>
      </c>
      <c r="H520" s="13">
        <v>1003</v>
      </c>
      <c r="I520" s="29" t="s">
        <v>57</v>
      </c>
      <c r="J520" s="13">
        <v>0</v>
      </c>
      <c r="K520" s="13">
        <v>0</v>
      </c>
      <c r="L520" s="13">
        <v>84</v>
      </c>
      <c r="M520" s="13">
        <f>+(J520*400)+(K520*100)+L520</f>
        <v>84</v>
      </c>
      <c r="T520" s="13" t="s">
        <v>413</v>
      </c>
      <c r="U520" s="13" t="s">
        <v>59</v>
      </c>
      <c r="V520" s="13" t="s">
        <v>63</v>
      </c>
      <c r="W520" s="13">
        <v>9</v>
      </c>
      <c r="X520" s="13">
        <v>11.6</v>
      </c>
      <c r="Y520" s="13">
        <f>+W520*X520</f>
        <v>104.39999999999999</v>
      </c>
      <c r="AA520" s="13">
        <v>104.4</v>
      </c>
      <c r="AD520" s="30">
        <v>43</v>
      </c>
    </row>
    <row r="521" spans="1:41" x14ac:dyDescent="0.45">
      <c r="V521" s="13" t="s">
        <v>63</v>
      </c>
      <c r="W521" s="13">
        <v>2</v>
      </c>
      <c r="X521" s="13">
        <v>4.5</v>
      </c>
      <c r="Y521" s="13">
        <f>+W521*X521</f>
        <v>9</v>
      </c>
      <c r="AA521" s="13">
        <v>9</v>
      </c>
      <c r="AD521" s="30">
        <v>41</v>
      </c>
      <c r="AE521" s="13" t="s">
        <v>64</v>
      </c>
    </row>
    <row r="522" spans="1:41" x14ac:dyDescent="0.45">
      <c r="B522" s="13" t="s">
        <v>90</v>
      </c>
      <c r="C522" s="13" t="s">
        <v>412</v>
      </c>
      <c r="D522" s="13" t="s">
        <v>92</v>
      </c>
      <c r="E522" s="29" t="s">
        <v>56</v>
      </c>
      <c r="F522" s="13">
        <v>11463</v>
      </c>
      <c r="G522" s="13">
        <v>22</v>
      </c>
      <c r="H522" s="13">
        <v>5161</v>
      </c>
      <c r="I522" s="29" t="s">
        <v>57</v>
      </c>
      <c r="J522" s="13">
        <v>1</v>
      </c>
      <c r="K522" s="13">
        <v>0</v>
      </c>
      <c r="L522" s="13">
        <v>67</v>
      </c>
      <c r="M522" s="13">
        <f t="shared" ref="M522:M527" si="12">+(J522*400)+(K522*100)+L522</f>
        <v>467</v>
      </c>
      <c r="N522" s="13">
        <v>467</v>
      </c>
      <c r="AD522" s="30"/>
      <c r="AE522" s="13" t="s">
        <v>70</v>
      </c>
    </row>
    <row r="523" spans="1:41" x14ac:dyDescent="0.45">
      <c r="B523" s="13" t="s">
        <v>90</v>
      </c>
      <c r="C523" s="13" t="s">
        <v>412</v>
      </c>
      <c r="D523" s="13" t="s">
        <v>92</v>
      </c>
      <c r="E523" s="29" t="s">
        <v>56</v>
      </c>
      <c r="F523" s="13">
        <v>2405</v>
      </c>
      <c r="G523" s="13">
        <v>125</v>
      </c>
      <c r="H523" s="13">
        <v>1573</v>
      </c>
      <c r="I523" s="29">
        <v>4</v>
      </c>
      <c r="J523" s="13">
        <v>4</v>
      </c>
      <c r="K523" s="13">
        <v>0</v>
      </c>
      <c r="L523" s="13">
        <v>89</v>
      </c>
      <c r="M523" s="13">
        <f t="shared" si="12"/>
        <v>1689</v>
      </c>
      <c r="N523" s="13">
        <v>1689</v>
      </c>
      <c r="AE523" s="13" t="s">
        <v>67</v>
      </c>
    </row>
    <row r="524" spans="1:41" x14ac:dyDescent="0.45">
      <c r="B524" s="13" t="s">
        <v>90</v>
      </c>
      <c r="C524" s="13" t="s">
        <v>412</v>
      </c>
      <c r="D524" s="13" t="s">
        <v>92</v>
      </c>
      <c r="E524" s="29" t="s">
        <v>56</v>
      </c>
      <c r="F524" s="13">
        <v>18255</v>
      </c>
      <c r="G524" s="13">
        <v>105</v>
      </c>
      <c r="H524" s="13">
        <v>2766</v>
      </c>
      <c r="I524" s="29">
        <v>4</v>
      </c>
      <c r="J524" s="13">
        <v>0</v>
      </c>
      <c r="K524" s="13">
        <v>2</v>
      </c>
      <c r="L524" s="13">
        <v>70</v>
      </c>
      <c r="M524" s="13">
        <f t="shared" si="12"/>
        <v>270</v>
      </c>
      <c r="N524" s="13">
        <v>270</v>
      </c>
      <c r="AD524" s="30"/>
      <c r="AE524" s="13" t="s">
        <v>67</v>
      </c>
    </row>
    <row r="525" spans="1:41" x14ac:dyDescent="0.45">
      <c r="B525" s="13" t="s">
        <v>90</v>
      </c>
      <c r="C525" s="13" t="s">
        <v>412</v>
      </c>
      <c r="D525" s="13" t="s">
        <v>92</v>
      </c>
      <c r="E525" s="29" t="s">
        <v>56</v>
      </c>
      <c r="F525" s="13">
        <v>12084</v>
      </c>
      <c r="G525" s="13">
        <v>273</v>
      </c>
      <c r="H525" s="13">
        <v>5394</v>
      </c>
      <c r="I525" s="29">
        <v>9</v>
      </c>
      <c r="J525" s="13">
        <v>0</v>
      </c>
      <c r="K525" s="13">
        <v>1</v>
      </c>
      <c r="L525" s="13">
        <v>37</v>
      </c>
      <c r="M525" s="13">
        <f t="shared" si="12"/>
        <v>137</v>
      </c>
      <c r="N525" s="13">
        <v>137</v>
      </c>
      <c r="AD525" s="30"/>
      <c r="AE525" s="13" t="s">
        <v>70</v>
      </c>
    </row>
    <row r="526" spans="1:41" x14ac:dyDescent="0.45">
      <c r="B526" s="13" t="s">
        <v>90</v>
      </c>
      <c r="C526" s="13" t="s">
        <v>412</v>
      </c>
      <c r="D526" s="13" t="s">
        <v>92</v>
      </c>
      <c r="E526" s="29" t="s">
        <v>56</v>
      </c>
      <c r="F526" s="13">
        <v>11401</v>
      </c>
      <c r="G526" s="13">
        <v>78</v>
      </c>
      <c r="H526" s="13">
        <v>5099</v>
      </c>
      <c r="I526" s="29">
        <v>9</v>
      </c>
      <c r="J526" s="13">
        <v>1</v>
      </c>
      <c r="K526" s="13">
        <v>3</v>
      </c>
      <c r="L526" s="13">
        <v>49</v>
      </c>
      <c r="M526" s="13">
        <f t="shared" si="12"/>
        <v>749</v>
      </c>
      <c r="N526" s="13">
        <v>749</v>
      </c>
      <c r="AD526" s="30"/>
      <c r="AE526" s="13" t="s">
        <v>67</v>
      </c>
    </row>
    <row r="527" spans="1:41" x14ac:dyDescent="0.45">
      <c r="B527" s="13" t="s">
        <v>90</v>
      </c>
      <c r="C527" s="13" t="s">
        <v>412</v>
      </c>
      <c r="D527" s="13" t="s">
        <v>92</v>
      </c>
      <c r="E527" s="29" t="s">
        <v>56</v>
      </c>
      <c r="F527" s="13">
        <v>8435</v>
      </c>
      <c r="G527" s="13">
        <v>196</v>
      </c>
      <c r="H527" s="13">
        <v>4024</v>
      </c>
      <c r="I527" s="29" t="s">
        <v>57</v>
      </c>
      <c r="J527" s="13">
        <v>5</v>
      </c>
      <c r="K527" s="13">
        <v>1</v>
      </c>
      <c r="L527" s="13">
        <v>40</v>
      </c>
      <c r="M527" s="13">
        <f t="shared" si="12"/>
        <v>2140</v>
      </c>
      <c r="N527" s="13">
        <v>2140</v>
      </c>
      <c r="AD527" s="30"/>
      <c r="AE527" s="13" t="s">
        <v>414</v>
      </c>
    </row>
    <row r="528" spans="1:41" s="33" customFormat="1" x14ac:dyDescent="0.45">
      <c r="A528" s="32"/>
      <c r="E528" s="32"/>
      <c r="I528" s="32"/>
      <c r="AD528" s="38"/>
      <c r="AF528" s="35"/>
      <c r="AG528" s="35"/>
      <c r="AH528" s="35"/>
      <c r="AI528" s="35"/>
      <c r="AJ528" s="35"/>
      <c r="AK528" s="35"/>
      <c r="AL528" s="35"/>
      <c r="AM528" s="35"/>
      <c r="AN528" s="35"/>
      <c r="AO528" s="36"/>
    </row>
    <row r="529" spans="1:41" x14ac:dyDescent="0.45">
      <c r="A529" s="29">
        <v>121</v>
      </c>
      <c r="B529" s="13" t="s">
        <v>90</v>
      </c>
      <c r="C529" s="13" t="s">
        <v>415</v>
      </c>
      <c r="D529" s="13" t="s">
        <v>197</v>
      </c>
      <c r="E529" s="29" t="s">
        <v>56</v>
      </c>
      <c r="F529" s="13">
        <v>12218</v>
      </c>
      <c r="G529" s="13">
        <v>140</v>
      </c>
      <c r="H529" s="13">
        <v>5519</v>
      </c>
      <c r="I529" s="29" t="s">
        <v>57</v>
      </c>
      <c r="J529" s="13">
        <v>1</v>
      </c>
      <c r="K529" s="13">
        <v>1</v>
      </c>
      <c r="L529" s="13">
        <v>92</v>
      </c>
      <c r="M529" s="13">
        <f>+(J529*400)+(K529*100)+L529</f>
        <v>592</v>
      </c>
      <c r="N529" s="13">
        <v>592</v>
      </c>
      <c r="AD529" s="30"/>
      <c r="AE529" s="13" t="s">
        <v>81</v>
      </c>
    </row>
    <row r="530" spans="1:41" s="33" customFormat="1" x14ac:dyDescent="0.45">
      <c r="A530" s="32"/>
      <c r="E530" s="32"/>
      <c r="I530" s="32"/>
      <c r="AD530" s="38"/>
      <c r="AF530" s="35"/>
      <c r="AG530" s="35"/>
      <c r="AH530" s="35"/>
      <c r="AI530" s="35"/>
      <c r="AJ530" s="35"/>
      <c r="AK530" s="35"/>
      <c r="AL530" s="35"/>
      <c r="AM530" s="35"/>
      <c r="AN530" s="35"/>
      <c r="AO530" s="36"/>
    </row>
    <row r="531" spans="1:41" x14ac:dyDescent="0.45">
      <c r="A531" s="29">
        <v>122</v>
      </c>
      <c r="B531" s="13" t="s">
        <v>53</v>
      </c>
      <c r="C531" s="13" t="s">
        <v>416</v>
      </c>
      <c r="D531" s="13" t="s">
        <v>92</v>
      </c>
      <c r="E531" s="29" t="s">
        <v>56</v>
      </c>
      <c r="F531" s="13">
        <v>2806</v>
      </c>
      <c r="G531" s="13">
        <v>51</v>
      </c>
      <c r="H531" s="13">
        <v>2356</v>
      </c>
      <c r="I531" s="29" t="s">
        <v>57</v>
      </c>
      <c r="J531" s="13">
        <v>1</v>
      </c>
      <c r="K531" s="13">
        <v>2</v>
      </c>
      <c r="L531" s="13">
        <v>21</v>
      </c>
      <c r="M531" s="13">
        <f>+(J531*400)+(K531*100)+L531</f>
        <v>621</v>
      </c>
      <c r="N531" s="13">
        <v>621</v>
      </c>
      <c r="AD531" s="30"/>
      <c r="AE531" s="13" t="s">
        <v>67</v>
      </c>
    </row>
    <row r="532" spans="1:41" s="33" customFormat="1" x14ac:dyDescent="0.45">
      <c r="A532" s="32"/>
      <c r="E532" s="32"/>
      <c r="I532" s="32"/>
      <c r="AD532" s="38"/>
      <c r="AF532" s="35"/>
      <c r="AG532" s="35"/>
      <c r="AH532" s="35"/>
      <c r="AI532" s="35"/>
      <c r="AJ532" s="35"/>
      <c r="AK532" s="35"/>
      <c r="AL532" s="35"/>
      <c r="AM532" s="35"/>
      <c r="AN532" s="35"/>
      <c r="AO532" s="36"/>
    </row>
    <row r="533" spans="1:41" x14ac:dyDescent="0.45">
      <c r="A533" s="29">
        <v>123</v>
      </c>
      <c r="B533" s="13" t="s">
        <v>90</v>
      </c>
      <c r="C533" s="13" t="s">
        <v>417</v>
      </c>
      <c r="D533" s="13" t="s">
        <v>77</v>
      </c>
      <c r="E533" s="29" t="s">
        <v>56</v>
      </c>
      <c r="F533" s="13">
        <v>2800</v>
      </c>
      <c r="G533" s="13">
        <v>46</v>
      </c>
      <c r="H533" s="13">
        <v>2351</v>
      </c>
      <c r="J533" s="13">
        <v>5</v>
      </c>
      <c r="K533" s="13">
        <v>0</v>
      </c>
      <c r="L533" s="13">
        <v>11</v>
      </c>
      <c r="M533" s="13">
        <f>+(J533*400)+(K533*100)+L533</f>
        <v>2011</v>
      </c>
      <c r="AD533" s="30"/>
    </row>
    <row r="534" spans="1:41" s="33" customFormat="1" x14ac:dyDescent="0.45">
      <c r="A534" s="32"/>
      <c r="E534" s="32"/>
      <c r="I534" s="32"/>
      <c r="AD534" s="38"/>
      <c r="AF534" s="35"/>
      <c r="AG534" s="35"/>
      <c r="AH534" s="35"/>
      <c r="AI534" s="35"/>
      <c r="AJ534" s="35"/>
      <c r="AK534" s="35"/>
      <c r="AL534" s="35"/>
      <c r="AM534" s="35"/>
      <c r="AN534" s="35"/>
      <c r="AO534" s="36"/>
    </row>
    <row r="535" spans="1:41" x14ac:dyDescent="0.45">
      <c r="A535" s="29">
        <v>124</v>
      </c>
      <c r="B535" s="13" t="s">
        <v>53</v>
      </c>
      <c r="C535" s="13" t="s">
        <v>418</v>
      </c>
      <c r="D535" s="13" t="s">
        <v>55</v>
      </c>
      <c r="E535" s="29" t="s">
        <v>56</v>
      </c>
      <c r="F535" s="13">
        <v>870</v>
      </c>
      <c r="G535" s="13">
        <v>140</v>
      </c>
      <c r="H535" s="13">
        <v>1004</v>
      </c>
      <c r="I535" s="29" t="s">
        <v>57</v>
      </c>
      <c r="J535" s="13">
        <v>0</v>
      </c>
      <c r="K535" s="13">
        <v>0</v>
      </c>
      <c r="L535" s="13">
        <v>94</v>
      </c>
      <c r="M535" s="13">
        <f>+(J535*400)+(K535*100)+L535</f>
        <v>94</v>
      </c>
      <c r="O535" s="13">
        <v>94</v>
      </c>
      <c r="T535" s="13" t="s">
        <v>419</v>
      </c>
      <c r="U535" s="13" t="s">
        <v>59</v>
      </c>
      <c r="V535" s="13" t="s">
        <v>63</v>
      </c>
      <c r="W535" s="13">
        <v>6</v>
      </c>
      <c r="X535" s="13">
        <v>12</v>
      </c>
      <c r="Y535" s="13">
        <f>+W535*X535</f>
        <v>72</v>
      </c>
      <c r="AA535" s="13">
        <v>72</v>
      </c>
      <c r="AD535" s="30">
        <v>41</v>
      </c>
    </row>
    <row r="536" spans="1:41" x14ac:dyDescent="0.45">
      <c r="B536" s="13" t="s">
        <v>53</v>
      </c>
      <c r="C536" s="13" t="s">
        <v>418</v>
      </c>
      <c r="D536" s="13" t="s">
        <v>65</v>
      </c>
      <c r="E536" s="29" t="s">
        <v>56</v>
      </c>
      <c r="F536" s="13">
        <v>2812</v>
      </c>
      <c r="G536" s="13">
        <v>58</v>
      </c>
      <c r="H536" s="13">
        <v>2363</v>
      </c>
      <c r="I536" s="29" t="s">
        <v>57</v>
      </c>
      <c r="J536" s="13">
        <v>0</v>
      </c>
      <c r="K536" s="13">
        <v>3</v>
      </c>
      <c r="L536" s="13">
        <v>88</v>
      </c>
      <c r="M536" s="13">
        <f>+(J536*400)+(K536*100)+L536</f>
        <v>388</v>
      </c>
      <c r="N536" s="13">
        <v>388</v>
      </c>
      <c r="AD536" s="30"/>
      <c r="AE536" s="13" t="s">
        <v>67</v>
      </c>
    </row>
    <row r="537" spans="1:41" x14ac:dyDescent="0.45">
      <c r="B537" s="13" t="s">
        <v>53</v>
      </c>
      <c r="C537" s="13" t="s">
        <v>418</v>
      </c>
      <c r="D537" s="13" t="s">
        <v>65</v>
      </c>
      <c r="E537" s="29" t="s">
        <v>56</v>
      </c>
      <c r="F537" s="13">
        <v>2659</v>
      </c>
      <c r="G537" s="13">
        <v>70</v>
      </c>
      <c r="H537" s="13">
        <v>1519</v>
      </c>
      <c r="I537" s="29" t="s">
        <v>57</v>
      </c>
      <c r="J537" s="13">
        <v>2</v>
      </c>
      <c r="K537" s="13">
        <v>2</v>
      </c>
      <c r="L537" s="13">
        <v>26</v>
      </c>
      <c r="M537" s="13">
        <f>+(J537*400)+(K537*100)+L537</f>
        <v>1026</v>
      </c>
      <c r="N537" s="13">
        <v>1026</v>
      </c>
      <c r="AD537" s="30"/>
      <c r="AE537" s="13" t="s">
        <v>67</v>
      </c>
    </row>
    <row r="538" spans="1:41" x14ac:dyDescent="0.45">
      <c r="B538" s="13" t="s">
        <v>53</v>
      </c>
      <c r="C538" s="13" t="s">
        <v>418</v>
      </c>
      <c r="D538" s="13" t="s">
        <v>55</v>
      </c>
      <c r="E538" s="29" t="s">
        <v>56</v>
      </c>
      <c r="F538" s="13">
        <v>12070</v>
      </c>
      <c r="G538" s="13">
        <v>255</v>
      </c>
      <c r="H538" s="13">
        <v>5380</v>
      </c>
      <c r="I538" s="29" t="s">
        <v>57</v>
      </c>
      <c r="J538" s="13">
        <v>3</v>
      </c>
      <c r="K538" s="13">
        <v>2</v>
      </c>
      <c r="L538" s="13">
        <v>55</v>
      </c>
      <c r="M538" s="13">
        <f>+(J538*400)+(K538*100)+L538</f>
        <v>1455</v>
      </c>
      <c r="N538" s="13">
        <v>1455</v>
      </c>
      <c r="AD538" s="30"/>
      <c r="AE538" s="13" t="s">
        <v>184</v>
      </c>
    </row>
    <row r="539" spans="1:41" s="33" customFormat="1" x14ac:dyDescent="0.45">
      <c r="A539" s="32"/>
      <c r="E539" s="32"/>
      <c r="I539" s="32"/>
      <c r="AD539" s="38"/>
      <c r="AF539" s="35"/>
      <c r="AG539" s="35"/>
      <c r="AH539" s="35"/>
      <c r="AI539" s="35"/>
      <c r="AJ539" s="35"/>
      <c r="AK539" s="35"/>
      <c r="AL539" s="35"/>
      <c r="AM539" s="35"/>
      <c r="AN539" s="35"/>
      <c r="AO539" s="36"/>
    </row>
    <row r="540" spans="1:41" x14ac:dyDescent="0.45">
      <c r="A540" s="29">
        <v>125</v>
      </c>
      <c r="B540" s="13" t="s">
        <v>53</v>
      </c>
      <c r="C540" s="13" t="s">
        <v>420</v>
      </c>
      <c r="D540" s="13" t="s">
        <v>342</v>
      </c>
      <c r="E540" s="29" t="s">
        <v>56</v>
      </c>
      <c r="F540" s="13">
        <v>17047</v>
      </c>
      <c r="G540" s="13">
        <v>387</v>
      </c>
      <c r="H540" s="13">
        <v>7673</v>
      </c>
      <c r="I540" s="29">
        <v>9</v>
      </c>
      <c r="J540" s="13">
        <v>1</v>
      </c>
      <c r="K540" s="13">
        <v>2</v>
      </c>
      <c r="L540" s="13">
        <v>24</v>
      </c>
      <c r="M540" s="13">
        <f>+(J540*400)+(K540*100)+L540</f>
        <v>624</v>
      </c>
      <c r="N540" s="13">
        <v>624</v>
      </c>
      <c r="AD540" s="30"/>
      <c r="AE540" s="13" t="s">
        <v>421</v>
      </c>
    </row>
    <row r="541" spans="1:41" s="33" customFormat="1" x14ac:dyDescent="0.45">
      <c r="A541" s="32"/>
      <c r="E541" s="32"/>
      <c r="I541" s="32"/>
      <c r="AD541" s="38"/>
      <c r="AF541" s="35"/>
      <c r="AG541" s="35"/>
      <c r="AH541" s="35"/>
      <c r="AI541" s="35"/>
      <c r="AJ541" s="35"/>
      <c r="AK541" s="35"/>
      <c r="AL541" s="35"/>
      <c r="AM541" s="35"/>
      <c r="AN541" s="35"/>
      <c r="AO541" s="36"/>
    </row>
    <row r="542" spans="1:41" x14ac:dyDescent="0.45">
      <c r="A542" s="29">
        <v>126</v>
      </c>
      <c r="B542" s="13" t="s">
        <v>53</v>
      </c>
      <c r="C542" s="13" t="s">
        <v>422</v>
      </c>
      <c r="D542" s="13" t="s">
        <v>254</v>
      </c>
      <c r="E542" s="29" t="s">
        <v>56</v>
      </c>
      <c r="F542" s="13">
        <v>868</v>
      </c>
      <c r="G542" s="13">
        <v>139</v>
      </c>
      <c r="H542" s="13">
        <v>1006</v>
      </c>
      <c r="I542" s="29" t="s">
        <v>57</v>
      </c>
      <c r="J542" s="13">
        <v>0</v>
      </c>
      <c r="K542" s="13">
        <v>0</v>
      </c>
      <c r="L542" s="13">
        <v>81</v>
      </c>
      <c r="M542" s="13">
        <f>+(J542*400)+(K542*100)+L542</f>
        <v>81</v>
      </c>
      <c r="O542" s="13">
        <v>81</v>
      </c>
      <c r="T542" s="13" t="s">
        <v>423</v>
      </c>
      <c r="U542" s="13" t="s">
        <v>59</v>
      </c>
      <c r="V542" s="13" t="s">
        <v>63</v>
      </c>
      <c r="W542" s="13">
        <v>7.5</v>
      </c>
      <c r="X542" s="13">
        <v>12</v>
      </c>
      <c r="Y542" s="13">
        <f>+W542*X542</f>
        <v>90</v>
      </c>
      <c r="AA542" s="13">
        <v>90</v>
      </c>
      <c r="AD542" s="30">
        <v>61</v>
      </c>
    </row>
    <row r="543" spans="1:41" x14ac:dyDescent="0.45">
      <c r="V543" s="13" t="s">
        <v>63</v>
      </c>
      <c r="W543" s="13">
        <v>2</v>
      </c>
      <c r="X543" s="13">
        <v>3</v>
      </c>
      <c r="Y543" s="13">
        <f>+W543*X543</f>
        <v>6</v>
      </c>
      <c r="AA543" s="13">
        <v>6</v>
      </c>
      <c r="AD543" s="30">
        <v>61</v>
      </c>
      <c r="AE543" s="13" t="s">
        <v>64</v>
      </c>
    </row>
    <row r="544" spans="1:41" x14ac:dyDescent="0.45">
      <c r="U544" s="13" t="s">
        <v>105</v>
      </c>
      <c r="V544" s="13" t="s">
        <v>63</v>
      </c>
      <c r="W544" s="13">
        <v>4</v>
      </c>
      <c r="X544" s="13">
        <v>6</v>
      </c>
      <c r="Y544" s="13">
        <f>+W544*X544</f>
        <v>24</v>
      </c>
      <c r="AB544" s="13">
        <v>24</v>
      </c>
      <c r="AD544" s="30">
        <v>16</v>
      </c>
      <c r="AE544" s="13" t="s">
        <v>105</v>
      </c>
    </row>
    <row r="545" spans="1:41" x14ac:dyDescent="0.45">
      <c r="B545" s="13" t="s">
        <v>53</v>
      </c>
      <c r="C545" s="13" t="s">
        <v>422</v>
      </c>
      <c r="D545" s="13" t="s">
        <v>254</v>
      </c>
      <c r="E545" s="29" t="s">
        <v>56</v>
      </c>
      <c r="F545" s="13">
        <v>1897</v>
      </c>
      <c r="G545" s="13">
        <v>95</v>
      </c>
      <c r="H545" s="13">
        <v>2533</v>
      </c>
      <c r="I545" s="29" t="s">
        <v>57</v>
      </c>
      <c r="J545" s="13">
        <v>1</v>
      </c>
      <c r="K545" s="13">
        <v>1</v>
      </c>
      <c r="L545" s="13">
        <v>99</v>
      </c>
      <c r="M545" s="13">
        <f t="shared" ref="M545:M550" si="13">+(J545*400)+(K545*100)+L545</f>
        <v>599</v>
      </c>
      <c r="N545" s="13">
        <v>599</v>
      </c>
      <c r="AD545" s="30"/>
      <c r="AE545" s="13" t="s">
        <v>67</v>
      </c>
    </row>
    <row r="546" spans="1:41" x14ac:dyDescent="0.45">
      <c r="B546" s="13" t="s">
        <v>53</v>
      </c>
      <c r="C546" s="13" t="s">
        <v>422</v>
      </c>
      <c r="D546" s="13" t="s">
        <v>254</v>
      </c>
      <c r="E546" s="29" t="s">
        <v>56</v>
      </c>
      <c r="F546" s="13">
        <v>2818</v>
      </c>
      <c r="G546" s="13">
        <v>64</v>
      </c>
      <c r="H546" s="13">
        <v>2369</v>
      </c>
      <c r="I546" s="29" t="s">
        <v>57</v>
      </c>
      <c r="J546" s="13">
        <v>1</v>
      </c>
      <c r="K546" s="13">
        <v>0</v>
      </c>
      <c r="L546" s="13">
        <v>81</v>
      </c>
      <c r="M546" s="13">
        <f t="shared" si="13"/>
        <v>481</v>
      </c>
      <c r="N546" s="13">
        <v>481</v>
      </c>
      <c r="AD546" s="30"/>
      <c r="AE546" s="13" t="s">
        <v>67</v>
      </c>
    </row>
    <row r="547" spans="1:41" x14ac:dyDescent="0.45">
      <c r="B547" s="13" t="s">
        <v>53</v>
      </c>
      <c r="C547" s="13" t="s">
        <v>422</v>
      </c>
      <c r="D547" s="13" t="s">
        <v>254</v>
      </c>
      <c r="E547" s="29" t="s">
        <v>56</v>
      </c>
      <c r="F547" s="13">
        <v>2804</v>
      </c>
      <c r="G547" s="13">
        <v>50</v>
      </c>
      <c r="H547" s="13">
        <v>2355</v>
      </c>
      <c r="I547" s="29" t="s">
        <v>57</v>
      </c>
      <c r="J547" s="13">
        <v>1</v>
      </c>
      <c r="K547" s="13">
        <v>1</v>
      </c>
      <c r="L547" s="13">
        <v>98</v>
      </c>
      <c r="M547" s="13">
        <f t="shared" si="13"/>
        <v>598</v>
      </c>
      <c r="N547" s="13">
        <v>598</v>
      </c>
      <c r="AD547" s="30"/>
      <c r="AE547" s="13" t="s">
        <v>67</v>
      </c>
    </row>
    <row r="548" spans="1:41" x14ac:dyDescent="0.45">
      <c r="B548" s="13" t="s">
        <v>53</v>
      </c>
      <c r="C548" s="13" t="s">
        <v>422</v>
      </c>
      <c r="D548" s="13" t="s">
        <v>254</v>
      </c>
      <c r="E548" s="29" t="s">
        <v>56</v>
      </c>
      <c r="F548" s="13">
        <v>8528</v>
      </c>
      <c r="G548" s="13">
        <v>169</v>
      </c>
      <c r="H548" s="13">
        <v>3990</v>
      </c>
      <c r="I548" s="29" t="s">
        <v>57</v>
      </c>
      <c r="J548" s="13">
        <v>3</v>
      </c>
      <c r="K548" s="13">
        <v>2</v>
      </c>
      <c r="L548" s="13">
        <v>0</v>
      </c>
      <c r="M548" s="13">
        <f t="shared" si="13"/>
        <v>1400</v>
      </c>
      <c r="N548" s="13">
        <v>1400</v>
      </c>
      <c r="AD548" s="30"/>
      <c r="AE548" s="13" t="s">
        <v>96</v>
      </c>
    </row>
    <row r="549" spans="1:41" x14ac:dyDescent="0.45">
      <c r="B549" s="13" t="s">
        <v>53</v>
      </c>
      <c r="C549" s="13" t="s">
        <v>422</v>
      </c>
      <c r="D549" s="13" t="s">
        <v>254</v>
      </c>
      <c r="E549" s="29" t="s">
        <v>56</v>
      </c>
      <c r="F549" s="13">
        <v>8428</v>
      </c>
      <c r="G549" s="13">
        <v>191</v>
      </c>
      <c r="H549" s="13">
        <v>4016</v>
      </c>
      <c r="I549" s="29" t="s">
        <v>57</v>
      </c>
      <c r="J549" s="13">
        <v>0</v>
      </c>
      <c r="K549" s="13">
        <v>1</v>
      </c>
      <c r="L549" s="13">
        <v>60</v>
      </c>
      <c r="M549" s="13">
        <f t="shared" si="13"/>
        <v>160</v>
      </c>
      <c r="N549" s="13">
        <v>160</v>
      </c>
      <c r="AD549" s="30"/>
      <c r="AE549" s="13" t="s">
        <v>67</v>
      </c>
    </row>
    <row r="550" spans="1:41" x14ac:dyDescent="0.45">
      <c r="B550" s="13" t="s">
        <v>53</v>
      </c>
      <c r="C550" s="13" t="s">
        <v>422</v>
      </c>
      <c r="D550" s="13" t="s">
        <v>254</v>
      </c>
      <c r="E550" s="29" t="s">
        <v>56</v>
      </c>
      <c r="F550" s="13">
        <v>2803</v>
      </c>
      <c r="G550" s="13">
        <v>49</v>
      </c>
      <c r="H550" s="13">
        <v>2354</v>
      </c>
      <c r="I550" s="29" t="s">
        <v>57</v>
      </c>
      <c r="J550" s="13">
        <v>0</v>
      </c>
      <c r="K550" s="13">
        <v>1</v>
      </c>
      <c r="L550" s="13">
        <v>7</v>
      </c>
      <c r="M550" s="13">
        <f t="shared" si="13"/>
        <v>107</v>
      </c>
      <c r="N550" s="13">
        <v>107</v>
      </c>
      <c r="AD550" s="30"/>
      <c r="AE550" s="13" t="s">
        <v>67</v>
      </c>
    </row>
    <row r="551" spans="1:41" x14ac:dyDescent="0.45">
      <c r="B551" s="13" t="s">
        <v>53</v>
      </c>
      <c r="C551" s="13" t="s">
        <v>422</v>
      </c>
      <c r="D551" s="13" t="s">
        <v>254</v>
      </c>
      <c r="E551" s="29" t="s">
        <v>56</v>
      </c>
      <c r="F551" s="13">
        <v>16159</v>
      </c>
      <c r="G551" s="13">
        <v>363</v>
      </c>
      <c r="H551" s="13">
        <v>7029</v>
      </c>
      <c r="I551" s="29">
        <v>9</v>
      </c>
      <c r="J551" s="13">
        <v>1</v>
      </c>
      <c r="K551" s="13">
        <v>3</v>
      </c>
      <c r="L551" s="13">
        <v>16</v>
      </c>
      <c r="M551" s="13">
        <f>+(J551*400)+(K551*100)+L551</f>
        <v>716</v>
      </c>
      <c r="N551" s="13">
        <v>716</v>
      </c>
      <c r="AD551" s="30"/>
      <c r="AE551" s="13" t="s">
        <v>78</v>
      </c>
    </row>
    <row r="552" spans="1:41" x14ac:dyDescent="0.45">
      <c r="B552" s="13" t="s">
        <v>53</v>
      </c>
      <c r="C552" s="13" t="s">
        <v>422</v>
      </c>
      <c r="D552" s="13" t="s">
        <v>254</v>
      </c>
      <c r="E552" s="29" t="s">
        <v>56</v>
      </c>
      <c r="F552" s="13">
        <v>18833</v>
      </c>
      <c r="G552" s="13">
        <v>455</v>
      </c>
      <c r="H552" s="13">
        <v>8215</v>
      </c>
      <c r="I552" s="29" t="s">
        <v>57</v>
      </c>
      <c r="J552" s="13">
        <v>1</v>
      </c>
      <c r="K552" s="13">
        <v>3</v>
      </c>
      <c r="L552" s="13">
        <v>16</v>
      </c>
      <c r="M552" s="13">
        <f>+(J552*400)+(K552*100)+L552</f>
        <v>716</v>
      </c>
      <c r="N552" s="13">
        <v>716</v>
      </c>
      <c r="AD552" s="30"/>
      <c r="AE552" s="13" t="s">
        <v>67</v>
      </c>
    </row>
    <row r="553" spans="1:41" x14ac:dyDescent="0.45">
      <c r="B553" s="13" t="s">
        <v>53</v>
      </c>
      <c r="C553" s="13" t="s">
        <v>422</v>
      </c>
      <c r="D553" s="13" t="s">
        <v>254</v>
      </c>
      <c r="E553" s="29" t="s">
        <v>229</v>
      </c>
      <c r="F553" s="13">
        <v>3400</v>
      </c>
      <c r="G553" s="13">
        <v>223</v>
      </c>
      <c r="I553" s="29" t="s">
        <v>57</v>
      </c>
      <c r="J553" s="13">
        <v>4</v>
      </c>
      <c r="K553" s="13">
        <v>1</v>
      </c>
      <c r="L553" s="13">
        <v>27</v>
      </c>
      <c r="M553" s="13">
        <f>+(J553*400)+(K553*100)+L553</f>
        <v>1727</v>
      </c>
      <c r="N553" s="13">
        <v>1727</v>
      </c>
      <c r="AD553" s="30"/>
      <c r="AE553" s="13" t="s">
        <v>96</v>
      </c>
    </row>
    <row r="554" spans="1:41" s="33" customFormat="1" x14ac:dyDescent="0.45">
      <c r="A554" s="32"/>
      <c r="E554" s="32"/>
      <c r="I554" s="32"/>
      <c r="AD554" s="38"/>
      <c r="AF554" s="35"/>
      <c r="AG554" s="35"/>
      <c r="AH554" s="35"/>
      <c r="AI554" s="35"/>
      <c r="AJ554" s="35"/>
      <c r="AK554" s="35"/>
      <c r="AL554" s="35"/>
      <c r="AM554" s="35"/>
      <c r="AN554" s="35"/>
      <c r="AO554" s="36"/>
    </row>
    <row r="555" spans="1:41" x14ac:dyDescent="0.45">
      <c r="A555" s="29">
        <v>127</v>
      </c>
      <c r="B555" s="13" t="s">
        <v>53</v>
      </c>
      <c r="C555" s="13" t="s">
        <v>424</v>
      </c>
      <c r="D555" s="13" t="s">
        <v>77</v>
      </c>
      <c r="E555" s="29" t="s">
        <v>56</v>
      </c>
      <c r="F555" s="13">
        <v>3435</v>
      </c>
      <c r="G555" s="13">
        <v>107</v>
      </c>
      <c r="H555" s="13">
        <v>2409</v>
      </c>
      <c r="I555" s="29" t="s">
        <v>117</v>
      </c>
      <c r="J555" s="13">
        <v>1</v>
      </c>
      <c r="K555" s="13">
        <v>0</v>
      </c>
      <c r="L555" s="13">
        <v>99</v>
      </c>
      <c r="M555" s="13">
        <f>+(J555*400)+(K555*100)+L555</f>
        <v>499</v>
      </c>
      <c r="N555" s="13">
        <v>499</v>
      </c>
      <c r="AD555" s="30"/>
      <c r="AE555" s="13" t="s">
        <v>67</v>
      </c>
    </row>
    <row r="556" spans="1:41" s="33" customFormat="1" x14ac:dyDescent="0.45">
      <c r="A556" s="32"/>
      <c r="E556" s="32"/>
      <c r="I556" s="32"/>
      <c r="AD556" s="38"/>
      <c r="AF556" s="35"/>
      <c r="AG556" s="35"/>
      <c r="AH556" s="35"/>
      <c r="AI556" s="35"/>
      <c r="AJ556" s="35"/>
      <c r="AK556" s="35"/>
      <c r="AL556" s="35"/>
      <c r="AM556" s="35"/>
      <c r="AN556" s="35"/>
      <c r="AO556" s="36"/>
    </row>
    <row r="557" spans="1:41" x14ac:dyDescent="0.45">
      <c r="A557" s="29">
        <v>128</v>
      </c>
      <c r="B557" s="13" t="s">
        <v>53</v>
      </c>
      <c r="C557" s="13" t="s">
        <v>425</v>
      </c>
      <c r="D557" s="13" t="s">
        <v>426</v>
      </c>
      <c r="E557" s="29" t="s">
        <v>56</v>
      </c>
      <c r="F557" s="13">
        <v>764</v>
      </c>
      <c r="G557" s="13">
        <v>120</v>
      </c>
      <c r="H557" s="13">
        <v>998</v>
      </c>
      <c r="I557" s="29" t="s">
        <v>57</v>
      </c>
      <c r="J557" s="13">
        <v>0</v>
      </c>
      <c r="K557" s="13">
        <v>1</v>
      </c>
      <c r="L557" s="13">
        <v>77</v>
      </c>
      <c r="M557" s="13">
        <f>+(J557*400)+(K557*100)+L557</f>
        <v>177</v>
      </c>
      <c r="O557" s="13">
        <v>177</v>
      </c>
      <c r="S557" s="13">
        <v>1</v>
      </c>
      <c r="T557" s="13" t="s">
        <v>427</v>
      </c>
      <c r="U557" s="13" t="s">
        <v>59</v>
      </c>
      <c r="V557" s="13" t="s">
        <v>60</v>
      </c>
      <c r="W557" s="13">
        <v>11</v>
      </c>
      <c r="X557" s="13">
        <v>11</v>
      </c>
      <c r="Y557" s="13">
        <f t="shared" ref="Y557:Y564" si="14">+W557*X557</f>
        <v>121</v>
      </c>
      <c r="AA557" s="13">
        <v>121</v>
      </c>
      <c r="AD557" s="30">
        <v>31</v>
      </c>
      <c r="AE557" s="13" t="s">
        <v>428</v>
      </c>
    </row>
    <row r="558" spans="1:41" x14ac:dyDescent="0.45">
      <c r="V558" s="13" t="s">
        <v>60</v>
      </c>
      <c r="W558" s="13">
        <v>3.5</v>
      </c>
      <c r="X558" s="13">
        <v>3</v>
      </c>
      <c r="Y558" s="13">
        <f t="shared" si="14"/>
        <v>10.5</v>
      </c>
      <c r="AA558" s="13">
        <v>10.5</v>
      </c>
      <c r="AD558" s="30">
        <v>31</v>
      </c>
      <c r="AE558" s="13" t="s">
        <v>181</v>
      </c>
    </row>
    <row r="559" spans="1:41" x14ac:dyDescent="0.45">
      <c r="V559" s="13" t="s">
        <v>63</v>
      </c>
      <c r="W559" s="13">
        <v>2</v>
      </c>
      <c r="X559" s="13">
        <v>3</v>
      </c>
      <c r="Y559" s="13">
        <f t="shared" si="14"/>
        <v>6</v>
      </c>
      <c r="AA559" s="13">
        <v>6</v>
      </c>
      <c r="AD559" s="30">
        <v>31</v>
      </c>
      <c r="AE559" s="13" t="s">
        <v>64</v>
      </c>
    </row>
    <row r="560" spans="1:41" x14ac:dyDescent="0.45">
      <c r="S560" s="13">
        <v>2</v>
      </c>
      <c r="T560" s="13" t="s">
        <v>429</v>
      </c>
      <c r="U560" s="13" t="s">
        <v>59</v>
      </c>
      <c r="V560" s="13" t="s">
        <v>60</v>
      </c>
      <c r="W560" s="13">
        <v>13.5</v>
      </c>
      <c r="X560" s="13">
        <v>8.3000000000000007</v>
      </c>
      <c r="Y560" s="13">
        <f t="shared" si="14"/>
        <v>112.05000000000001</v>
      </c>
      <c r="AA560" s="13">
        <v>112.05</v>
      </c>
      <c r="AD560" s="30">
        <v>31</v>
      </c>
      <c r="AE560" s="13" t="s">
        <v>430</v>
      </c>
    </row>
    <row r="561" spans="1:41" x14ac:dyDescent="0.45">
      <c r="V561" s="13" t="s">
        <v>60</v>
      </c>
      <c r="W561" s="13">
        <v>6</v>
      </c>
      <c r="X561" s="13">
        <v>6</v>
      </c>
      <c r="Y561" s="13">
        <f t="shared" si="14"/>
        <v>36</v>
      </c>
      <c r="AA561" s="13">
        <v>36</v>
      </c>
      <c r="AD561" s="30">
        <v>31</v>
      </c>
      <c r="AE561" s="13" t="s">
        <v>181</v>
      </c>
    </row>
    <row r="562" spans="1:41" x14ac:dyDescent="0.45">
      <c r="V562" s="13" t="s">
        <v>63</v>
      </c>
      <c r="W562" s="13">
        <v>2</v>
      </c>
      <c r="X562" s="13">
        <v>3</v>
      </c>
      <c r="Y562" s="13">
        <f t="shared" si="14"/>
        <v>6</v>
      </c>
      <c r="AA562" s="13">
        <v>6</v>
      </c>
      <c r="AD562" s="30">
        <v>31</v>
      </c>
      <c r="AE562" s="13" t="s">
        <v>64</v>
      </c>
    </row>
    <row r="563" spans="1:41" s="33" customFormat="1" x14ac:dyDescent="0.45">
      <c r="A563" s="32"/>
      <c r="E563" s="32"/>
      <c r="I563" s="32"/>
      <c r="AD563" s="38"/>
      <c r="AF563" s="35"/>
      <c r="AG563" s="35"/>
      <c r="AH563" s="35"/>
      <c r="AI563" s="35"/>
      <c r="AJ563" s="35"/>
      <c r="AK563" s="35"/>
      <c r="AL563" s="35"/>
      <c r="AM563" s="35"/>
      <c r="AN563" s="35"/>
      <c r="AO563" s="36"/>
    </row>
    <row r="564" spans="1:41" x14ac:dyDescent="0.45">
      <c r="A564" s="29">
        <v>129</v>
      </c>
      <c r="B564" s="13" t="s">
        <v>90</v>
      </c>
      <c r="C564" s="13" t="s">
        <v>431</v>
      </c>
      <c r="D564" s="13" t="s">
        <v>55</v>
      </c>
      <c r="E564" s="29" t="s">
        <v>56</v>
      </c>
      <c r="F564" s="13">
        <v>18415</v>
      </c>
      <c r="G564" s="13">
        <v>294</v>
      </c>
      <c r="H564" s="13">
        <v>3936</v>
      </c>
      <c r="I564" s="29" t="s">
        <v>57</v>
      </c>
      <c r="J564" s="13">
        <v>1</v>
      </c>
      <c r="K564" s="13">
        <v>1</v>
      </c>
      <c r="L564" s="13">
        <v>82</v>
      </c>
      <c r="M564" s="13">
        <f>+(J564*400)+(K564*100)+L564</f>
        <v>582</v>
      </c>
      <c r="O564" s="13">
        <v>582</v>
      </c>
      <c r="T564" s="13" t="s">
        <v>432</v>
      </c>
      <c r="U564" s="13" t="s">
        <v>59</v>
      </c>
      <c r="V564" s="13" t="s">
        <v>63</v>
      </c>
      <c r="W564" s="13">
        <v>8</v>
      </c>
      <c r="X564" s="13">
        <v>15.5</v>
      </c>
      <c r="Y564" s="13">
        <f t="shared" si="14"/>
        <v>124</v>
      </c>
      <c r="AA564" s="13">
        <v>124</v>
      </c>
      <c r="AD564" s="30">
        <v>6</v>
      </c>
    </row>
    <row r="565" spans="1:41" x14ac:dyDescent="0.45">
      <c r="B565" s="13" t="s">
        <v>90</v>
      </c>
      <c r="C565" s="13" t="s">
        <v>431</v>
      </c>
      <c r="D565" s="13" t="s">
        <v>55</v>
      </c>
      <c r="E565" s="29" t="s">
        <v>56</v>
      </c>
      <c r="F565" s="13">
        <v>18824</v>
      </c>
      <c r="G565" s="13">
        <v>376</v>
      </c>
      <c r="H565" s="13">
        <v>8206</v>
      </c>
      <c r="I565" s="29">
        <v>10</v>
      </c>
      <c r="J565" s="13">
        <v>1</v>
      </c>
      <c r="K565" s="13">
        <v>2</v>
      </c>
      <c r="L565" s="13">
        <v>53</v>
      </c>
      <c r="M565" s="13">
        <f>+(J565*400)+(K565*100)+L565</f>
        <v>653</v>
      </c>
      <c r="N565" s="13">
        <v>653</v>
      </c>
      <c r="AD565" s="30"/>
      <c r="AE565" s="13" t="s">
        <v>67</v>
      </c>
    </row>
    <row r="566" spans="1:41" s="33" customFormat="1" x14ac:dyDescent="0.45">
      <c r="A566" s="32"/>
      <c r="E566" s="32"/>
      <c r="I566" s="32"/>
      <c r="AD566" s="38"/>
      <c r="AF566" s="35"/>
      <c r="AG566" s="35"/>
      <c r="AH566" s="35"/>
      <c r="AI566" s="35"/>
      <c r="AJ566" s="35"/>
      <c r="AK566" s="35"/>
      <c r="AL566" s="35"/>
      <c r="AM566" s="35"/>
      <c r="AN566" s="35"/>
      <c r="AO566" s="36"/>
    </row>
    <row r="567" spans="1:41" x14ac:dyDescent="0.45">
      <c r="A567" s="29">
        <v>130</v>
      </c>
      <c r="B567" s="13" t="s">
        <v>90</v>
      </c>
      <c r="C567" s="13" t="s">
        <v>433</v>
      </c>
      <c r="D567" s="13" t="s">
        <v>100</v>
      </c>
      <c r="E567" s="29" t="s">
        <v>56</v>
      </c>
      <c r="F567" s="13">
        <v>3437</v>
      </c>
      <c r="G567" s="13">
        <v>109</v>
      </c>
      <c r="H567" s="13">
        <v>2411</v>
      </c>
      <c r="I567" s="29" t="s">
        <v>57</v>
      </c>
      <c r="J567" s="13">
        <v>1</v>
      </c>
      <c r="K567" s="13">
        <v>0</v>
      </c>
      <c r="L567" s="13">
        <v>21</v>
      </c>
      <c r="M567" s="13">
        <f>+(J567*400)+(K567*100)+L567</f>
        <v>421</v>
      </c>
      <c r="N567" s="13">
        <v>421</v>
      </c>
      <c r="AD567" s="30"/>
      <c r="AE567" s="13" t="s">
        <v>67</v>
      </c>
    </row>
    <row r="568" spans="1:41" s="33" customFormat="1" x14ac:dyDescent="0.45">
      <c r="A568" s="32"/>
      <c r="E568" s="32"/>
      <c r="I568" s="32"/>
      <c r="AD568" s="38"/>
      <c r="AF568" s="35"/>
      <c r="AG568" s="35"/>
      <c r="AH568" s="35"/>
      <c r="AI568" s="35"/>
      <c r="AJ568" s="35"/>
      <c r="AK568" s="35"/>
      <c r="AL568" s="35"/>
      <c r="AM568" s="35"/>
      <c r="AN568" s="35"/>
      <c r="AO568" s="36"/>
    </row>
    <row r="569" spans="1:41" x14ac:dyDescent="0.45">
      <c r="A569" s="29">
        <v>131</v>
      </c>
      <c r="B569" s="13" t="s">
        <v>90</v>
      </c>
      <c r="C569" s="13" t="s">
        <v>434</v>
      </c>
      <c r="D569" s="13" t="s">
        <v>435</v>
      </c>
      <c r="E569" s="29" t="s">
        <v>56</v>
      </c>
      <c r="F569" s="13">
        <v>18843</v>
      </c>
      <c r="G569" s="13">
        <v>11</v>
      </c>
      <c r="H569" s="13">
        <v>8225</v>
      </c>
      <c r="I569" s="29" t="s">
        <v>57</v>
      </c>
      <c r="J569" s="13">
        <v>0</v>
      </c>
      <c r="K569" s="13">
        <v>0</v>
      </c>
      <c r="L569" s="13">
        <v>83</v>
      </c>
      <c r="M569" s="13">
        <f>+(J569*400)+(K569*100)+L569</f>
        <v>83</v>
      </c>
      <c r="O569" s="13">
        <v>83</v>
      </c>
      <c r="T569" s="13" t="s">
        <v>436</v>
      </c>
      <c r="U569" s="13" t="s">
        <v>59</v>
      </c>
      <c r="V569" s="13" t="s">
        <v>60</v>
      </c>
      <c r="W569" s="13">
        <v>9</v>
      </c>
      <c r="X569" s="13">
        <v>9</v>
      </c>
      <c r="Y569" s="13">
        <f>+W569*X569</f>
        <v>81</v>
      </c>
      <c r="AA569" s="13">
        <v>81</v>
      </c>
      <c r="AD569" s="30">
        <v>39</v>
      </c>
    </row>
    <row r="570" spans="1:41" x14ac:dyDescent="0.45">
      <c r="V570" s="13" t="s">
        <v>60</v>
      </c>
      <c r="W570" s="13">
        <v>9</v>
      </c>
      <c r="X570" s="13">
        <v>9</v>
      </c>
      <c r="Y570" s="13">
        <f>+W570*X570</f>
        <v>81</v>
      </c>
      <c r="AA570" s="13">
        <v>81</v>
      </c>
      <c r="AD570" s="30">
        <v>39</v>
      </c>
      <c r="AE570" s="13" t="s">
        <v>181</v>
      </c>
    </row>
    <row r="571" spans="1:41" x14ac:dyDescent="0.45">
      <c r="V571" s="13" t="s">
        <v>63</v>
      </c>
      <c r="W571" s="13">
        <v>1.5</v>
      </c>
      <c r="X571" s="13">
        <v>1.5</v>
      </c>
      <c r="Y571" s="13">
        <f>+W571*X571</f>
        <v>2.25</v>
      </c>
      <c r="AA571" s="13">
        <v>2.25</v>
      </c>
      <c r="AD571" s="30">
        <v>39</v>
      </c>
      <c r="AE571" s="13" t="s">
        <v>64</v>
      </c>
    </row>
    <row r="572" spans="1:41" x14ac:dyDescent="0.45">
      <c r="B572" s="13" t="s">
        <v>90</v>
      </c>
      <c r="C572" s="13" t="s">
        <v>434</v>
      </c>
      <c r="D572" s="13" t="s">
        <v>435</v>
      </c>
      <c r="E572" s="29" t="s">
        <v>56</v>
      </c>
      <c r="F572" s="13">
        <v>3446</v>
      </c>
      <c r="G572" s="13">
        <v>118</v>
      </c>
      <c r="H572" s="13">
        <v>2420</v>
      </c>
      <c r="I572" s="29" t="s">
        <v>57</v>
      </c>
      <c r="J572" s="13">
        <v>0</v>
      </c>
      <c r="K572" s="13">
        <v>0</v>
      </c>
      <c r="L572" s="13">
        <v>57</v>
      </c>
      <c r="M572" s="13">
        <f>+(J572*400)+(K572*100)+L572</f>
        <v>57</v>
      </c>
      <c r="N572" s="13">
        <v>57</v>
      </c>
      <c r="AD572" s="30"/>
      <c r="AE572" s="13" t="s">
        <v>67</v>
      </c>
    </row>
    <row r="573" spans="1:41" x14ac:dyDescent="0.45">
      <c r="B573" s="13" t="s">
        <v>90</v>
      </c>
      <c r="C573" s="13" t="s">
        <v>434</v>
      </c>
      <c r="D573" s="13" t="s">
        <v>435</v>
      </c>
      <c r="E573" s="29" t="s">
        <v>56</v>
      </c>
      <c r="F573" s="13">
        <v>1661</v>
      </c>
      <c r="G573" s="13">
        <v>163</v>
      </c>
      <c r="H573" s="13">
        <v>2594</v>
      </c>
      <c r="I573" s="29" t="s">
        <v>57</v>
      </c>
      <c r="J573" s="13">
        <v>2</v>
      </c>
      <c r="K573" s="13">
        <v>0</v>
      </c>
      <c r="L573" s="13">
        <v>20</v>
      </c>
      <c r="M573" s="13">
        <f>+(J573*400)+(K573*100)+L573</f>
        <v>820</v>
      </c>
      <c r="N573" s="13">
        <v>820</v>
      </c>
      <c r="AD573" s="30"/>
      <c r="AE573" s="13" t="s">
        <v>67</v>
      </c>
    </row>
    <row r="574" spans="1:41" s="33" customFormat="1" x14ac:dyDescent="0.45">
      <c r="A574" s="32"/>
      <c r="E574" s="32"/>
      <c r="I574" s="32"/>
      <c r="AD574" s="38"/>
      <c r="AF574" s="35"/>
      <c r="AG574" s="35"/>
      <c r="AH574" s="35"/>
      <c r="AI574" s="35"/>
      <c r="AJ574" s="35"/>
      <c r="AK574" s="35"/>
      <c r="AL574" s="35"/>
      <c r="AM574" s="35"/>
      <c r="AN574" s="35"/>
      <c r="AO574" s="36"/>
    </row>
    <row r="575" spans="1:41" x14ac:dyDescent="0.45">
      <c r="A575" s="29">
        <v>132</v>
      </c>
      <c r="B575" s="13" t="s">
        <v>53</v>
      </c>
      <c r="C575" s="13" t="s">
        <v>434</v>
      </c>
      <c r="D575" s="13" t="s">
        <v>55</v>
      </c>
      <c r="E575" s="29" t="s">
        <v>127</v>
      </c>
      <c r="G575" s="13">
        <v>30</v>
      </c>
      <c r="I575" s="29" t="s">
        <v>57</v>
      </c>
      <c r="J575" s="13">
        <v>4</v>
      </c>
      <c r="K575" s="13">
        <v>0</v>
      </c>
      <c r="L575" s="13">
        <v>0</v>
      </c>
      <c r="M575" s="13">
        <f>+(J575*400)+(K575*100)+L575</f>
        <v>1600</v>
      </c>
      <c r="N575" s="13">
        <v>1600</v>
      </c>
      <c r="AD575" s="30"/>
      <c r="AE575" s="13" t="s">
        <v>67</v>
      </c>
    </row>
    <row r="576" spans="1:41" s="33" customFormat="1" x14ac:dyDescent="0.45">
      <c r="A576" s="32"/>
      <c r="E576" s="32"/>
      <c r="I576" s="32"/>
      <c r="AD576" s="38"/>
      <c r="AF576" s="35"/>
      <c r="AG576" s="35"/>
      <c r="AH576" s="35"/>
      <c r="AI576" s="35"/>
      <c r="AJ576" s="35"/>
      <c r="AK576" s="35"/>
      <c r="AL576" s="35"/>
      <c r="AM576" s="35"/>
      <c r="AN576" s="35"/>
      <c r="AO576" s="36"/>
    </row>
    <row r="577" spans="1:44" x14ac:dyDescent="0.45">
      <c r="A577" s="29">
        <v>133</v>
      </c>
      <c r="B577" s="13" t="s">
        <v>230</v>
      </c>
      <c r="C577" s="13" t="s">
        <v>437</v>
      </c>
      <c r="D577" s="13" t="s">
        <v>438</v>
      </c>
      <c r="E577" s="13" t="s">
        <v>206</v>
      </c>
      <c r="I577" s="29">
        <v>4</v>
      </c>
      <c r="J577" s="13">
        <v>0</v>
      </c>
      <c r="K577" s="13">
        <v>2</v>
      </c>
      <c r="L577" s="13">
        <v>0</v>
      </c>
      <c r="M577" s="13">
        <v>200</v>
      </c>
      <c r="O577" s="13">
        <v>200</v>
      </c>
      <c r="U577" s="13" t="s">
        <v>59</v>
      </c>
      <c r="V577" s="13" t="s">
        <v>215</v>
      </c>
      <c r="W577" s="13">
        <v>6</v>
      </c>
      <c r="X577" s="13">
        <v>14</v>
      </c>
      <c r="Y577" s="13">
        <v>84</v>
      </c>
      <c r="AA577" s="13">
        <v>84</v>
      </c>
      <c r="AD577" s="13">
        <v>7</v>
      </c>
    </row>
    <row r="578" spans="1:44" s="33" customFormat="1" x14ac:dyDescent="0.45">
      <c r="A578" s="32"/>
      <c r="E578" s="32"/>
      <c r="I578" s="32"/>
      <c r="AF578" s="35"/>
      <c r="AG578" s="35"/>
      <c r="AH578" s="35"/>
      <c r="AI578" s="35"/>
      <c r="AJ578" s="35"/>
      <c r="AK578" s="35"/>
      <c r="AL578" s="35"/>
      <c r="AM578" s="35"/>
      <c r="AN578" s="35"/>
      <c r="AO578" s="36"/>
    </row>
    <row r="579" spans="1:44" x14ac:dyDescent="0.45">
      <c r="A579" s="29">
        <v>134</v>
      </c>
      <c r="B579" s="13" t="s">
        <v>53</v>
      </c>
      <c r="C579" s="13" t="s">
        <v>439</v>
      </c>
      <c r="D579" s="13" t="s">
        <v>319</v>
      </c>
      <c r="E579" s="13" t="s">
        <v>206</v>
      </c>
      <c r="J579" s="13">
        <v>0</v>
      </c>
      <c r="K579" s="13">
        <v>2</v>
      </c>
      <c r="L579" s="13">
        <v>0</v>
      </c>
      <c r="M579" s="13">
        <v>200</v>
      </c>
      <c r="O579" s="13">
        <v>200</v>
      </c>
      <c r="T579" s="13" t="s">
        <v>440</v>
      </c>
      <c r="U579" s="13" t="s">
        <v>59</v>
      </c>
      <c r="V579" s="13" t="s">
        <v>63</v>
      </c>
      <c r="W579" s="13">
        <v>10</v>
      </c>
      <c r="X579" s="13">
        <v>12</v>
      </c>
      <c r="Y579" s="13">
        <f>+W579*X579</f>
        <v>120</v>
      </c>
      <c r="AA579" s="13">
        <v>120</v>
      </c>
      <c r="AD579" s="13">
        <v>11</v>
      </c>
    </row>
    <row r="580" spans="1:44" x14ac:dyDescent="0.45">
      <c r="V580" s="13" t="s">
        <v>63</v>
      </c>
      <c r="W580" s="13">
        <v>3</v>
      </c>
      <c r="X580" s="13">
        <v>4</v>
      </c>
      <c r="Y580" s="13">
        <f>+W580*X580</f>
        <v>12</v>
      </c>
      <c r="AA580" s="13">
        <v>12</v>
      </c>
      <c r="AD580" s="13">
        <v>11</v>
      </c>
      <c r="AE580" s="13" t="s">
        <v>64</v>
      </c>
    </row>
    <row r="581" spans="1:44" s="33" customFormat="1" x14ac:dyDescent="0.45">
      <c r="A581" s="32"/>
      <c r="E581" s="32"/>
      <c r="I581" s="32"/>
      <c r="AF581" s="35"/>
      <c r="AG581" s="35"/>
      <c r="AH581" s="35"/>
      <c r="AI581" s="35"/>
      <c r="AJ581" s="35"/>
      <c r="AK581" s="35"/>
      <c r="AL581" s="35"/>
      <c r="AM581" s="35"/>
      <c r="AN581" s="35"/>
      <c r="AO581" s="36"/>
    </row>
    <row r="582" spans="1:44" x14ac:dyDescent="0.45">
      <c r="A582" s="29">
        <v>135</v>
      </c>
      <c r="B582" s="13" t="s">
        <v>53</v>
      </c>
      <c r="C582" s="13" t="s">
        <v>441</v>
      </c>
      <c r="D582" s="13" t="s">
        <v>92</v>
      </c>
      <c r="E582" s="29" t="s">
        <v>56</v>
      </c>
      <c r="F582" s="13">
        <v>1824</v>
      </c>
      <c r="G582" s="13">
        <v>48</v>
      </c>
      <c r="H582" s="13">
        <v>2492</v>
      </c>
      <c r="I582" s="29">
        <v>4</v>
      </c>
      <c r="J582" s="13">
        <v>0</v>
      </c>
      <c r="K582" s="13">
        <v>3</v>
      </c>
      <c r="L582" s="13">
        <v>90</v>
      </c>
      <c r="M582" s="13">
        <f>+(J582*400)+(K582*100)+L582</f>
        <v>390</v>
      </c>
      <c r="N582" s="13">
        <v>390</v>
      </c>
      <c r="AE582" s="13" t="s">
        <v>67</v>
      </c>
    </row>
    <row r="583" spans="1:44" s="33" customFormat="1" x14ac:dyDescent="0.45">
      <c r="A583" s="32"/>
      <c r="E583" s="32"/>
      <c r="I583" s="32"/>
      <c r="AF583" s="35"/>
      <c r="AG583" s="35"/>
      <c r="AH583" s="35"/>
      <c r="AI583" s="35"/>
      <c r="AJ583" s="35"/>
      <c r="AK583" s="35"/>
      <c r="AL583" s="35"/>
      <c r="AM583" s="35"/>
      <c r="AN583" s="35"/>
      <c r="AO583" s="36"/>
    </row>
    <row r="584" spans="1:44" x14ac:dyDescent="0.45">
      <c r="A584" s="29">
        <v>136</v>
      </c>
      <c r="B584" s="13" t="s">
        <v>85</v>
      </c>
      <c r="C584" s="13" t="s">
        <v>442</v>
      </c>
      <c r="D584" s="13" t="s">
        <v>77</v>
      </c>
      <c r="E584" s="29" t="s">
        <v>56</v>
      </c>
      <c r="F584" s="13">
        <v>11355</v>
      </c>
      <c r="G584" s="13">
        <v>72</v>
      </c>
      <c r="H584" s="13">
        <v>5053</v>
      </c>
      <c r="I584" s="29">
        <v>9</v>
      </c>
      <c r="J584" s="13">
        <v>2</v>
      </c>
      <c r="K584" s="13">
        <v>2</v>
      </c>
      <c r="L584" s="13">
        <v>23</v>
      </c>
      <c r="M584" s="13">
        <f>+(J584*400)+(K584*100)+L584</f>
        <v>1023</v>
      </c>
      <c r="N584" s="13">
        <v>1023</v>
      </c>
      <c r="AD584" s="30"/>
      <c r="AE584" s="13" t="s">
        <v>81</v>
      </c>
    </row>
    <row r="585" spans="1:44" x14ac:dyDescent="0.45">
      <c r="B585" s="13" t="s">
        <v>85</v>
      </c>
      <c r="C585" s="13" t="s">
        <v>442</v>
      </c>
      <c r="D585" s="13" t="s">
        <v>77</v>
      </c>
      <c r="E585" s="29" t="s">
        <v>56</v>
      </c>
      <c r="F585" s="13">
        <v>12097</v>
      </c>
      <c r="G585" s="13">
        <v>290</v>
      </c>
      <c r="H585" s="13">
        <v>5409</v>
      </c>
      <c r="I585" s="29">
        <v>9</v>
      </c>
      <c r="J585" s="13">
        <v>0</v>
      </c>
      <c r="K585" s="13">
        <v>0</v>
      </c>
      <c r="L585" s="13">
        <v>63</v>
      </c>
      <c r="M585" s="13">
        <f>+(J585*400)+(K585*100)+L585</f>
        <v>63</v>
      </c>
      <c r="N585" s="13">
        <v>63</v>
      </c>
      <c r="AD585" s="30"/>
      <c r="AE585" s="13" t="s">
        <v>70</v>
      </c>
    </row>
    <row r="586" spans="1:44" s="33" customFormat="1" x14ac:dyDescent="0.45">
      <c r="A586" s="32"/>
      <c r="E586" s="32"/>
      <c r="I586" s="32"/>
      <c r="AD586" s="38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6"/>
    </row>
    <row r="587" spans="1:44" x14ac:dyDescent="0.45">
      <c r="A587" s="29">
        <v>137</v>
      </c>
      <c r="B587" s="13" t="s">
        <v>53</v>
      </c>
      <c r="C587" s="13" t="s">
        <v>443</v>
      </c>
      <c r="D587" s="13" t="s">
        <v>92</v>
      </c>
      <c r="E587" s="29" t="s">
        <v>56</v>
      </c>
      <c r="F587" s="13">
        <v>11462</v>
      </c>
      <c r="G587" s="13">
        <v>18</v>
      </c>
      <c r="H587" s="13">
        <v>5160</v>
      </c>
      <c r="I587" s="29">
        <v>4</v>
      </c>
      <c r="J587" s="13">
        <v>2</v>
      </c>
      <c r="K587" s="13">
        <v>0</v>
      </c>
      <c r="L587" s="13">
        <v>81</v>
      </c>
      <c r="M587" s="13">
        <f>+(J587*400)+(K587*100)+L587</f>
        <v>881</v>
      </c>
      <c r="N587" s="13">
        <v>881</v>
      </c>
      <c r="O587" s="13">
        <v>1</v>
      </c>
      <c r="P587" s="13">
        <v>881</v>
      </c>
      <c r="AD587" s="30"/>
      <c r="AE587" s="13" t="s">
        <v>70</v>
      </c>
      <c r="AO587" s="2"/>
      <c r="AP587" s="2"/>
      <c r="AQ587" s="2"/>
      <c r="AR587" s="12"/>
    </row>
    <row r="588" spans="1:44" s="33" customFormat="1" x14ac:dyDescent="0.45">
      <c r="A588" s="32"/>
      <c r="E588" s="32"/>
      <c r="I588" s="32"/>
      <c r="AD588" s="38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6"/>
    </row>
    <row r="589" spans="1:44" x14ac:dyDescent="0.45">
      <c r="A589" s="29">
        <v>138</v>
      </c>
      <c r="B589" s="13" t="s">
        <v>90</v>
      </c>
      <c r="C589" s="13" t="s">
        <v>444</v>
      </c>
      <c r="D589" s="13" t="s">
        <v>84</v>
      </c>
      <c r="E589" s="29" t="s">
        <v>56</v>
      </c>
      <c r="F589" s="13">
        <v>867</v>
      </c>
      <c r="G589" s="13">
        <v>141</v>
      </c>
      <c r="H589" s="13">
        <v>1007</v>
      </c>
      <c r="I589" s="29" t="s">
        <v>57</v>
      </c>
      <c r="J589" s="13">
        <v>0</v>
      </c>
      <c r="K589" s="13">
        <v>1</v>
      </c>
      <c r="L589" s="13">
        <v>12</v>
      </c>
      <c r="M589" s="13">
        <f>+(J589*400)+(K589*100)+L589</f>
        <v>112</v>
      </c>
      <c r="O589" s="13">
        <v>112</v>
      </c>
      <c r="T589" s="13" t="s">
        <v>445</v>
      </c>
      <c r="U589" s="13" t="s">
        <v>59</v>
      </c>
      <c r="V589" s="13" t="s">
        <v>63</v>
      </c>
      <c r="W589" s="13">
        <v>9</v>
      </c>
      <c r="X589" s="13">
        <v>12</v>
      </c>
      <c r="Y589" s="13">
        <f>+W589*X589</f>
        <v>108</v>
      </c>
      <c r="AA589" s="13">
        <v>108</v>
      </c>
      <c r="AD589" s="30">
        <v>41</v>
      </c>
      <c r="AE589" s="13" t="s">
        <v>446</v>
      </c>
    </row>
    <row r="590" spans="1:44" x14ac:dyDescent="0.45">
      <c r="V590" s="13" t="s">
        <v>63</v>
      </c>
      <c r="W590" s="13">
        <v>2</v>
      </c>
      <c r="X590" s="13">
        <v>3</v>
      </c>
      <c r="Y590" s="13">
        <v>6</v>
      </c>
      <c r="AA590" s="13">
        <v>6</v>
      </c>
      <c r="AD590" s="30">
        <v>41</v>
      </c>
      <c r="AE590" s="13" t="s">
        <v>64</v>
      </c>
    </row>
    <row r="591" spans="1:44" s="33" customFormat="1" x14ac:dyDescent="0.45">
      <c r="A591" s="32"/>
      <c r="E591" s="32"/>
      <c r="I591" s="32"/>
      <c r="AD591" s="38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6"/>
    </row>
    <row r="592" spans="1:44" x14ac:dyDescent="0.45">
      <c r="A592" s="29">
        <v>139</v>
      </c>
      <c r="B592" s="13" t="s">
        <v>90</v>
      </c>
      <c r="C592" s="13" t="s">
        <v>447</v>
      </c>
      <c r="D592" s="13" t="s">
        <v>55</v>
      </c>
      <c r="E592" s="39" t="s">
        <v>206</v>
      </c>
      <c r="I592" s="29">
        <v>4</v>
      </c>
      <c r="J592" s="13">
        <v>1</v>
      </c>
      <c r="K592" s="13">
        <v>0</v>
      </c>
      <c r="L592" s="13">
        <v>0</v>
      </c>
      <c r="M592" s="13">
        <f>+(J592*400)+(K592*100)+L592</f>
        <v>400</v>
      </c>
      <c r="N592" s="13">
        <v>400</v>
      </c>
      <c r="O592" s="13">
        <v>2</v>
      </c>
      <c r="Q592" s="13">
        <v>400</v>
      </c>
      <c r="T592" s="13" t="s">
        <v>448</v>
      </c>
      <c r="U592" s="13" t="s">
        <v>59</v>
      </c>
      <c r="V592" s="13" t="s">
        <v>215</v>
      </c>
      <c r="W592" s="13">
        <v>6</v>
      </c>
      <c r="X592" s="13">
        <v>12</v>
      </c>
      <c r="Y592" s="13">
        <f>+W592*X592</f>
        <v>72</v>
      </c>
      <c r="Z592" s="13">
        <v>2</v>
      </c>
      <c r="AB592" s="13">
        <v>72</v>
      </c>
      <c r="AD592" s="30">
        <v>3</v>
      </c>
      <c r="AO592" s="2"/>
      <c r="AP592" s="2"/>
      <c r="AQ592" s="2"/>
      <c r="AR592" s="12"/>
    </row>
    <row r="593" spans="1:44" s="33" customFormat="1" x14ac:dyDescent="0.45">
      <c r="A593" s="32"/>
      <c r="E593" s="41"/>
      <c r="I593" s="32"/>
      <c r="AD593" s="38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6"/>
    </row>
    <row r="594" spans="1:44" x14ac:dyDescent="0.45">
      <c r="A594" s="29">
        <v>140</v>
      </c>
      <c r="B594" s="13" t="s">
        <v>53</v>
      </c>
      <c r="C594" s="13" t="s">
        <v>449</v>
      </c>
      <c r="D594" s="13" t="s">
        <v>254</v>
      </c>
      <c r="E594" s="29" t="s">
        <v>56</v>
      </c>
      <c r="F594" s="13">
        <v>12107</v>
      </c>
      <c r="G594" s="13">
        <v>223</v>
      </c>
      <c r="H594" s="13">
        <v>5419</v>
      </c>
      <c r="I594" s="29">
        <v>4</v>
      </c>
      <c r="J594" s="13">
        <v>4</v>
      </c>
      <c r="K594" s="13">
        <v>3</v>
      </c>
      <c r="L594" s="13">
        <v>14</v>
      </c>
      <c r="M594" s="13">
        <f>+(J594*400)+(K594*100)+L594</f>
        <v>1914</v>
      </c>
      <c r="N594" s="13">
        <v>1914</v>
      </c>
      <c r="P594" s="13" t="s">
        <v>450</v>
      </c>
      <c r="AD594" s="30"/>
      <c r="AE594" s="13" t="s">
        <v>414</v>
      </c>
    </row>
    <row r="595" spans="1:44" s="33" customFormat="1" x14ac:dyDescent="0.45">
      <c r="A595" s="32"/>
      <c r="E595" s="32"/>
      <c r="I595" s="32"/>
      <c r="AD595" s="38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6"/>
    </row>
    <row r="596" spans="1:44" x14ac:dyDescent="0.45">
      <c r="A596" s="29">
        <v>141</v>
      </c>
      <c r="B596" s="13" t="s">
        <v>53</v>
      </c>
      <c r="C596" s="13" t="s">
        <v>451</v>
      </c>
      <c r="D596" s="13" t="s">
        <v>55</v>
      </c>
      <c r="E596" s="29" t="s">
        <v>56</v>
      </c>
      <c r="F596" s="13">
        <v>2793</v>
      </c>
      <c r="G596" s="13">
        <v>39</v>
      </c>
      <c r="H596" s="13">
        <v>2344</v>
      </c>
      <c r="J596" s="13">
        <v>0</v>
      </c>
      <c r="K596" s="13">
        <v>3</v>
      </c>
      <c r="L596" s="13">
        <v>80</v>
      </c>
      <c r="M596" s="13">
        <f>+(J596*400)+(K596*100)+L596</f>
        <v>380</v>
      </c>
      <c r="N596" s="13">
        <v>380</v>
      </c>
      <c r="O596" s="13">
        <v>3</v>
      </c>
      <c r="R596" s="13">
        <v>378</v>
      </c>
      <c r="AD596" s="30"/>
      <c r="AE596" s="13" t="s">
        <v>452</v>
      </c>
      <c r="AF596" s="13"/>
      <c r="AG596" s="13"/>
      <c r="AH596" s="13"/>
      <c r="AO596" s="2"/>
      <c r="AP596" s="2"/>
      <c r="AQ596" s="2"/>
      <c r="AR596" s="12"/>
    </row>
    <row r="597" spans="1:44" x14ac:dyDescent="0.45">
      <c r="B597" s="13" t="s">
        <v>53</v>
      </c>
      <c r="C597" s="13" t="s">
        <v>451</v>
      </c>
      <c r="D597" s="13" t="s">
        <v>55</v>
      </c>
      <c r="E597" s="29" t="s">
        <v>56</v>
      </c>
      <c r="F597" s="13">
        <v>7550</v>
      </c>
      <c r="G597" s="13">
        <v>147</v>
      </c>
      <c r="H597" s="13">
        <v>3250</v>
      </c>
      <c r="J597" s="13">
        <v>0</v>
      </c>
      <c r="K597" s="13">
        <v>0</v>
      </c>
      <c r="L597" s="13">
        <v>42</v>
      </c>
      <c r="M597" s="13">
        <f>+(J597*400)+(K597*100)+L597</f>
        <v>42</v>
      </c>
      <c r="N597" s="13">
        <v>42</v>
      </c>
      <c r="O597" s="13">
        <v>1</v>
      </c>
      <c r="P597" s="13">
        <v>42</v>
      </c>
      <c r="AD597" s="30"/>
      <c r="AF597" s="13"/>
      <c r="AG597" s="13"/>
      <c r="AH597" s="13"/>
      <c r="AO597" s="2"/>
      <c r="AP597" s="2"/>
      <c r="AQ597" s="2"/>
      <c r="AR597" s="12"/>
    </row>
    <row r="598" spans="1:44" s="33" customFormat="1" x14ac:dyDescent="0.45">
      <c r="A598" s="32"/>
      <c r="E598" s="32"/>
      <c r="I598" s="32"/>
      <c r="AD598" s="38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6"/>
    </row>
    <row r="599" spans="1:44" x14ac:dyDescent="0.45">
      <c r="A599" s="29">
        <v>142</v>
      </c>
      <c r="B599" s="13" t="s">
        <v>90</v>
      </c>
      <c r="C599" s="13" t="s">
        <v>453</v>
      </c>
      <c r="D599" s="13" t="s">
        <v>110</v>
      </c>
      <c r="E599" s="29" t="s">
        <v>56</v>
      </c>
      <c r="F599" s="13">
        <v>3476</v>
      </c>
      <c r="G599" s="13">
        <v>1</v>
      </c>
      <c r="H599" s="13">
        <v>1453</v>
      </c>
      <c r="I599" s="29">
        <v>9</v>
      </c>
      <c r="J599" s="13">
        <v>5</v>
      </c>
      <c r="K599" s="13">
        <v>0</v>
      </c>
      <c r="L599" s="13">
        <v>4</v>
      </c>
      <c r="M599" s="13">
        <f>+(J599*400)+(K599*100)+L599</f>
        <v>2004</v>
      </c>
      <c r="N599" s="13">
        <v>2004</v>
      </c>
      <c r="AD599" s="30"/>
      <c r="AE599" s="13" t="s">
        <v>67</v>
      </c>
    </row>
    <row r="600" spans="1:44" s="33" customFormat="1" x14ac:dyDescent="0.45">
      <c r="A600" s="32"/>
      <c r="E600" s="32"/>
      <c r="I600" s="32"/>
      <c r="AD600" s="38"/>
      <c r="AF600" s="35"/>
      <c r="AG600" s="35"/>
      <c r="AH600" s="35"/>
      <c r="AI600" s="35"/>
      <c r="AJ600" s="35"/>
      <c r="AK600" s="35"/>
      <c r="AL600" s="35"/>
      <c r="AM600" s="35"/>
      <c r="AN600" s="35"/>
      <c r="AO600" s="36"/>
    </row>
    <row r="601" spans="1:44" x14ac:dyDescent="0.45">
      <c r="A601" s="29">
        <v>143</v>
      </c>
      <c r="B601" s="13" t="s">
        <v>53</v>
      </c>
      <c r="C601" s="13" t="s">
        <v>454</v>
      </c>
      <c r="D601" s="13" t="s">
        <v>455</v>
      </c>
      <c r="E601" s="29" t="s">
        <v>56</v>
      </c>
      <c r="F601" s="13">
        <v>857</v>
      </c>
      <c r="G601" s="13">
        <v>151</v>
      </c>
      <c r="H601" s="13">
        <v>1017</v>
      </c>
      <c r="I601" s="29" t="s">
        <v>57</v>
      </c>
      <c r="J601" s="13">
        <v>0</v>
      </c>
      <c r="K601" s="13">
        <v>0</v>
      </c>
      <c r="L601" s="13">
        <v>68</v>
      </c>
      <c r="M601" s="13">
        <f>+(J601*400)+(K601*100)+L601</f>
        <v>68</v>
      </c>
      <c r="O601" s="13">
        <v>68</v>
      </c>
      <c r="T601" s="13" t="s">
        <v>456</v>
      </c>
      <c r="U601" s="13" t="s">
        <v>59</v>
      </c>
      <c r="V601" s="13" t="s">
        <v>60</v>
      </c>
      <c r="W601" s="13">
        <v>6</v>
      </c>
      <c r="X601" s="13">
        <v>6</v>
      </c>
      <c r="Y601" s="13">
        <f>+W601*X601</f>
        <v>36</v>
      </c>
      <c r="AA601" s="13">
        <v>36</v>
      </c>
      <c r="AD601" s="30">
        <v>19</v>
      </c>
      <c r="AE601" s="13" t="s">
        <v>457</v>
      </c>
    </row>
    <row r="602" spans="1:44" x14ac:dyDescent="0.45">
      <c r="V602" s="13" t="s">
        <v>60</v>
      </c>
      <c r="W602" s="13">
        <v>3</v>
      </c>
      <c r="X602" s="13">
        <v>6</v>
      </c>
      <c r="Y602" s="13">
        <f>+W602*X602</f>
        <v>18</v>
      </c>
      <c r="AA602" s="13">
        <v>18</v>
      </c>
      <c r="AD602" s="30">
        <v>19</v>
      </c>
      <c r="AE602" s="13" t="s">
        <v>181</v>
      </c>
    </row>
    <row r="603" spans="1:44" x14ac:dyDescent="0.45">
      <c r="V603" s="13" t="s">
        <v>63</v>
      </c>
      <c r="W603" s="13">
        <v>2</v>
      </c>
      <c r="X603" s="13">
        <v>3</v>
      </c>
      <c r="Y603" s="13">
        <f>+W603*X603</f>
        <v>6</v>
      </c>
      <c r="AA603" s="13">
        <v>6</v>
      </c>
      <c r="AD603" s="30">
        <v>19</v>
      </c>
      <c r="AE603" s="13" t="s">
        <v>64</v>
      </c>
    </row>
    <row r="604" spans="1:44" x14ac:dyDescent="0.45">
      <c r="T604" s="13" t="s">
        <v>458</v>
      </c>
      <c r="U604" s="13" t="s">
        <v>59</v>
      </c>
      <c r="V604" s="13" t="s">
        <v>63</v>
      </c>
      <c r="W604" s="13">
        <v>6</v>
      </c>
      <c r="X604" s="13">
        <v>10</v>
      </c>
      <c r="Y604" s="13">
        <f>+W604*X604</f>
        <v>60</v>
      </c>
      <c r="AA604" s="13">
        <v>60</v>
      </c>
      <c r="AD604" s="30">
        <v>19</v>
      </c>
      <c r="AE604" s="13" t="s">
        <v>459</v>
      </c>
    </row>
    <row r="605" spans="1:44" s="33" customFormat="1" x14ac:dyDescent="0.45">
      <c r="A605" s="32"/>
      <c r="E605" s="32"/>
      <c r="I605" s="32"/>
      <c r="AD605" s="38"/>
      <c r="AF605" s="35"/>
      <c r="AG605" s="35"/>
      <c r="AH605" s="35"/>
      <c r="AI605" s="35"/>
      <c r="AJ605" s="35"/>
      <c r="AK605" s="35"/>
      <c r="AL605" s="35"/>
      <c r="AM605" s="35"/>
      <c r="AN605" s="35"/>
      <c r="AO605" s="36"/>
    </row>
    <row r="606" spans="1:44" x14ac:dyDescent="0.45">
      <c r="A606" s="29">
        <v>144</v>
      </c>
      <c r="B606" s="13" t="s">
        <v>53</v>
      </c>
      <c r="C606" s="13" t="s">
        <v>454</v>
      </c>
      <c r="D606" s="13" t="s">
        <v>455</v>
      </c>
      <c r="E606" s="29" t="s">
        <v>56</v>
      </c>
      <c r="F606" s="13">
        <v>2805</v>
      </c>
      <c r="G606" s="13">
        <v>52</v>
      </c>
      <c r="H606" s="13">
        <v>2357</v>
      </c>
      <c r="J606" s="13">
        <v>0</v>
      </c>
      <c r="K606" s="13">
        <v>3</v>
      </c>
      <c r="L606" s="13">
        <v>90</v>
      </c>
      <c r="M606" s="13">
        <f>+(J606*400)+(K606*100)+L606</f>
        <v>390</v>
      </c>
      <c r="N606" s="13">
        <v>390</v>
      </c>
      <c r="AD606" s="30"/>
      <c r="AE606" s="13" t="s">
        <v>67</v>
      </c>
    </row>
    <row r="607" spans="1:44" s="33" customFormat="1" x14ac:dyDescent="0.45">
      <c r="A607" s="32"/>
      <c r="E607" s="32"/>
      <c r="I607" s="32"/>
      <c r="AD607" s="38"/>
      <c r="AF607" s="35"/>
      <c r="AG607" s="35"/>
      <c r="AH607" s="35"/>
      <c r="AI607" s="35"/>
      <c r="AJ607" s="35"/>
      <c r="AK607" s="35"/>
      <c r="AL607" s="35"/>
      <c r="AM607" s="35"/>
      <c r="AN607" s="35"/>
      <c r="AO607" s="36"/>
    </row>
    <row r="608" spans="1:44" x14ac:dyDescent="0.45">
      <c r="A608" s="29">
        <v>145</v>
      </c>
      <c r="B608" s="13" t="s">
        <v>90</v>
      </c>
      <c r="C608" s="13" t="s">
        <v>460</v>
      </c>
      <c r="D608" s="13" t="s">
        <v>153</v>
      </c>
      <c r="E608" s="29" t="s">
        <v>206</v>
      </c>
      <c r="J608" s="13">
        <v>0</v>
      </c>
      <c r="K608" s="13">
        <v>2</v>
      </c>
      <c r="L608" s="13">
        <v>0</v>
      </c>
      <c r="M608" s="13">
        <f>+(J608*400)+(K608*100)+L608</f>
        <v>200</v>
      </c>
      <c r="O608" s="13">
        <v>200</v>
      </c>
      <c r="T608" s="13" t="s">
        <v>461</v>
      </c>
      <c r="U608" s="13" t="s">
        <v>59</v>
      </c>
      <c r="V608" s="13" t="s">
        <v>60</v>
      </c>
      <c r="W608" s="13">
        <v>8</v>
      </c>
      <c r="X608" s="13">
        <v>12</v>
      </c>
      <c r="Y608" s="13">
        <f>+W608*X608</f>
        <v>96</v>
      </c>
      <c r="AA608" s="13">
        <v>96</v>
      </c>
      <c r="AD608" s="13">
        <v>31</v>
      </c>
    </row>
    <row r="609" spans="1:41" x14ac:dyDescent="0.45">
      <c r="V609" s="13" t="s">
        <v>60</v>
      </c>
      <c r="W609" s="13">
        <v>3</v>
      </c>
      <c r="X609" s="13">
        <v>8</v>
      </c>
      <c r="Y609" s="13">
        <f>+W609*X609</f>
        <v>24</v>
      </c>
      <c r="AA609" s="13">
        <v>24</v>
      </c>
      <c r="AD609" s="13">
        <v>31</v>
      </c>
    </row>
    <row r="610" spans="1:41" x14ac:dyDescent="0.45">
      <c r="V610" s="13" t="s">
        <v>63</v>
      </c>
      <c r="W610" s="13">
        <v>2</v>
      </c>
      <c r="X610" s="13">
        <v>4</v>
      </c>
      <c r="Y610" s="13">
        <f>+W610*X610</f>
        <v>8</v>
      </c>
      <c r="AA610" s="13">
        <v>8</v>
      </c>
      <c r="AD610" s="13">
        <v>31</v>
      </c>
    </row>
    <row r="611" spans="1:41" s="33" customFormat="1" x14ac:dyDescent="0.45">
      <c r="A611" s="32"/>
      <c r="E611" s="32"/>
      <c r="I611" s="32"/>
      <c r="AF611" s="35"/>
      <c r="AG611" s="35"/>
      <c r="AH611" s="35"/>
      <c r="AI611" s="35"/>
      <c r="AJ611" s="35"/>
      <c r="AK611" s="35"/>
      <c r="AL611" s="35"/>
      <c r="AM611" s="35"/>
      <c r="AN611" s="35"/>
      <c r="AO611" s="36"/>
    </row>
    <row r="612" spans="1:41" x14ac:dyDescent="0.45">
      <c r="A612" s="29">
        <v>146</v>
      </c>
      <c r="B612" s="13" t="s">
        <v>53</v>
      </c>
      <c r="C612" s="13" t="s">
        <v>462</v>
      </c>
      <c r="D612" s="13" t="s">
        <v>463</v>
      </c>
      <c r="E612" s="29" t="s">
        <v>56</v>
      </c>
      <c r="F612" s="13">
        <v>855</v>
      </c>
      <c r="G612" s="13">
        <v>87</v>
      </c>
      <c r="H612" s="13">
        <v>937</v>
      </c>
      <c r="I612" s="29" t="s">
        <v>57</v>
      </c>
      <c r="J612" s="13">
        <v>0</v>
      </c>
      <c r="K612" s="13">
        <v>1</v>
      </c>
      <c r="L612" s="13">
        <v>64</v>
      </c>
      <c r="M612" s="13">
        <f>+(J612*400)+(K612*100)+L612</f>
        <v>164</v>
      </c>
      <c r="O612" s="13">
        <v>164</v>
      </c>
      <c r="T612" s="13" t="s">
        <v>351</v>
      </c>
      <c r="U612" s="13" t="s">
        <v>59</v>
      </c>
      <c r="V612" s="13" t="s">
        <v>63</v>
      </c>
      <c r="W612" s="13">
        <v>6</v>
      </c>
      <c r="X612" s="13">
        <v>15</v>
      </c>
      <c r="Y612" s="13">
        <f>+W612*X612</f>
        <v>90</v>
      </c>
      <c r="AA612" s="13">
        <v>90</v>
      </c>
      <c r="AD612" s="30">
        <v>20</v>
      </c>
      <c r="AE612" s="13" t="s">
        <v>464</v>
      </c>
    </row>
    <row r="613" spans="1:41" x14ac:dyDescent="0.45">
      <c r="T613" s="13" t="s">
        <v>465</v>
      </c>
      <c r="U613" s="13" t="s">
        <v>59</v>
      </c>
      <c r="V613" s="13" t="s">
        <v>63</v>
      </c>
      <c r="W613" s="13">
        <v>4</v>
      </c>
      <c r="X613" s="13">
        <v>9</v>
      </c>
      <c r="Y613" s="13">
        <f>+W613*X613</f>
        <v>36</v>
      </c>
      <c r="AA613" s="13">
        <v>36</v>
      </c>
      <c r="AD613" s="30">
        <v>20</v>
      </c>
    </row>
    <row r="614" spans="1:41" x14ac:dyDescent="0.45">
      <c r="V614" s="13" t="s">
        <v>63</v>
      </c>
      <c r="W614" s="13">
        <v>2</v>
      </c>
      <c r="X614" s="13">
        <v>4</v>
      </c>
      <c r="Y614" s="13">
        <f>+W614*X614</f>
        <v>8</v>
      </c>
      <c r="AA614" s="13">
        <v>8</v>
      </c>
      <c r="AD614" s="30">
        <v>20</v>
      </c>
      <c r="AE614" s="13" t="s">
        <v>64</v>
      </c>
    </row>
    <row r="615" spans="1:41" s="33" customFormat="1" x14ac:dyDescent="0.45">
      <c r="A615" s="32"/>
      <c r="E615" s="32"/>
      <c r="I615" s="32"/>
      <c r="AD615" s="38"/>
      <c r="AF615" s="35"/>
      <c r="AG615" s="35"/>
      <c r="AH615" s="35"/>
      <c r="AI615" s="35"/>
      <c r="AJ615" s="35"/>
      <c r="AK615" s="35"/>
      <c r="AL615" s="35"/>
      <c r="AM615" s="35"/>
      <c r="AN615" s="35"/>
      <c r="AO615" s="36"/>
    </row>
    <row r="616" spans="1:41" x14ac:dyDescent="0.45">
      <c r="A616" s="29">
        <v>147</v>
      </c>
      <c r="B616" s="13" t="s">
        <v>53</v>
      </c>
      <c r="C616" s="13" t="s">
        <v>466</v>
      </c>
      <c r="D616" s="13" t="s">
        <v>110</v>
      </c>
      <c r="E616" s="29" t="s">
        <v>56</v>
      </c>
      <c r="F616" s="13">
        <v>3479</v>
      </c>
      <c r="G616" s="13">
        <v>11</v>
      </c>
      <c r="H616" s="13">
        <v>1461</v>
      </c>
      <c r="I616" s="29">
        <v>9</v>
      </c>
      <c r="J616" s="13">
        <v>5</v>
      </c>
      <c r="K616" s="13">
        <v>0</v>
      </c>
      <c r="L616" s="13">
        <v>78</v>
      </c>
      <c r="M616" s="13">
        <f>+(J616*400)+(K616*100)+L616</f>
        <v>2078</v>
      </c>
      <c r="N616" s="13">
        <v>2078</v>
      </c>
      <c r="P616" s="13" t="s">
        <v>467</v>
      </c>
      <c r="AD616" s="30"/>
    </row>
    <row r="617" spans="1:41" s="33" customFormat="1" x14ac:dyDescent="0.45">
      <c r="A617" s="32"/>
      <c r="E617" s="32"/>
      <c r="I617" s="32"/>
      <c r="AD617" s="38"/>
      <c r="AF617" s="35"/>
      <c r="AG617" s="35"/>
      <c r="AH617" s="35"/>
      <c r="AI617" s="35"/>
      <c r="AJ617" s="35"/>
      <c r="AK617" s="35"/>
      <c r="AL617" s="35"/>
      <c r="AM617" s="35"/>
      <c r="AN617" s="35"/>
      <c r="AO617" s="36"/>
    </row>
    <row r="618" spans="1:41" x14ac:dyDescent="0.45">
      <c r="A618" s="29">
        <v>148</v>
      </c>
      <c r="B618" s="13" t="s">
        <v>90</v>
      </c>
      <c r="C618" s="13" t="s">
        <v>468</v>
      </c>
      <c r="D618" s="13" t="s">
        <v>65</v>
      </c>
      <c r="E618" s="29" t="s">
        <v>56</v>
      </c>
      <c r="F618" s="13">
        <v>1973</v>
      </c>
      <c r="G618" s="13">
        <v>18</v>
      </c>
      <c r="H618" s="13">
        <v>1438</v>
      </c>
      <c r="I618" s="29">
        <v>10</v>
      </c>
      <c r="J618" s="13">
        <v>1</v>
      </c>
      <c r="K618" s="13">
        <v>2</v>
      </c>
      <c r="L618" s="13">
        <v>59</v>
      </c>
      <c r="M618" s="13">
        <f>+(J618*400)+(K618*100)+L618</f>
        <v>659</v>
      </c>
      <c r="N618" s="13">
        <v>659</v>
      </c>
      <c r="AD618" s="30"/>
      <c r="AE618" s="13" t="s">
        <v>469</v>
      </c>
    </row>
    <row r="619" spans="1:41" s="33" customFormat="1" x14ac:dyDescent="0.45">
      <c r="A619" s="32"/>
      <c r="E619" s="32"/>
      <c r="I619" s="32"/>
      <c r="AD619" s="38"/>
      <c r="AF619" s="35"/>
      <c r="AG619" s="35"/>
      <c r="AH619" s="35"/>
      <c r="AI619" s="35"/>
      <c r="AJ619" s="35"/>
      <c r="AK619" s="35"/>
      <c r="AL619" s="35"/>
      <c r="AM619" s="35"/>
      <c r="AN619" s="35"/>
      <c r="AO619" s="36"/>
    </row>
    <row r="620" spans="1:41" x14ac:dyDescent="0.45">
      <c r="A620" s="29">
        <v>149</v>
      </c>
      <c r="B620" s="13" t="s">
        <v>90</v>
      </c>
      <c r="C620" s="13" t="s">
        <v>470</v>
      </c>
      <c r="D620" s="13" t="s">
        <v>100</v>
      </c>
      <c r="E620" s="29" t="s">
        <v>56</v>
      </c>
      <c r="F620" s="13">
        <v>768</v>
      </c>
      <c r="G620" s="13">
        <v>123</v>
      </c>
      <c r="H620" s="13">
        <v>993</v>
      </c>
      <c r="I620" s="29" t="s">
        <v>57</v>
      </c>
      <c r="J620" s="13">
        <v>0</v>
      </c>
      <c r="K620" s="13">
        <v>1</v>
      </c>
      <c r="L620" s="13">
        <v>25</v>
      </c>
      <c r="M620" s="13">
        <f>+(J620*400)+(K620*100)+L620</f>
        <v>125</v>
      </c>
      <c r="O620" s="13">
        <v>125</v>
      </c>
      <c r="T620" s="13" t="s">
        <v>471</v>
      </c>
      <c r="U620" s="13" t="s">
        <v>59</v>
      </c>
      <c r="V620" s="13" t="s">
        <v>60</v>
      </c>
      <c r="W620" s="13">
        <v>13</v>
      </c>
      <c r="X620" s="13">
        <v>15.5</v>
      </c>
      <c r="Y620" s="13">
        <f>+W620*X620</f>
        <v>201.5</v>
      </c>
      <c r="AA620" s="13">
        <v>201.5</v>
      </c>
      <c r="AD620" s="30">
        <v>23</v>
      </c>
    </row>
    <row r="621" spans="1:41" x14ac:dyDescent="0.45">
      <c r="V621" s="13" t="s">
        <v>60</v>
      </c>
      <c r="W621" s="13">
        <v>6</v>
      </c>
      <c r="X621" s="13">
        <v>3</v>
      </c>
      <c r="Y621" s="13">
        <f>+W621*X621</f>
        <v>18</v>
      </c>
      <c r="AA621" s="13">
        <v>18</v>
      </c>
      <c r="AD621" s="30">
        <v>23</v>
      </c>
      <c r="AE621" s="13" t="s">
        <v>181</v>
      </c>
    </row>
    <row r="622" spans="1:41" x14ac:dyDescent="0.45">
      <c r="V622" s="13" t="s">
        <v>63</v>
      </c>
      <c r="W622" s="13">
        <v>3</v>
      </c>
      <c r="X622" s="13">
        <v>2</v>
      </c>
      <c r="Y622" s="13">
        <f>+W622*X622</f>
        <v>6</v>
      </c>
      <c r="AA622" s="13">
        <v>6</v>
      </c>
      <c r="AD622" s="30">
        <v>23</v>
      </c>
      <c r="AE622" s="13" t="s">
        <v>64</v>
      </c>
    </row>
    <row r="623" spans="1:41" x14ac:dyDescent="0.45">
      <c r="B623" s="13" t="s">
        <v>90</v>
      </c>
      <c r="C623" s="13" t="s">
        <v>470</v>
      </c>
      <c r="D623" s="13" t="s">
        <v>100</v>
      </c>
      <c r="E623" s="29" t="s">
        <v>56</v>
      </c>
      <c r="F623" s="13">
        <v>12057</v>
      </c>
      <c r="G623" s="13">
        <v>241</v>
      </c>
      <c r="H623" s="13">
        <v>5367</v>
      </c>
      <c r="I623" s="29">
        <v>9</v>
      </c>
      <c r="J623" s="13">
        <v>0</v>
      </c>
      <c r="K623" s="13">
        <v>1</v>
      </c>
      <c r="L623" s="13">
        <v>94</v>
      </c>
      <c r="M623" s="13">
        <f>+(J623*400)+(K623*100)+L623</f>
        <v>194</v>
      </c>
      <c r="N623" s="13">
        <v>194</v>
      </c>
      <c r="AD623" s="30"/>
      <c r="AE623" s="13" t="s">
        <v>73</v>
      </c>
    </row>
    <row r="624" spans="1:41" x14ac:dyDescent="0.45">
      <c r="B624" s="13" t="s">
        <v>90</v>
      </c>
      <c r="C624" s="13" t="s">
        <v>470</v>
      </c>
      <c r="D624" s="13" t="s">
        <v>100</v>
      </c>
      <c r="E624" s="29" t="s">
        <v>56</v>
      </c>
      <c r="F624" s="13">
        <v>3414</v>
      </c>
      <c r="G624" s="13">
        <v>79</v>
      </c>
      <c r="H624" s="13">
        <v>2384</v>
      </c>
      <c r="I624" s="29">
        <v>9</v>
      </c>
      <c r="J624" s="13">
        <v>2</v>
      </c>
      <c r="K624" s="13">
        <v>1</v>
      </c>
      <c r="L624" s="13">
        <v>42</v>
      </c>
      <c r="M624" s="13">
        <f>+(J624*400)+(K624*100)+L624</f>
        <v>942</v>
      </c>
      <c r="N624" s="13">
        <v>942</v>
      </c>
      <c r="AD624" s="30"/>
      <c r="AE624" s="13" t="s">
        <v>67</v>
      </c>
    </row>
    <row r="625" spans="1:41" s="33" customFormat="1" x14ac:dyDescent="0.45">
      <c r="A625" s="32"/>
      <c r="E625" s="32"/>
      <c r="I625" s="32"/>
      <c r="AD625" s="38"/>
      <c r="AF625" s="35"/>
      <c r="AG625" s="35"/>
      <c r="AH625" s="35"/>
      <c r="AI625" s="35"/>
      <c r="AJ625" s="35"/>
      <c r="AK625" s="35"/>
      <c r="AL625" s="35"/>
      <c r="AM625" s="35"/>
      <c r="AN625" s="35"/>
      <c r="AO625" s="36"/>
    </row>
    <row r="626" spans="1:41" x14ac:dyDescent="0.45">
      <c r="A626" s="29">
        <v>150</v>
      </c>
      <c r="B626" s="13" t="s">
        <v>53</v>
      </c>
      <c r="C626" s="13" t="s">
        <v>472</v>
      </c>
      <c r="D626" s="13" t="s">
        <v>95</v>
      </c>
      <c r="E626" s="29" t="s">
        <v>56</v>
      </c>
      <c r="F626" s="13">
        <v>3441</v>
      </c>
      <c r="G626" s="13">
        <v>114</v>
      </c>
      <c r="H626" s="13">
        <v>2415</v>
      </c>
      <c r="I626" s="29" t="s">
        <v>57</v>
      </c>
      <c r="J626" s="13">
        <v>1</v>
      </c>
      <c r="K626" s="13">
        <v>0</v>
      </c>
      <c r="L626" s="13">
        <v>25</v>
      </c>
      <c r="M626" s="13">
        <f t="shared" ref="M626:M640" si="15">+(J626*400)+(K626*100)+L626</f>
        <v>425</v>
      </c>
      <c r="N626" s="13">
        <v>425</v>
      </c>
      <c r="AD626" s="30"/>
      <c r="AE626" s="13" t="s">
        <v>67</v>
      </c>
    </row>
    <row r="627" spans="1:41" x14ac:dyDescent="0.45">
      <c r="B627" s="13" t="s">
        <v>53</v>
      </c>
      <c r="C627" s="13" t="s">
        <v>473</v>
      </c>
      <c r="D627" s="13" t="s">
        <v>95</v>
      </c>
      <c r="E627" s="29" t="s">
        <v>56</v>
      </c>
      <c r="F627" s="13">
        <v>873</v>
      </c>
      <c r="G627" s="13">
        <v>145</v>
      </c>
      <c r="H627" s="13">
        <v>1001</v>
      </c>
      <c r="I627" s="29" t="s">
        <v>57</v>
      </c>
      <c r="J627" s="13">
        <v>0</v>
      </c>
      <c r="K627" s="13">
        <v>0</v>
      </c>
      <c r="L627" s="13">
        <v>70</v>
      </c>
      <c r="M627" s="13">
        <f t="shared" si="15"/>
        <v>70</v>
      </c>
      <c r="O627" s="13">
        <v>70</v>
      </c>
      <c r="AC627" s="13" t="s">
        <v>474</v>
      </c>
      <c r="AD627" s="30"/>
    </row>
    <row r="628" spans="1:41" x14ac:dyDescent="0.45">
      <c r="B628" s="13" t="s">
        <v>53</v>
      </c>
      <c r="C628" s="13" t="s">
        <v>473</v>
      </c>
      <c r="D628" s="13" t="s">
        <v>475</v>
      </c>
      <c r="E628" s="29" t="s">
        <v>56</v>
      </c>
      <c r="F628" s="13">
        <v>16158</v>
      </c>
      <c r="G628" s="13">
        <v>349</v>
      </c>
      <c r="H628" s="13">
        <v>7028</v>
      </c>
      <c r="I628" s="29">
        <v>9</v>
      </c>
      <c r="J628" s="13">
        <v>2</v>
      </c>
      <c r="K628" s="13">
        <v>0</v>
      </c>
      <c r="L628" s="13">
        <v>13</v>
      </c>
      <c r="M628" s="13">
        <f t="shared" si="15"/>
        <v>813</v>
      </c>
      <c r="O628" s="13">
        <v>813</v>
      </c>
      <c r="AC628" s="13" t="s">
        <v>476</v>
      </c>
      <c r="AD628" s="30"/>
    </row>
    <row r="629" spans="1:41" s="33" customFormat="1" x14ac:dyDescent="0.45">
      <c r="A629" s="32"/>
      <c r="E629" s="32"/>
      <c r="I629" s="32"/>
      <c r="AD629" s="38"/>
      <c r="AF629" s="35"/>
      <c r="AG629" s="35"/>
      <c r="AH629" s="35"/>
      <c r="AI629" s="35"/>
      <c r="AJ629" s="35"/>
      <c r="AK629" s="35"/>
      <c r="AL629" s="35"/>
      <c r="AM629" s="35"/>
      <c r="AN629" s="35"/>
      <c r="AO629" s="36"/>
    </row>
    <row r="630" spans="1:41" x14ac:dyDescent="0.45">
      <c r="A630" s="29">
        <v>151</v>
      </c>
      <c r="B630" s="13" t="s">
        <v>53</v>
      </c>
      <c r="C630" s="13" t="s">
        <v>477</v>
      </c>
      <c r="D630" s="13" t="s">
        <v>478</v>
      </c>
      <c r="E630" s="29" t="s">
        <v>101</v>
      </c>
      <c r="F630" s="13" t="s">
        <v>479</v>
      </c>
      <c r="I630" s="29" t="s">
        <v>57</v>
      </c>
      <c r="J630" s="13">
        <v>1</v>
      </c>
      <c r="K630" s="13">
        <v>3</v>
      </c>
      <c r="L630" s="13">
        <v>69</v>
      </c>
      <c r="M630" s="13">
        <f t="shared" si="15"/>
        <v>769</v>
      </c>
      <c r="N630" s="13">
        <v>769</v>
      </c>
      <c r="AD630" s="30"/>
      <c r="AE630" s="13" t="s">
        <v>70</v>
      </c>
    </row>
    <row r="631" spans="1:41" s="33" customFormat="1" x14ac:dyDescent="0.45">
      <c r="A631" s="32"/>
      <c r="E631" s="32"/>
      <c r="I631" s="32"/>
      <c r="AD631" s="38"/>
      <c r="AF631" s="35"/>
      <c r="AG631" s="35"/>
      <c r="AH631" s="35"/>
      <c r="AI631" s="35"/>
      <c r="AJ631" s="35"/>
      <c r="AK631" s="35"/>
      <c r="AL631" s="35"/>
      <c r="AM631" s="35"/>
      <c r="AN631" s="35"/>
      <c r="AO631" s="36"/>
    </row>
    <row r="632" spans="1:41" x14ac:dyDescent="0.45">
      <c r="A632" s="29">
        <v>152</v>
      </c>
      <c r="B632" s="13" t="s">
        <v>90</v>
      </c>
      <c r="C632" s="13" t="s">
        <v>480</v>
      </c>
      <c r="D632" s="13" t="s">
        <v>132</v>
      </c>
      <c r="E632" s="29" t="s">
        <v>56</v>
      </c>
      <c r="F632" s="13">
        <v>11400</v>
      </c>
      <c r="G632" s="13">
        <v>76</v>
      </c>
      <c r="H632" s="13">
        <v>5098</v>
      </c>
      <c r="I632" s="29" t="s">
        <v>57</v>
      </c>
      <c r="J632" s="13">
        <v>4</v>
      </c>
      <c r="K632" s="13">
        <v>1</v>
      </c>
      <c r="L632" s="13">
        <v>95</v>
      </c>
      <c r="M632" s="13">
        <f t="shared" si="15"/>
        <v>1795</v>
      </c>
      <c r="N632" s="13">
        <v>1795</v>
      </c>
      <c r="AD632" s="30"/>
      <c r="AE632" s="13" t="s">
        <v>67</v>
      </c>
    </row>
    <row r="633" spans="1:41" s="33" customFormat="1" x14ac:dyDescent="0.45">
      <c r="A633" s="32"/>
      <c r="E633" s="32"/>
      <c r="I633" s="32"/>
      <c r="AD633" s="38"/>
      <c r="AF633" s="35"/>
      <c r="AG633" s="35"/>
      <c r="AH633" s="35"/>
      <c r="AI633" s="35"/>
      <c r="AJ633" s="35"/>
      <c r="AK633" s="35"/>
      <c r="AL633" s="35"/>
      <c r="AM633" s="35"/>
      <c r="AN633" s="35"/>
      <c r="AO633" s="36"/>
    </row>
    <row r="634" spans="1:41" x14ac:dyDescent="0.45">
      <c r="A634" s="29">
        <v>153</v>
      </c>
      <c r="B634" s="13" t="s">
        <v>85</v>
      </c>
      <c r="C634" s="13" t="s">
        <v>481</v>
      </c>
      <c r="D634" s="13" t="s">
        <v>55</v>
      </c>
      <c r="E634" s="29" t="s">
        <v>56</v>
      </c>
      <c r="F634" s="13">
        <v>1972</v>
      </c>
      <c r="G634" s="13">
        <v>17</v>
      </c>
      <c r="H634" s="13">
        <v>1437</v>
      </c>
      <c r="I634" s="29">
        <v>10</v>
      </c>
      <c r="J634" s="13">
        <v>2</v>
      </c>
      <c r="K634" s="13">
        <v>1</v>
      </c>
      <c r="L634" s="13">
        <v>22</v>
      </c>
      <c r="M634" s="13">
        <f t="shared" si="15"/>
        <v>922</v>
      </c>
      <c r="N634" s="13">
        <v>922</v>
      </c>
      <c r="AD634" s="30"/>
      <c r="AE634" s="13" t="s">
        <v>67</v>
      </c>
    </row>
    <row r="635" spans="1:41" x14ac:dyDescent="0.45">
      <c r="B635" s="13" t="s">
        <v>85</v>
      </c>
      <c r="C635" s="13" t="s">
        <v>481</v>
      </c>
      <c r="D635" s="13" t="s">
        <v>55</v>
      </c>
      <c r="E635" s="29" t="s">
        <v>56</v>
      </c>
      <c r="F635" s="13">
        <v>1971</v>
      </c>
      <c r="G635" s="13">
        <v>16</v>
      </c>
      <c r="H635" s="13">
        <v>1436</v>
      </c>
      <c r="I635" s="29">
        <v>10</v>
      </c>
      <c r="J635" s="13">
        <v>1</v>
      </c>
      <c r="K635" s="13">
        <v>1</v>
      </c>
      <c r="L635" s="13">
        <v>7</v>
      </c>
      <c r="M635" s="13">
        <f t="shared" si="15"/>
        <v>507</v>
      </c>
      <c r="N635" s="13">
        <v>507</v>
      </c>
      <c r="AD635" s="30"/>
      <c r="AE635" s="13" t="s">
        <v>67</v>
      </c>
    </row>
    <row r="636" spans="1:41" x14ac:dyDescent="0.45">
      <c r="B636" s="13" t="s">
        <v>85</v>
      </c>
      <c r="C636" s="13" t="s">
        <v>481</v>
      </c>
      <c r="D636" s="13" t="s">
        <v>55</v>
      </c>
      <c r="E636" s="29" t="s">
        <v>56</v>
      </c>
      <c r="F636" s="13">
        <v>12193</v>
      </c>
      <c r="G636" s="13">
        <v>126</v>
      </c>
      <c r="H636" s="13">
        <v>5505</v>
      </c>
      <c r="I636" s="29">
        <v>10</v>
      </c>
      <c r="J636" s="13">
        <v>0</v>
      </c>
      <c r="K636" s="13">
        <v>3</v>
      </c>
      <c r="L636" s="13">
        <v>52</v>
      </c>
      <c r="M636" s="13">
        <f t="shared" si="15"/>
        <v>352</v>
      </c>
      <c r="N636" s="13">
        <v>352</v>
      </c>
      <c r="AD636" s="30"/>
      <c r="AE636" s="13" t="s">
        <v>81</v>
      </c>
    </row>
    <row r="637" spans="1:41" x14ac:dyDescent="0.45">
      <c r="B637" s="13" t="s">
        <v>85</v>
      </c>
      <c r="C637" s="13" t="s">
        <v>481</v>
      </c>
      <c r="D637" s="13" t="s">
        <v>55</v>
      </c>
      <c r="E637" s="29" t="s">
        <v>56</v>
      </c>
      <c r="F637" s="13">
        <v>12194</v>
      </c>
      <c r="G637" s="13">
        <v>127</v>
      </c>
      <c r="H637" s="13">
        <v>5506</v>
      </c>
      <c r="I637" s="29">
        <v>10</v>
      </c>
      <c r="J637" s="13">
        <v>0</v>
      </c>
      <c r="K637" s="13">
        <v>2</v>
      </c>
      <c r="L637" s="13">
        <v>47</v>
      </c>
      <c r="M637" s="13">
        <f t="shared" si="15"/>
        <v>247</v>
      </c>
      <c r="N637" s="13">
        <v>247</v>
      </c>
      <c r="AD637" s="30"/>
      <c r="AE637" s="13" t="s">
        <v>81</v>
      </c>
    </row>
    <row r="638" spans="1:41" x14ac:dyDescent="0.45">
      <c r="B638" s="13" t="s">
        <v>85</v>
      </c>
      <c r="C638" s="13" t="s">
        <v>481</v>
      </c>
      <c r="D638" s="13" t="s">
        <v>55</v>
      </c>
      <c r="E638" s="29" t="s">
        <v>229</v>
      </c>
      <c r="F638" s="13">
        <v>2801</v>
      </c>
      <c r="G638" s="13">
        <v>79</v>
      </c>
      <c r="I638" s="29">
        <v>10</v>
      </c>
      <c r="J638" s="13">
        <v>0</v>
      </c>
      <c r="K638" s="13">
        <v>3</v>
      </c>
      <c r="L638" s="13">
        <v>50</v>
      </c>
      <c r="M638" s="13">
        <f t="shared" si="15"/>
        <v>350</v>
      </c>
      <c r="N638" s="13">
        <v>350</v>
      </c>
      <c r="AD638" s="30"/>
      <c r="AE638" s="13" t="s">
        <v>78</v>
      </c>
    </row>
    <row r="639" spans="1:41" s="33" customFormat="1" x14ac:dyDescent="0.45">
      <c r="A639" s="32"/>
      <c r="E639" s="32"/>
      <c r="I639" s="32"/>
      <c r="AD639" s="38"/>
      <c r="AF639" s="35"/>
      <c r="AG639" s="35"/>
      <c r="AH639" s="35"/>
      <c r="AI639" s="35"/>
      <c r="AJ639" s="35"/>
      <c r="AK639" s="35"/>
      <c r="AL639" s="35"/>
      <c r="AM639" s="35"/>
      <c r="AN639" s="35"/>
      <c r="AO639" s="36"/>
    </row>
    <row r="640" spans="1:41" x14ac:dyDescent="0.45">
      <c r="A640" s="29">
        <v>154</v>
      </c>
      <c r="B640" s="13" t="s">
        <v>53</v>
      </c>
      <c r="C640" s="13" t="s">
        <v>482</v>
      </c>
      <c r="D640" s="13" t="s">
        <v>110</v>
      </c>
      <c r="E640" s="29" t="s">
        <v>56</v>
      </c>
      <c r="F640" s="13">
        <v>17021</v>
      </c>
      <c r="G640" s="13">
        <v>9</v>
      </c>
      <c r="H640" s="13">
        <v>7647</v>
      </c>
      <c r="I640" s="29" t="s">
        <v>57</v>
      </c>
      <c r="J640" s="13">
        <v>0</v>
      </c>
      <c r="K640" s="13">
        <v>0</v>
      </c>
      <c r="L640" s="13">
        <v>91</v>
      </c>
      <c r="M640" s="13">
        <f t="shared" si="15"/>
        <v>91</v>
      </c>
      <c r="O640" s="13">
        <v>91</v>
      </c>
      <c r="T640" s="13" t="s">
        <v>483</v>
      </c>
      <c r="U640" s="13" t="s">
        <v>59</v>
      </c>
      <c r="V640" s="13" t="s">
        <v>60</v>
      </c>
      <c r="W640" s="13">
        <v>8</v>
      </c>
      <c r="X640" s="13">
        <v>12</v>
      </c>
      <c r="Y640" s="13">
        <f t="shared" ref="Y640:Y658" si="16">+W640*X640</f>
        <v>96</v>
      </c>
      <c r="AA640" s="13">
        <v>96</v>
      </c>
      <c r="AD640" s="30">
        <v>31</v>
      </c>
    </row>
    <row r="641" spans="1:41" x14ac:dyDescent="0.45">
      <c r="V641" s="13" t="s">
        <v>60</v>
      </c>
      <c r="W641" s="13">
        <v>3</v>
      </c>
      <c r="X641" s="13">
        <v>6</v>
      </c>
      <c r="Y641" s="13">
        <f t="shared" si="16"/>
        <v>18</v>
      </c>
      <c r="AA641" s="13">
        <v>18</v>
      </c>
      <c r="AD641" s="30">
        <v>31</v>
      </c>
      <c r="AE641" s="13" t="s">
        <v>181</v>
      </c>
    </row>
    <row r="642" spans="1:41" x14ac:dyDescent="0.45">
      <c r="V642" s="13" t="s">
        <v>63</v>
      </c>
      <c r="W642" s="13">
        <v>2</v>
      </c>
      <c r="X642" s="13">
        <v>3</v>
      </c>
      <c r="Y642" s="13">
        <f t="shared" si="16"/>
        <v>6</v>
      </c>
      <c r="AA642" s="13">
        <v>6</v>
      </c>
      <c r="AD642" s="30">
        <v>31</v>
      </c>
      <c r="AE642" s="13" t="s">
        <v>64</v>
      </c>
    </row>
    <row r="643" spans="1:41" s="33" customFormat="1" x14ac:dyDescent="0.45">
      <c r="A643" s="32"/>
      <c r="E643" s="32"/>
      <c r="I643" s="32"/>
      <c r="AD643" s="38"/>
      <c r="AF643" s="35"/>
      <c r="AG643" s="35"/>
      <c r="AH643" s="35"/>
      <c r="AI643" s="35"/>
      <c r="AJ643" s="35"/>
      <c r="AK643" s="35"/>
      <c r="AL643" s="35"/>
      <c r="AM643" s="35"/>
      <c r="AN643" s="35"/>
      <c r="AO643" s="36"/>
    </row>
    <row r="644" spans="1:41" x14ac:dyDescent="0.45">
      <c r="A644" s="29">
        <v>155</v>
      </c>
      <c r="B644" s="13" t="s">
        <v>85</v>
      </c>
      <c r="C644" s="13" t="s">
        <v>484</v>
      </c>
      <c r="D644" s="13" t="s">
        <v>55</v>
      </c>
      <c r="E644" s="29" t="s">
        <v>56</v>
      </c>
      <c r="F644" s="13">
        <v>799</v>
      </c>
      <c r="G644" s="13">
        <v>99</v>
      </c>
      <c r="H644" s="13">
        <v>942</v>
      </c>
      <c r="I644" s="29" t="s">
        <v>57</v>
      </c>
      <c r="J644" s="13">
        <v>1</v>
      </c>
      <c r="K644" s="13">
        <v>0</v>
      </c>
      <c r="L644" s="13">
        <v>55</v>
      </c>
      <c r="M644" s="13">
        <f>+(J644*400)+(K644*100)+L644</f>
        <v>455</v>
      </c>
      <c r="O644" s="13">
        <v>455</v>
      </c>
      <c r="T644" s="13" t="s">
        <v>485</v>
      </c>
      <c r="U644" s="13" t="s">
        <v>59</v>
      </c>
      <c r="V644" s="13" t="s">
        <v>63</v>
      </c>
      <c r="W644" s="13">
        <v>13</v>
      </c>
      <c r="X644" s="13">
        <v>13</v>
      </c>
      <c r="Y644" s="13">
        <f t="shared" si="16"/>
        <v>169</v>
      </c>
      <c r="AA644" s="13">
        <v>169</v>
      </c>
      <c r="AD644" s="30">
        <v>41</v>
      </c>
    </row>
    <row r="645" spans="1:41" x14ac:dyDescent="0.45">
      <c r="V645" s="13" t="s">
        <v>63</v>
      </c>
      <c r="W645" s="13">
        <v>2</v>
      </c>
      <c r="X645" s="13">
        <v>6</v>
      </c>
      <c r="Y645" s="13">
        <f t="shared" si="16"/>
        <v>12</v>
      </c>
      <c r="AA645" s="13">
        <v>12</v>
      </c>
      <c r="AD645" s="30">
        <v>41</v>
      </c>
      <c r="AE645" s="13" t="s">
        <v>64</v>
      </c>
    </row>
    <row r="646" spans="1:41" x14ac:dyDescent="0.45">
      <c r="T646" s="13" t="s">
        <v>486</v>
      </c>
      <c r="U646" s="13" t="s">
        <v>59</v>
      </c>
      <c r="V646" s="13" t="s">
        <v>63</v>
      </c>
      <c r="W646" s="13">
        <v>10</v>
      </c>
      <c r="X646" s="13">
        <v>6</v>
      </c>
      <c r="Y646" s="13">
        <f t="shared" si="16"/>
        <v>60</v>
      </c>
      <c r="AA646" s="13">
        <v>60</v>
      </c>
      <c r="AD646" s="30">
        <v>16</v>
      </c>
      <c r="AE646" s="13" t="s">
        <v>487</v>
      </c>
    </row>
    <row r="647" spans="1:41" x14ac:dyDescent="0.45">
      <c r="T647" s="13" t="s">
        <v>488</v>
      </c>
      <c r="U647" s="13" t="s">
        <v>59</v>
      </c>
      <c r="V647" s="13" t="s">
        <v>60</v>
      </c>
      <c r="W647" s="13">
        <v>9</v>
      </c>
      <c r="X647" s="13">
        <v>9</v>
      </c>
      <c r="Y647" s="13">
        <f t="shared" si="16"/>
        <v>81</v>
      </c>
      <c r="AA647" s="13">
        <v>81</v>
      </c>
      <c r="AD647" s="30">
        <v>26</v>
      </c>
      <c r="AE647" s="13" t="s">
        <v>489</v>
      </c>
    </row>
    <row r="648" spans="1:41" x14ac:dyDescent="0.45">
      <c r="V648" s="13" t="s">
        <v>60</v>
      </c>
      <c r="W648" s="13">
        <v>3</v>
      </c>
      <c r="X648" s="13">
        <v>3</v>
      </c>
      <c r="Y648" s="13">
        <f t="shared" si="16"/>
        <v>9</v>
      </c>
      <c r="AA648" s="13">
        <v>9</v>
      </c>
      <c r="AD648" s="30">
        <v>2</v>
      </c>
    </row>
    <row r="649" spans="1:41" x14ac:dyDescent="0.45">
      <c r="V649" s="13" t="s">
        <v>63</v>
      </c>
      <c r="W649" s="13">
        <v>2</v>
      </c>
      <c r="X649" s="13">
        <v>4</v>
      </c>
      <c r="Y649" s="13">
        <f t="shared" si="16"/>
        <v>8</v>
      </c>
      <c r="AA649" s="13">
        <v>8</v>
      </c>
      <c r="AD649" s="30">
        <v>21</v>
      </c>
    </row>
    <row r="650" spans="1:41" x14ac:dyDescent="0.45">
      <c r="B650" s="13" t="s">
        <v>85</v>
      </c>
      <c r="C650" s="13" t="s">
        <v>484</v>
      </c>
      <c r="D650" s="13" t="s">
        <v>55</v>
      </c>
      <c r="E650" s="29" t="s">
        <v>56</v>
      </c>
      <c r="F650" s="13">
        <v>12192</v>
      </c>
      <c r="G650" s="13">
        <v>125</v>
      </c>
      <c r="H650" s="13">
        <v>5504</v>
      </c>
      <c r="I650" s="29" t="s">
        <v>57</v>
      </c>
      <c r="J650" s="13">
        <v>0</v>
      </c>
      <c r="K650" s="13">
        <v>2</v>
      </c>
      <c r="L650" s="13">
        <v>77</v>
      </c>
      <c r="M650" s="13">
        <f>+(J650*400)+(K650*100)+L650</f>
        <v>277</v>
      </c>
      <c r="N650" s="13">
        <v>277</v>
      </c>
      <c r="AD650" s="30"/>
      <c r="AE650" s="13" t="s">
        <v>141</v>
      </c>
    </row>
    <row r="651" spans="1:41" x14ac:dyDescent="0.45">
      <c r="B651" s="13" t="s">
        <v>85</v>
      </c>
      <c r="C651" s="13" t="s">
        <v>484</v>
      </c>
      <c r="D651" s="13" t="s">
        <v>55</v>
      </c>
      <c r="E651" s="29" t="s">
        <v>56</v>
      </c>
      <c r="F651" s="13">
        <v>12191</v>
      </c>
      <c r="G651" s="13">
        <v>124</v>
      </c>
      <c r="H651" s="13">
        <v>5503</v>
      </c>
      <c r="I651" s="29">
        <v>10</v>
      </c>
      <c r="J651" s="13">
        <v>0</v>
      </c>
      <c r="K651" s="13">
        <v>2</v>
      </c>
      <c r="L651" s="13">
        <v>48</v>
      </c>
      <c r="M651" s="13">
        <f>+(J651*400)+(K651*100)+L651</f>
        <v>248</v>
      </c>
      <c r="N651" s="13">
        <v>248</v>
      </c>
      <c r="AD651" s="30"/>
      <c r="AE651" s="13" t="s">
        <v>81</v>
      </c>
    </row>
    <row r="652" spans="1:41" x14ac:dyDescent="0.45">
      <c r="B652" s="13" t="s">
        <v>85</v>
      </c>
      <c r="C652" s="13" t="s">
        <v>484</v>
      </c>
      <c r="D652" s="13" t="s">
        <v>55</v>
      </c>
      <c r="E652" s="29" t="s">
        <v>56</v>
      </c>
      <c r="F652" s="13">
        <v>1853</v>
      </c>
      <c r="G652" s="13">
        <v>47</v>
      </c>
      <c r="H652" s="13">
        <v>2491</v>
      </c>
      <c r="I652" s="29" t="s">
        <v>57</v>
      </c>
      <c r="J652" s="13">
        <v>2</v>
      </c>
      <c r="K652" s="13">
        <v>3</v>
      </c>
      <c r="L652" s="13">
        <v>61</v>
      </c>
      <c r="M652" s="13">
        <f>+(J652*400)+(K652*100)+L652</f>
        <v>1161</v>
      </c>
      <c r="N652" s="13">
        <v>1161</v>
      </c>
      <c r="AD652" s="30"/>
      <c r="AE652" s="13" t="s">
        <v>258</v>
      </c>
    </row>
    <row r="653" spans="1:41" s="33" customFormat="1" x14ac:dyDescent="0.45">
      <c r="A653" s="32"/>
      <c r="E653" s="32"/>
      <c r="I653" s="32"/>
      <c r="AD653" s="38"/>
      <c r="AF653" s="35"/>
      <c r="AG653" s="35"/>
      <c r="AH653" s="35"/>
      <c r="AI653" s="35"/>
      <c r="AJ653" s="35"/>
      <c r="AK653" s="35"/>
      <c r="AL653" s="35"/>
      <c r="AM653" s="35"/>
      <c r="AN653" s="35"/>
      <c r="AO653" s="36"/>
    </row>
    <row r="654" spans="1:41" x14ac:dyDescent="0.45">
      <c r="A654" s="29">
        <v>156</v>
      </c>
      <c r="B654" s="13" t="s">
        <v>90</v>
      </c>
      <c r="C654" s="13" t="s">
        <v>490</v>
      </c>
      <c r="D654" s="13" t="s">
        <v>491</v>
      </c>
      <c r="E654" s="29" t="s">
        <v>56</v>
      </c>
      <c r="F654" s="13">
        <v>763</v>
      </c>
      <c r="G654" s="13">
        <v>1</v>
      </c>
      <c r="H654" s="13">
        <v>999</v>
      </c>
      <c r="I654" s="29" t="s">
        <v>57</v>
      </c>
      <c r="J654" s="13">
        <v>0</v>
      </c>
      <c r="K654" s="13">
        <v>0</v>
      </c>
      <c r="L654" s="13">
        <v>65</v>
      </c>
      <c r="M654" s="13">
        <f>+(J654*400)+(K654*100)+L654</f>
        <v>65</v>
      </c>
      <c r="N654" s="13" t="s">
        <v>350</v>
      </c>
      <c r="O654" s="13">
        <v>65</v>
      </c>
      <c r="T654" s="13" t="s">
        <v>492</v>
      </c>
      <c r="U654" s="13" t="s">
        <v>59</v>
      </c>
      <c r="V654" s="13" t="s">
        <v>63</v>
      </c>
      <c r="W654" s="13">
        <v>5</v>
      </c>
      <c r="X654" s="13">
        <v>8</v>
      </c>
      <c r="Y654" s="13">
        <f t="shared" si="16"/>
        <v>40</v>
      </c>
      <c r="AA654" s="13">
        <v>40</v>
      </c>
      <c r="AD654" s="30">
        <v>11</v>
      </c>
      <c r="AE654" s="13" t="s">
        <v>350</v>
      </c>
    </row>
    <row r="655" spans="1:41" x14ac:dyDescent="0.45">
      <c r="B655" s="13" t="s">
        <v>90</v>
      </c>
      <c r="C655" s="13" t="s">
        <v>490</v>
      </c>
      <c r="D655" s="13" t="s">
        <v>491</v>
      </c>
      <c r="E655" s="29" t="s">
        <v>493</v>
      </c>
      <c r="T655" s="13" t="s">
        <v>494</v>
      </c>
      <c r="U655" s="13" t="s">
        <v>59</v>
      </c>
      <c r="V655" s="13" t="s">
        <v>63</v>
      </c>
      <c r="W655" s="13">
        <v>6</v>
      </c>
      <c r="X655" s="13">
        <v>7</v>
      </c>
      <c r="Y655" s="13">
        <f t="shared" si="16"/>
        <v>42</v>
      </c>
      <c r="AA655" s="13">
        <v>42</v>
      </c>
      <c r="AD655" s="30">
        <v>11</v>
      </c>
      <c r="AE655" s="13" t="s">
        <v>495</v>
      </c>
    </row>
    <row r="656" spans="1:41" s="33" customFormat="1" x14ac:dyDescent="0.45">
      <c r="A656" s="32"/>
      <c r="E656" s="32"/>
      <c r="I656" s="32"/>
      <c r="AD656" s="38"/>
      <c r="AF656" s="35"/>
      <c r="AG656" s="35"/>
      <c r="AH656" s="35"/>
      <c r="AI656" s="35"/>
      <c r="AJ656" s="35"/>
      <c r="AK656" s="35"/>
      <c r="AL656" s="35"/>
      <c r="AM656" s="35"/>
      <c r="AN656" s="35"/>
      <c r="AO656" s="36"/>
    </row>
    <row r="657" spans="1:41" x14ac:dyDescent="0.45">
      <c r="A657" s="29">
        <v>157</v>
      </c>
      <c r="B657" s="13" t="s">
        <v>90</v>
      </c>
      <c r="C657" s="13" t="s">
        <v>490</v>
      </c>
      <c r="D657" s="13" t="s">
        <v>224</v>
      </c>
      <c r="E657" s="29" t="s">
        <v>56</v>
      </c>
      <c r="F657" s="13">
        <v>11421</v>
      </c>
      <c r="G657" s="13">
        <v>212</v>
      </c>
      <c r="H657" s="13">
        <v>5119</v>
      </c>
      <c r="I657" s="29" t="s">
        <v>57</v>
      </c>
      <c r="J657" s="13">
        <v>0</v>
      </c>
      <c r="K657" s="13">
        <v>0</v>
      </c>
      <c r="L657" s="13">
        <v>81</v>
      </c>
      <c r="M657" s="13">
        <f>+(J657*400)+(K657*100)+L657</f>
        <v>81</v>
      </c>
      <c r="O657" s="13">
        <v>81</v>
      </c>
      <c r="T657" s="13" t="s">
        <v>496</v>
      </c>
      <c r="U657" s="13" t="s">
        <v>257</v>
      </c>
      <c r="V657" s="13" t="s">
        <v>60</v>
      </c>
      <c r="W657" s="13">
        <v>9</v>
      </c>
      <c r="X657" s="13">
        <v>12</v>
      </c>
      <c r="Y657" s="13">
        <f t="shared" si="16"/>
        <v>108</v>
      </c>
      <c r="AA657" s="13">
        <v>108</v>
      </c>
      <c r="AD657" s="30">
        <v>41</v>
      </c>
    </row>
    <row r="658" spans="1:41" x14ac:dyDescent="0.45">
      <c r="V658" s="13" t="s">
        <v>60</v>
      </c>
      <c r="W658" s="13">
        <v>9</v>
      </c>
      <c r="X658" s="13">
        <v>12</v>
      </c>
      <c r="Y658" s="13">
        <f t="shared" si="16"/>
        <v>108</v>
      </c>
      <c r="AA658" s="13">
        <v>108</v>
      </c>
      <c r="AD658" s="30">
        <v>41</v>
      </c>
      <c r="AE658" s="13" t="s">
        <v>181</v>
      </c>
    </row>
    <row r="659" spans="1:41" x14ac:dyDescent="0.45">
      <c r="B659" s="13" t="s">
        <v>90</v>
      </c>
      <c r="C659" s="13" t="s">
        <v>490</v>
      </c>
      <c r="D659" s="13" t="s">
        <v>224</v>
      </c>
      <c r="E659" s="29" t="s">
        <v>56</v>
      </c>
      <c r="F659" s="13">
        <v>12127</v>
      </c>
      <c r="G659" s="13">
        <v>210</v>
      </c>
      <c r="H659" s="13">
        <v>5439</v>
      </c>
      <c r="I659" s="29" t="s">
        <v>117</v>
      </c>
      <c r="J659" s="13">
        <v>0</v>
      </c>
      <c r="K659" s="13">
        <v>2</v>
      </c>
      <c r="L659" s="13">
        <v>68</v>
      </c>
      <c r="M659" s="13">
        <f>+(J659*400)+(K659*100)+L659</f>
        <v>268</v>
      </c>
      <c r="N659" s="13">
        <v>268</v>
      </c>
      <c r="AD659" s="30"/>
      <c r="AE659" s="13" t="s">
        <v>141</v>
      </c>
    </row>
    <row r="660" spans="1:41" s="33" customFormat="1" x14ac:dyDescent="0.45">
      <c r="A660" s="32"/>
      <c r="E660" s="32"/>
      <c r="I660" s="32"/>
      <c r="AD660" s="38"/>
      <c r="AF660" s="35"/>
      <c r="AG660" s="35"/>
      <c r="AH660" s="35"/>
      <c r="AI660" s="35"/>
      <c r="AJ660" s="35"/>
      <c r="AK660" s="35"/>
      <c r="AL660" s="35"/>
      <c r="AM660" s="35"/>
      <c r="AN660" s="35"/>
      <c r="AO660" s="36"/>
    </row>
    <row r="661" spans="1:41" x14ac:dyDescent="0.45">
      <c r="A661" s="29">
        <v>158</v>
      </c>
      <c r="B661" s="13" t="s">
        <v>53</v>
      </c>
      <c r="C661" s="13" t="s">
        <v>497</v>
      </c>
      <c r="D661" s="13" t="s">
        <v>92</v>
      </c>
      <c r="E661" s="29" t="s">
        <v>56</v>
      </c>
      <c r="F661" s="13">
        <v>2376</v>
      </c>
      <c r="G661" s="13">
        <v>92</v>
      </c>
      <c r="H661" s="13">
        <v>1540</v>
      </c>
      <c r="I661" s="29" t="s">
        <v>57</v>
      </c>
      <c r="J661" s="13">
        <v>1</v>
      </c>
      <c r="K661" s="13">
        <v>3</v>
      </c>
      <c r="L661" s="13">
        <v>75</v>
      </c>
      <c r="M661" s="13">
        <f>+(J661*400)+(K661*100)+L661</f>
        <v>775</v>
      </c>
      <c r="N661" s="13">
        <v>775</v>
      </c>
      <c r="AD661" s="30"/>
      <c r="AE661" s="13" t="s">
        <v>67</v>
      </c>
    </row>
    <row r="662" spans="1:41" s="33" customFormat="1" x14ac:dyDescent="0.45">
      <c r="A662" s="32"/>
      <c r="E662" s="32"/>
      <c r="I662" s="32"/>
      <c r="AD662" s="38"/>
      <c r="AF662" s="35"/>
      <c r="AG662" s="35"/>
      <c r="AH662" s="35"/>
      <c r="AI662" s="35"/>
      <c r="AJ662" s="35"/>
      <c r="AK662" s="35"/>
      <c r="AL662" s="35"/>
      <c r="AM662" s="35"/>
      <c r="AN662" s="35"/>
      <c r="AO662" s="36"/>
    </row>
    <row r="663" spans="1:41" x14ac:dyDescent="0.45">
      <c r="A663" s="29">
        <v>159</v>
      </c>
      <c r="B663" s="13" t="s">
        <v>90</v>
      </c>
      <c r="C663" s="13" t="s">
        <v>498</v>
      </c>
      <c r="D663" s="13" t="s">
        <v>92</v>
      </c>
      <c r="E663" s="29" t="s">
        <v>56</v>
      </c>
      <c r="F663" s="13">
        <v>852</v>
      </c>
      <c r="G663" s="13">
        <v>92</v>
      </c>
      <c r="H663" s="13">
        <v>934</v>
      </c>
      <c r="I663" s="29" t="s">
        <v>57</v>
      </c>
      <c r="J663" s="13">
        <v>0</v>
      </c>
      <c r="K663" s="13">
        <v>3</v>
      </c>
      <c r="L663" s="13">
        <v>1</v>
      </c>
      <c r="M663" s="13">
        <f>+(J663*400)+(K663*100)+L663</f>
        <v>301</v>
      </c>
      <c r="O663" s="13">
        <v>301</v>
      </c>
      <c r="T663" s="13" t="s">
        <v>499</v>
      </c>
      <c r="U663" s="13" t="s">
        <v>59</v>
      </c>
      <c r="V663" s="13" t="s">
        <v>63</v>
      </c>
      <c r="W663" s="13">
        <v>8</v>
      </c>
      <c r="X663" s="13">
        <v>15</v>
      </c>
      <c r="Y663" s="13">
        <f>+W663*X663</f>
        <v>120</v>
      </c>
      <c r="AA663" s="13">
        <v>120</v>
      </c>
      <c r="AD663" s="30">
        <v>46</v>
      </c>
    </row>
    <row r="664" spans="1:41" x14ac:dyDescent="0.45">
      <c r="V664" s="13" t="s">
        <v>63</v>
      </c>
      <c r="W664" s="13">
        <v>2</v>
      </c>
      <c r="X664" s="13">
        <v>4</v>
      </c>
      <c r="Y664" s="13">
        <f>+W664*X664</f>
        <v>8</v>
      </c>
      <c r="AA664" s="13">
        <v>8</v>
      </c>
      <c r="AD664" s="30">
        <v>46</v>
      </c>
      <c r="AE664" s="13" t="s">
        <v>64</v>
      </c>
    </row>
    <row r="665" spans="1:41" x14ac:dyDescent="0.45">
      <c r="B665" s="13" t="s">
        <v>90</v>
      </c>
      <c r="C665" s="13" t="s">
        <v>498</v>
      </c>
      <c r="D665" s="13" t="s">
        <v>500</v>
      </c>
      <c r="E665" s="29" t="s">
        <v>56</v>
      </c>
      <c r="F665" s="13">
        <v>1890</v>
      </c>
      <c r="G665" s="13">
        <v>87</v>
      </c>
      <c r="H665" s="13">
        <v>2525</v>
      </c>
      <c r="I665" s="29" t="s">
        <v>57</v>
      </c>
      <c r="J665" s="13">
        <v>1</v>
      </c>
      <c r="K665" s="13">
        <v>1</v>
      </c>
      <c r="L665" s="13">
        <v>10</v>
      </c>
      <c r="M665" s="13">
        <f>+(J665*400)+(K665*100)+L665</f>
        <v>510</v>
      </c>
      <c r="N665" s="13">
        <v>510</v>
      </c>
      <c r="O665" s="13" t="s">
        <v>350</v>
      </c>
      <c r="AD665" s="30"/>
      <c r="AE665" s="13" t="s">
        <v>67</v>
      </c>
    </row>
    <row r="666" spans="1:41" x14ac:dyDescent="0.45">
      <c r="B666" s="13" t="s">
        <v>90</v>
      </c>
      <c r="C666" s="13" t="s">
        <v>498</v>
      </c>
      <c r="D666" s="13" t="s">
        <v>92</v>
      </c>
      <c r="E666" s="29" t="s">
        <v>56</v>
      </c>
      <c r="F666" s="13">
        <v>1376</v>
      </c>
      <c r="G666" s="13">
        <v>97</v>
      </c>
      <c r="H666" s="13">
        <v>2400</v>
      </c>
      <c r="I666" s="29" t="s">
        <v>57</v>
      </c>
      <c r="J666" s="13">
        <v>1</v>
      </c>
      <c r="K666" s="13">
        <v>3</v>
      </c>
      <c r="L666" s="13">
        <v>46</v>
      </c>
      <c r="M666" s="13">
        <f>+(J666*400)+(K666*100)+L666</f>
        <v>746</v>
      </c>
      <c r="N666" s="13">
        <v>746</v>
      </c>
      <c r="AD666" s="30"/>
      <c r="AE666" s="13" t="s">
        <v>67</v>
      </c>
    </row>
    <row r="667" spans="1:41" x14ac:dyDescent="0.45">
      <c r="B667" s="13" t="s">
        <v>90</v>
      </c>
      <c r="C667" s="13" t="s">
        <v>498</v>
      </c>
      <c r="D667" s="13" t="s">
        <v>92</v>
      </c>
      <c r="E667" s="29" t="s">
        <v>101</v>
      </c>
      <c r="G667" s="13">
        <v>95</v>
      </c>
      <c r="J667" s="13">
        <v>2</v>
      </c>
      <c r="K667" s="13">
        <v>2</v>
      </c>
      <c r="L667" s="13">
        <v>24</v>
      </c>
      <c r="M667" s="13">
        <f>+(J667*400)+(K667*100)+L667</f>
        <v>1024</v>
      </c>
      <c r="N667" s="13">
        <v>1024</v>
      </c>
      <c r="AD667" s="30"/>
      <c r="AE667" s="13" t="s">
        <v>67</v>
      </c>
    </row>
    <row r="668" spans="1:41" s="33" customFormat="1" x14ac:dyDescent="0.45">
      <c r="A668" s="32"/>
      <c r="E668" s="32"/>
      <c r="I668" s="32"/>
      <c r="AD668" s="38"/>
      <c r="AF668" s="35"/>
      <c r="AG668" s="35"/>
      <c r="AH668" s="35"/>
      <c r="AI668" s="35"/>
      <c r="AJ668" s="35"/>
      <c r="AK668" s="35"/>
      <c r="AL668" s="35"/>
      <c r="AM668" s="35"/>
      <c r="AN668" s="35"/>
      <c r="AO668" s="36"/>
    </row>
    <row r="669" spans="1:41" x14ac:dyDescent="0.45">
      <c r="A669" s="29">
        <v>160</v>
      </c>
      <c r="B669" s="13" t="s">
        <v>90</v>
      </c>
      <c r="C669" s="13" t="s">
        <v>501</v>
      </c>
      <c r="D669" s="13" t="s">
        <v>55</v>
      </c>
      <c r="E669" s="29" t="s">
        <v>56</v>
      </c>
      <c r="F669" s="13">
        <v>777</v>
      </c>
      <c r="G669" s="13">
        <v>124</v>
      </c>
      <c r="H669" s="13">
        <v>981</v>
      </c>
      <c r="I669" s="29">
        <v>4</v>
      </c>
      <c r="J669" s="13">
        <v>0</v>
      </c>
      <c r="K669" s="13">
        <v>0</v>
      </c>
      <c r="L669" s="13">
        <v>79</v>
      </c>
      <c r="M669" s="13">
        <f>+(J669*400)+(K669*100)+L669</f>
        <v>79</v>
      </c>
      <c r="O669" s="13">
        <v>79</v>
      </c>
      <c r="S669" s="13">
        <v>1</v>
      </c>
      <c r="T669" s="13" t="s">
        <v>502</v>
      </c>
      <c r="U669" s="13" t="s">
        <v>59</v>
      </c>
      <c r="V669" s="13" t="s">
        <v>63</v>
      </c>
      <c r="W669" s="13">
        <v>5</v>
      </c>
      <c r="X669" s="13">
        <v>5</v>
      </c>
      <c r="Y669" s="13">
        <f>+W669*X669</f>
        <v>25</v>
      </c>
      <c r="AD669" s="30">
        <v>51</v>
      </c>
    </row>
    <row r="670" spans="1:41" s="33" customFormat="1" x14ac:dyDescent="0.45">
      <c r="A670" s="32"/>
      <c r="E670" s="32"/>
      <c r="I670" s="32"/>
      <c r="AD670" s="38"/>
      <c r="AF670" s="35"/>
      <c r="AG670" s="35"/>
      <c r="AH670" s="35"/>
      <c r="AI670" s="35"/>
      <c r="AJ670" s="35"/>
      <c r="AK670" s="35"/>
      <c r="AL670" s="35"/>
      <c r="AM670" s="35"/>
      <c r="AN670" s="35"/>
      <c r="AO670" s="36"/>
    </row>
    <row r="671" spans="1:41" x14ac:dyDescent="0.45">
      <c r="A671" s="29">
        <v>161</v>
      </c>
      <c r="B671" s="13" t="s">
        <v>90</v>
      </c>
      <c r="C671" s="13" t="s">
        <v>503</v>
      </c>
      <c r="D671" s="13" t="s">
        <v>176</v>
      </c>
      <c r="E671" s="29" t="s">
        <v>56</v>
      </c>
      <c r="F671" s="13">
        <v>470</v>
      </c>
      <c r="G671" s="13">
        <v>48434</v>
      </c>
      <c r="H671" s="13">
        <v>19</v>
      </c>
      <c r="I671" s="29" t="s">
        <v>57</v>
      </c>
      <c r="J671" s="13">
        <v>1</v>
      </c>
      <c r="K671" s="13">
        <v>0</v>
      </c>
      <c r="L671" s="13">
        <v>61</v>
      </c>
      <c r="N671" s="13">
        <v>461</v>
      </c>
      <c r="T671" s="13" t="s">
        <v>504</v>
      </c>
      <c r="U671" s="13" t="s">
        <v>59</v>
      </c>
      <c r="V671" s="13" t="s">
        <v>63</v>
      </c>
      <c r="W671" s="13">
        <v>6</v>
      </c>
      <c r="X671" s="13">
        <v>13</v>
      </c>
      <c r="Y671" s="13">
        <f t="shared" ref="Y671:Y676" si="17">+W671*X671</f>
        <v>78</v>
      </c>
      <c r="AA671" s="13">
        <v>78</v>
      </c>
      <c r="AD671" s="30">
        <v>11</v>
      </c>
      <c r="AE671" s="13" t="s">
        <v>505</v>
      </c>
    </row>
    <row r="672" spans="1:41" x14ac:dyDescent="0.45">
      <c r="V672" s="13" t="s">
        <v>63</v>
      </c>
      <c r="W672" s="13">
        <v>2</v>
      </c>
      <c r="X672" s="13">
        <v>3</v>
      </c>
      <c r="Y672" s="13">
        <f t="shared" si="17"/>
        <v>6</v>
      </c>
      <c r="AA672" s="13">
        <v>6</v>
      </c>
      <c r="AD672" s="30">
        <v>11</v>
      </c>
      <c r="AE672" s="13" t="s">
        <v>64</v>
      </c>
    </row>
    <row r="673" spans="1:41" x14ac:dyDescent="0.45">
      <c r="T673" s="13" t="s">
        <v>506</v>
      </c>
      <c r="U673" s="13" t="s">
        <v>59</v>
      </c>
      <c r="V673" s="13" t="s">
        <v>63</v>
      </c>
      <c r="W673" s="13">
        <v>8</v>
      </c>
      <c r="X673" s="13">
        <v>17.5</v>
      </c>
      <c r="Y673" s="13">
        <f t="shared" si="17"/>
        <v>140</v>
      </c>
      <c r="AA673" s="13">
        <v>140</v>
      </c>
      <c r="AD673" s="30">
        <v>21</v>
      </c>
      <c r="AE673" s="13" t="s">
        <v>507</v>
      </c>
    </row>
    <row r="674" spans="1:41" x14ac:dyDescent="0.45">
      <c r="T674" s="13" t="s">
        <v>508</v>
      </c>
      <c r="U674" s="13" t="s">
        <v>59</v>
      </c>
      <c r="V674" s="13" t="s">
        <v>63</v>
      </c>
      <c r="W674" s="13">
        <v>8</v>
      </c>
      <c r="X674" s="13">
        <v>16</v>
      </c>
      <c r="Y674" s="13">
        <f t="shared" si="17"/>
        <v>128</v>
      </c>
      <c r="AA674" s="13">
        <v>128</v>
      </c>
      <c r="AD674" s="30">
        <v>31</v>
      </c>
      <c r="AE674" s="13" t="s">
        <v>509</v>
      </c>
    </row>
    <row r="675" spans="1:41" x14ac:dyDescent="0.45">
      <c r="V675" s="13" t="s">
        <v>63</v>
      </c>
      <c r="W675" s="13">
        <v>2</v>
      </c>
      <c r="X675" s="13">
        <v>3</v>
      </c>
      <c r="Y675" s="13">
        <f t="shared" si="17"/>
        <v>6</v>
      </c>
      <c r="AA675" s="13">
        <v>6</v>
      </c>
      <c r="AD675" s="30">
        <v>31</v>
      </c>
      <c r="AE675" s="13" t="s">
        <v>64</v>
      </c>
    </row>
    <row r="676" spans="1:41" x14ac:dyDescent="0.45">
      <c r="T676" s="13" t="s">
        <v>510</v>
      </c>
      <c r="U676" s="13" t="s">
        <v>59</v>
      </c>
      <c r="V676" s="13" t="s">
        <v>63</v>
      </c>
      <c r="W676" s="13">
        <v>6</v>
      </c>
      <c r="X676" s="13">
        <v>9</v>
      </c>
      <c r="Y676" s="13">
        <f t="shared" si="17"/>
        <v>54</v>
      </c>
      <c r="AA676" s="13">
        <v>54</v>
      </c>
      <c r="AD676" s="30">
        <v>31</v>
      </c>
      <c r="AE676" s="13" t="s">
        <v>511</v>
      </c>
    </row>
    <row r="677" spans="1:41" x14ac:dyDescent="0.45">
      <c r="B677" s="13" t="s">
        <v>90</v>
      </c>
      <c r="C677" s="13" t="s">
        <v>503</v>
      </c>
      <c r="D677" s="13" t="s">
        <v>176</v>
      </c>
      <c r="E677" s="29" t="s">
        <v>56</v>
      </c>
      <c r="F677" s="13">
        <v>12106</v>
      </c>
      <c r="G677" s="13">
        <v>220</v>
      </c>
      <c r="H677" s="13">
        <v>5418</v>
      </c>
      <c r="I677" s="29" t="s">
        <v>57</v>
      </c>
      <c r="J677" s="13">
        <v>4</v>
      </c>
      <c r="K677" s="13">
        <v>2</v>
      </c>
      <c r="L677" s="13">
        <v>5</v>
      </c>
      <c r="M677" s="13">
        <f>+(J677*400)+(K677*100)+L677</f>
        <v>1805</v>
      </c>
      <c r="N677" s="13">
        <v>1805</v>
      </c>
      <c r="T677" s="13" t="s">
        <v>512</v>
      </c>
      <c r="AD677" s="30"/>
      <c r="AE677" s="13" t="s">
        <v>78</v>
      </c>
    </row>
    <row r="678" spans="1:41" s="33" customFormat="1" x14ac:dyDescent="0.45">
      <c r="A678" s="32"/>
      <c r="E678" s="32"/>
      <c r="I678" s="32"/>
      <c r="AD678" s="38"/>
      <c r="AF678" s="35"/>
      <c r="AG678" s="35"/>
      <c r="AH678" s="35"/>
      <c r="AI678" s="35"/>
      <c r="AJ678" s="35"/>
      <c r="AK678" s="35"/>
      <c r="AL678" s="35"/>
      <c r="AM678" s="35"/>
      <c r="AN678" s="35"/>
      <c r="AO678" s="36"/>
    </row>
    <row r="679" spans="1:41" x14ac:dyDescent="0.45">
      <c r="A679" s="29">
        <v>162</v>
      </c>
      <c r="B679" s="13" t="s">
        <v>90</v>
      </c>
      <c r="C679" s="13" t="s">
        <v>513</v>
      </c>
      <c r="D679" s="13" t="s">
        <v>220</v>
      </c>
      <c r="E679" s="29" t="s">
        <v>56</v>
      </c>
      <c r="F679" s="13">
        <v>8523</v>
      </c>
      <c r="G679" s="13">
        <v>164</v>
      </c>
      <c r="H679" s="13">
        <v>3985</v>
      </c>
      <c r="I679" s="29">
        <v>4</v>
      </c>
      <c r="J679" s="13">
        <v>1</v>
      </c>
      <c r="K679" s="13">
        <v>0</v>
      </c>
      <c r="L679" s="13">
        <v>73</v>
      </c>
      <c r="M679" s="13">
        <f>+(J679*400)+(K679*100)+L679</f>
        <v>473</v>
      </c>
      <c r="N679" s="13">
        <v>473</v>
      </c>
      <c r="AD679" s="30"/>
      <c r="AE679" s="13" t="s">
        <v>81</v>
      </c>
    </row>
    <row r="680" spans="1:41" s="33" customFormat="1" x14ac:dyDescent="0.45">
      <c r="A680" s="32"/>
      <c r="E680" s="32"/>
      <c r="I680" s="32"/>
      <c r="AD680" s="38"/>
      <c r="AF680" s="35"/>
      <c r="AG680" s="35"/>
      <c r="AH680" s="35"/>
      <c r="AI680" s="35"/>
      <c r="AJ680" s="35"/>
      <c r="AK680" s="35"/>
      <c r="AL680" s="35"/>
      <c r="AM680" s="35"/>
      <c r="AN680" s="35"/>
      <c r="AO680" s="36"/>
    </row>
    <row r="681" spans="1:41" x14ac:dyDescent="0.45">
      <c r="A681" s="29">
        <v>163</v>
      </c>
      <c r="B681" s="13" t="s">
        <v>53</v>
      </c>
      <c r="C681" s="13" t="s">
        <v>514</v>
      </c>
      <c r="D681" s="13" t="s">
        <v>170</v>
      </c>
      <c r="E681" s="29" t="s">
        <v>56</v>
      </c>
      <c r="F681" s="13">
        <v>12131</v>
      </c>
      <c r="G681" s="13">
        <v>214</v>
      </c>
      <c r="H681" s="13">
        <v>5443</v>
      </c>
      <c r="I681" s="29" t="s">
        <v>57</v>
      </c>
      <c r="J681" s="13">
        <v>0</v>
      </c>
      <c r="K681" s="13">
        <v>2</v>
      </c>
      <c r="L681" s="13">
        <v>24</v>
      </c>
      <c r="M681" s="13">
        <f>+(J681*400)+(K681*100)+L681</f>
        <v>224</v>
      </c>
      <c r="O681" s="13">
        <v>224</v>
      </c>
      <c r="T681" s="13" t="s">
        <v>515</v>
      </c>
      <c r="U681" s="13" t="s">
        <v>59</v>
      </c>
      <c r="V681" s="13" t="s">
        <v>60</v>
      </c>
      <c r="W681" s="13">
        <v>6</v>
      </c>
      <c r="X681" s="13">
        <v>12</v>
      </c>
      <c r="Y681" s="13">
        <f>+W681*X681</f>
        <v>72</v>
      </c>
      <c r="AA681" s="13">
        <v>72</v>
      </c>
      <c r="AD681" s="30">
        <v>26</v>
      </c>
    </row>
    <row r="682" spans="1:41" x14ac:dyDescent="0.45">
      <c r="V682" s="13" t="s">
        <v>60</v>
      </c>
      <c r="W682" s="13">
        <v>6</v>
      </c>
      <c r="X682" s="13">
        <v>6</v>
      </c>
      <c r="Y682" s="13">
        <f>+W682*X682</f>
        <v>36</v>
      </c>
      <c r="AA682" s="13">
        <v>36</v>
      </c>
      <c r="AD682" s="30">
        <v>26</v>
      </c>
      <c r="AE682" s="13" t="s">
        <v>181</v>
      </c>
    </row>
    <row r="683" spans="1:41" x14ac:dyDescent="0.45">
      <c r="V683" s="13" t="s">
        <v>63</v>
      </c>
      <c r="W683" s="13">
        <v>2</v>
      </c>
      <c r="X683" s="13">
        <v>4</v>
      </c>
      <c r="Y683" s="13">
        <f>+W683*X683</f>
        <v>8</v>
      </c>
      <c r="AA683" s="13">
        <v>8</v>
      </c>
      <c r="AD683" s="30">
        <v>26</v>
      </c>
      <c r="AE683" s="13" t="s">
        <v>64</v>
      </c>
    </row>
    <row r="684" spans="1:41" x14ac:dyDescent="0.45">
      <c r="B684" s="13" t="s">
        <v>53</v>
      </c>
      <c r="C684" s="13" t="s">
        <v>514</v>
      </c>
      <c r="D684" s="13" t="s">
        <v>170</v>
      </c>
      <c r="E684" s="29" t="s">
        <v>56</v>
      </c>
      <c r="F684" s="13">
        <v>2767</v>
      </c>
      <c r="G684" s="13">
        <v>12</v>
      </c>
      <c r="H684" s="13">
        <v>2318</v>
      </c>
      <c r="I684" s="29" t="s">
        <v>117</v>
      </c>
      <c r="J684" s="13">
        <v>1</v>
      </c>
      <c r="K684" s="13">
        <v>0</v>
      </c>
      <c r="L684" s="13">
        <v>89</v>
      </c>
      <c r="M684" s="13">
        <f>+(J684*400)+(K684*100)+L684</f>
        <v>489</v>
      </c>
      <c r="N684" s="13">
        <v>489</v>
      </c>
      <c r="AD684" s="30"/>
      <c r="AE684" s="13" t="s">
        <v>96</v>
      </c>
    </row>
    <row r="685" spans="1:41" x14ac:dyDescent="0.45">
      <c r="B685" s="13" t="s">
        <v>53</v>
      </c>
      <c r="C685" s="13" t="s">
        <v>514</v>
      </c>
      <c r="D685" s="13" t="s">
        <v>170</v>
      </c>
      <c r="E685" s="29" t="s">
        <v>56</v>
      </c>
      <c r="F685" s="13">
        <v>812</v>
      </c>
      <c r="G685" s="13">
        <v>107</v>
      </c>
      <c r="H685" s="13">
        <v>949</v>
      </c>
      <c r="I685" s="29" t="s">
        <v>117</v>
      </c>
      <c r="J685" s="13">
        <v>0</v>
      </c>
      <c r="K685" s="13">
        <v>1</v>
      </c>
      <c r="L685" s="13">
        <v>76</v>
      </c>
      <c r="M685" s="13">
        <f>+(J685*400)+(K685*100)+L685</f>
        <v>176</v>
      </c>
      <c r="N685" s="13">
        <v>176</v>
      </c>
      <c r="AD685" s="30"/>
      <c r="AE685" s="13" t="s">
        <v>96</v>
      </c>
    </row>
    <row r="686" spans="1:41" x14ac:dyDescent="0.45">
      <c r="B686" s="13" t="s">
        <v>53</v>
      </c>
      <c r="C686" s="13" t="s">
        <v>514</v>
      </c>
      <c r="D686" s="13" t="s">
        <v>170</v>
      </c>
      <c r="E686" s="29" t="s">
        <v>56</v>
      </c>
      <c r="F686" s="13">
        <v>2773</v>
      </c>
      <c r="G686" s="13">
        <v>18</v>
      </c>
      <c r="H686" s="13">
        <v>2324</v>
      </c>
      <c r="I686" s="29" t="s">
        <v>117</v>
      </c>
      <c r="J686" s="13">
        <v>4</v>
      </c>
      <c r="K686" s="13">
        <v>0</v>
      </c>
      <c r="L686" s="13">
        <v>27</v>
      </c>
      <c r="M686" s="13">
        <f>+(J686*400)+(K686*100)+L686</f>
        <v>1627</v>
      </c>
      <c r="N686" s="13">
        <v>1627</v>
      </c>
      <c r="AD686" s="30"/>
      <c r="AE686" s="13" t="s">
        <v>67</v>
      </c>
    </row>
    <row r="687" spans="1:41" x14ac:dyDescent="0.45">
      <c r="B687" s="13" t="s">
        <v>53</v>
      </c>
      <c r="C687" s="13" t="s">
        <v>514</v>
      </c>
      <c r="D687" s="13" t="s">
        <v>170</v>
      </c>
      <c r="E687" s="29" t="s">
        <v>56</v>
      </c>
      <c r="F687" s="13">
        <v>18795</v>
      </c>
      <c r="G687" s="13">
        <v>444</v>
      </c>
      <c r="H687" s="13">
        <v>8181</v>
      </c>
      <c r="I687" s="29" t="s">
        <v>117</v>
      </c>
      <c r="J687" s="13">
        <v>2</v>
      </c>
      <c r="K687" s="13">
        <v>0</v>
      </c>
      <c r="L687" s="13">
        <v>83</v>
      </c>
      <c r="M687" s="13">
        <f>+(J687*400)+(K687*100)+L687</f>
        <v>883</v>
      </c>
      <c r="N687" s="13">
        <v>883</v>
      </c>
      <c r="AD687" s="30"/>
      <c r="AE687" s="13" t="s">
        <v>96</v>
      </c>
    </row>
    <row r="688" spans="1:41" s="33" customFormat="1" x14ac:dyDescent="0.45">
      <c r="A688" s="32"/>
      <c r="E688" s="32"/>
      <c r="I688" s="32"/>
      <c r="AD688" s="38"/>
      <c r="AF688" s="35"/>
      <c r="AG688" s="35"/>
      <c r="AH688" s="35"/>
      <c r="AI688" s="35"/>
      <c r="AJ688" s="35"/>
      <c r="AK688" s="35"/>
      <c r="AL688" s="35"/>
      <c r="AM688" s="35"/>
      <c r="AN688" s="35"/>
      <c r="AO688" s="36"/>
    </row>
    <row r="689" spans="1:41" x14ac:dyDescent="0.45">
      <c r="A689" s="29">
        <v>164</v>
      </c>
      <c r="B689" s="13" t="s">
        <v>90</v>
      </c>
      <c r="C689" s="13" t="s">
        <v>516</v>
      </c>
      <c r="D689" s="13" t="s">
        <v>517</v>
      </c>
      <c r="E689" s="29" t="s">
        <v>56</v>
      </c>
      <c r="F689" s="13">
        <v>779</v>
      </c>
      <c r="G689" s="13">
        <v>125</v>
      </c>
      <c r="H689" s="13">
        <v>979</v>
      </c>
      <c r="I689" s="29" t="s">
        <v>117</v>
      </c>
      <c r="J689" s="13">
        <v>0</v>
      </c>
      <c r="K689" s="13">
        <v>0</v>
      </c>
      <c r="L689" s="13">
        <v>64</v>
      </c>
      <c r="M689" s="13">
        <f t="shared" ref="M689:M695" si="18">+(J689*400)+(K689*100)+L689</f>
        <v>64</v>
      </c>
      <c r="O689" s="13">
        <v>64</v>
      </c>
      <c r="T689" s="13" t="s">
        <v>518</v>
      </c>
      <c r="U689" s="13" t="s">
        <v>59</v>
      </c>
      <c r="V689" s="13" t="s">
        <v>63</v>
      </c>
      <c r="W689" s="13">
        <v>6</v>
      </c>
      <c r="X689" s="13">
        <v>12.5</v>
      </c>
      <c r="Y689" s="13">
        <f>+W689*X689</f>
        <v>75</v>
      </c>
      <c r="AA689" s="13">
        <v>75</v>
      </c>
      <c r="AD689" s="30">
        <v>41</v>
      </c>
    </row>
    <row r="690" spans="1:41" x14ac:dyDescent="0.45">
      <c r="B690" s="13" t="s">
        <v>90</v>
      </c>
      <c r="C690" s="13" t="s">
        <v>516</v>
      </c>
      <c r="D690" s="13" t="s">
        <v>517</v>
      </c>
      <c r="E690" s="29" t="s">
        <v>56</v>
      </c>
      <c r="F690" s="13">
        <v>12132</v>
      </c>
      <c r="G690" s="13">
        <v>215</v>
      </c>
      <c r="H690" s="13">
        <v>5444</v>
      </c>
      <c r="I690" s="29" t="s">
        <v>117</v>
      </c>
      <c r="J690" s="13">
        <v>0</v>
      </c>
      <c r="K690" s="13">
        <v>3</v>
      </c>
      <c r="L690" s="13">
        <v>84</v>
      </c>
      <c r="M690" s="13">
        <f t="shared" si="18"/>
        <v>384</v>
      </c>
      <c r="N690" s="13">
        <v>384</v>
      </c>
      <c r="AD690" s="30"/>
      <c r="AE690" s="13" t="s">
        <v>78</v>
      </c>
    </row>
    <row r="691" spans="1:41" x14ac:dyDescent="0.45">
      <c r="B691" s="13" t="s">
        <v>90</v>
      </c>
      <c r="C691" s="13" t="s">
        <v>516</v>
      </c>
      <c r="D691" s="13" t="s">
        <v>517</v>
      </c>
      <c r="E691" s="29" t="s">
        <v>56</v>
      </c>
      <c r="F691" s="13">
        <v>8530</v>
      </c>
      <c r="G691" s="13">
        <v>171</v>
      </c>
      <c r="H691" s="13">
        <v>3992</v>
      </c>
      <c r="I691" s="29" t="s">
        <v>117</v>
      </c>
      <c r="J691" s="13">
        <v>0</v>
      </c>
      <c r="K691" s="13">
        <v>2</v>
      </c>
      <c r="L691" s="13">
        <v>40</v>
      </c>
      <c r="M691" s="13">
        <f t="shared" si="18"/>
        <v>240</v>
      </c>
      <c r="N691" s="13">
        <v>240</v>
      </c>
      <c r="AD691" s="30"/>
      <c r="AE691" s="13" t="s">
        <v>78</v>
      </c>
    </row>
    <row r="692" spans="1:41" x14ac:dyDescent="0.45">
      <c r="B692" s="13" t="s">
        <v>90</v>
      </c>
      <c r="C692" s="13" t="s">
        <v>516</v>
      </c>
      <c r="D692" s="13" t="s">
        <v>517</v>
      </c>
      <c r="E692" s="29" t="s">
        <v>56</v>
      </c>
      <c r="F692" s="13">
        <v>10843</v>
      </c>
      <c r="G692" s="13">
        <v>552</v>
      </c>
      <c r="H692" s="13">
        <v>4901</v>
      </c>
      <c r="I692" s="29" t="s">
        <v>117</v>
      </c>
      <c r="J692" s="13">
        <v>6</v>
      </c>
      <c r="K692" s="13">
        <v>0</v>
      </c>
      <c r="L692" s="13">
        <v>33</v>
      </c>
      <c r="M692" s="13">
        <f>+(J692*400)+(K692*100)+L692</f>
        <v>2433</v>
      </c>
      <c r="N692" s="13">
        <v>2433</v>
      </c>
      <c r="AD692" s="30"/>
      <c r="AE692" s="13" t="s">
        <v>67</v>
      </c>
    </row>
    <row r="693" spans="1:41" x14ac:dyDescent="0.45">
      <c r="B693" s="13" t="s">
        <v>90</v>
      </c>
      <c r="C693" s="13" t="s">
        <v>516</v>
      </c>
      <c r="D693" s="13" t="s">
        <v>517</v>
      </c>
      <c r="E693" s="29" t="s">
        <v>56</v>
      </c>
      <c r="F693" s="13">
        <v>762</v>
      </c>
      <c r="G693" s="13">
        <v>114</v>
      </c>
      <c r="H693" s="13">
        <v>960</v>
      </c>
      <c r="I693" s="29" t="s">
        <v>117</v>
      </c>
      <c r="J693" s="13">
        <v>0</v>
      </c>
      <c r="K693" s="13">
        <v>0</v>
      </c>
      <c r="L693" s="13">
        <v>19</v>
      </c>
      <c r="M693" s="13">
        <f>+(J693*400)+(K693*100)+L693</f>
        <v>19</v>
      </c>
      <c r="N693" s="13">
        <v>19</v>
      </c>
      <c r="AD693" s="30"/>
      <c r="AE693" s="13" t="s">
        <v>519</v>
      </c>
    </row>
    <row r="694" spans="1:41" s="33" customFormat="1" x14ac:dyDescent="0.45">
      <c r="A694" s="32"/>
      <c r="E694" s="32"/>
      <c r="I694" s="32"/>
      <c r="AD694" s="38"/>
      <c r="AF694" s="35"/>
      <c r="AG694" s="35"/>
      <c r="AH694" s="35"/>
      <c r="AI694" s="35"/>
      <c r="AJ694" s="35"/>
      <c r="AK694" s="35"/>
      <c r="AL694" s="35"/>
      <c r="AM694" s="35"/>
      <c r="AN694" s="35"/>
      <c r="AO694" s="36"/>
    </row>
    <row r="695" spans="1:41" x14ac:dyDescent="0.45">
      <c r="A695" s="29">
        <v>165</v>
      </c>
      <c r="B695" s="13" t="s">
        <v>90</v>
      </c>
      <c r="C695" s="13" t="s">
        <v>520</v>
      </c>
      <c r="D695" s="13" t="s">
        <v>521</v>
      </c>
      <c r="E695" s="29" t="s">
        <v>56</v>
      </c>
      <c r="F695" s="13">
        <v>9957</v>
      </c>
      <c r="G695" s="13">
        <v>188</v>
      </c>
      <c r="H695" s="13">
        <v>3817</v>
      </c>
      <c r="I695" s="29" t="s">
        <v>117</v>
      </c>
      <c r="J695" s="13">
        <v>3</v>
      </c>
      <c r="K695" s="13">
        <v>1</v>
      </c>
      <c r="L695" s="13">
        <v>58</v>
      </c>
      <c r="M695" s="13">
        <f t="shared" si="18"/>
        <v>1358</v>
      </c>
      <c r="N695" s="13">
        <v>1358</v>
      </c>
      <c r="AD695" s="30"/>
      <c r="AE695" s="13" t="s">
        <v>522</v>
      </c>
    </row>
    <row r="696" spans="1:41" x14ac:dyDescent="0.45">
      <c r="B696" s="13" t="s">
        <v>90</v>
      </c>
      <c r="C696" s="13" t="s">
        <v>523</v>
      </c>
      <c r="D696" s="13" t="s">
        <v>521</v>
      </c>
      <c r="E696" s="29" t="s">
        <v>56</v>
      </c>
      <c r="F696" s="13">
        <v>1876</v>
      </c>
      <c r="G696" s="13">
        <v>71</v>
      </c>
      <c r="H696" s="13">
        <v>2510</v>
      </c>
      <c r="I696" s="29" t="s">
        <v>117</v>
      </c>
      <c r="J696" s="13">
        <v>4</v>
      </c>
      <c r="K696" s="13">
        <v>0</v>
      </c>
      <c r="L696" s="13">
        <v>53</v>
      </c>
      <c r="M696" s="13">
        <f>+(J696*400)+(K696*100)+L696</f>
        <v>1653</v>
      </c>
      <c r="N696" s="13">
        <v>1653</v>
      </c>
      <c r="AD696" s="30"/>
      <c r="AE696" s="13" t="s">
        <v>67</v>
      </c>
    </row>
    <row r="697" spans="1:41" s="33" customFormat="1" x14ac:dyDescent="0.45">
      <c r="A697" s="32"/>
      <c r="E697" s="32"/>
      <c r="I697" s="32"/>
      <c r="AD697" s="38"/>
      <c r="AF697" s="35"/>
      <c r="AG697" s="35"/>
      <c r="AH697" s="35"/>
      <c r="AI697" s="35"/>
      <c r="AJ697" s="35"/>
      <c r="AK697" s="35"/>
      <c r="AL697" s="35"/>
      <c r="AM697" s="35"/>
      <c r="AN697" s="35"/>
      <c r="AO697" s="36"/>
    </row>
    <row r="698" spans="1:41" x14ac:dyDescent="0.45">
      <c r="A698" s="29">
        <v>166</v>
      </c>
      <c r="B698" s="13" t="s">
        <v>53</v>
      </c>
      <c r="C698" s="13" t="s">
        <v>524</v>
      </c>
      <c r="D698" s="13" t="s">
        <v>192</v>
      </c>
      <c r="E698" s="29" t="s">
        <v>56</v>
      </c>
      <c r="F698" s="13">
        <v>12167</v>
      </c>
      <c r="G698" s="13">
        <v>267</v>
      </c>
      <c r="H698" s="13">
        <v>5479</v>
      </c>
      <c r="I698" s="29">
        <v>4</v>
      </c>
      <c r="J698" s="13">
        <v>0</v>
      </c>
      <c r="K698" s="13">
        <v>0</v>
      </c>
      <c r="L698" s="13">
        <v>58</v>
      </c>
      <c r="M698" s="13">
        <f>+(J698*400)+(K698*100)+L698</f>
        <v>58</v>
      </c>
      <c r="O698" s="13">
        <v>58</v>
      </c>
      <c r="S698" s="13">
        <v>1</v>
      </c>
      <c r="T698" s="13" t="s">
        <v>525</v>
      </c>
      <c r="U698" s="13" t="s">
        <v>59</v>
      </c>
      <c r="V698" s="13" t="s">
        <v>60</v>
      </c>
      <c r="W698" s="13">
        <v>6</v>
      </c>
      <c r="X698" s="13">
        <v>13.5</v>
      </c>
      <c r="Y698" s="13">
        <f>+W698*X698</f>
        <v>81</v>
      </c>
      <c r="AA698" s="13">
        <v>81</v>
      </c>
      <c r="AD698" s="30">
        <v>39</v>
      </c>
      <c r="AE698" s="13" t="s">
        <v>526</v>
      </c>
    </row>
    <row r="699" spans="1:41" x14ac:dyDescent="0.45">
      <c r="V699" s="13" t="s">
        <v>60</v>
      </c>
      <c r="W699" s="13">
        <v>5</v>
      </c>
      <c r="X699" s="13">
        <v>6</v>
      </c>
      <c r="Y699" s="13">
        <f>+W699*X699</f>
        <v>30</v>
      </c>
      <c r="AA699" s="13">
        <v>30</v>
      </c>
      <c r="AD699" s="30">
        <v>39</v>
      </c>
      <c r="AE699" s="13" t="s">
        <v>181</v>
      </c>
    </row>
    <row r="700" spans="1:41" x14ac:dyDescent="0.45">
      <c r="V700" s="13" t="s">
        <v>63</v>
      </c>
      <c r="W700" s="13">
        <v>2</v>
      </c>
      <c r="X700" s="13">
        <v>3</v>
      </c>
      <c r="Y700" s="13">
        <f>+W700*X700</f>
        <v>6</v>
      </c>
      <c r="AA700" s="13">
        <v>6</v>
      </c>
      <c r="AD700" s="30">
        <v>39</v>
      </c>
      <c r="AE700" s="13" t="s">
        <v>64</v>
      </c>
    </row>
    <row r="701" spans="1:41" x14ac:dyDescent="0.45">
      <c r="B701" s="13" t="s">
        <v>53</v>
      </c>
      <c r="C701" s="13" t="s">
        <v>524</v>
      </c>
      <c r="D701" s="13" t="s">
        <v>192</v>
      </c>
      <c r="E701" s="29" t="s">
        <v>56</v>
      </c>
      <c r="F701" s="13">
        <v>8563</v>
      </c>
      <c r="G701" s="13">
        <v>159</v>
      </c>
      <c r="H701" s="13">
        <v>4052</v>
      </c>
      <c r="I701" s="29">
        <v>4</v>
      </c>
      <c r="J701" s="13">
        <v>1</v>
      </c>
      <c r="K701" s="13">
        <v>1</v>
      </c>
      <c r="L701" s="13">
        <v>87</v>
      </c>
      <c r="M701" s="13">
        <f>+(J701*400)+(K701*100)+L701</f>
        <v>587</v>
      </c>
      <c r="N701" s="13">
        <v>587</v>
      </c>
      <c r="AD701" s="30"/>
      <c r="AE701" s="13" t="s">
        <v>67</v>
      </c>
    </row>
    <row r="702" spans="1:41" x14ac:dyDescent="0.45">
      <c r="B702" s="13" t="s">
        <v>53</v>
      </c>
      <c r="C702" s="13" t="s">
        <v>524</v>
      </c>
      <c r="D702" s="13" t="s">
        <v>192</v>
      </c>
      <c r="E702" s="29" t="s">
        <v>56</v>
      </c>
      <c r="F702" s="13">
        <v>8520</v>
      </c>
      <c r="G702" s="13">
        <v>161</v>
      </c>
      <c r="H702" s="13">
        <v>3982</v>
      </c>
      <c r="I702" s="29" t="s">
        <v>57</v>
      </c>
      <c r="J702" s="13">
        <v>0</v>
      </c>
      <c r="K702" s="13">
        <v>3</v>
      </c>
      <c r="L702" s="13">
        <v>40</v>
      </c>
      <c r="M702" s="13">
        <f>+(J702*400)+(K702*100)+L702</f>
        <v>340</v>
      </c>
      <c r="N702" s="13">
        <v>340</v>
      </c>
      <c r="AA702" s="13" t="s">
        <v>527</v>
      </c>
      <c r="AD702" s="30"/>
      <c r="AE702" s="13" t="s">
        <v>67</v>
      </c>
    </row>
    <row r="703" spans="1:41" s="33" customFormat="1" x14ac:dyDescent="0.45">
      <c r="A703" s="32"/>
      <c r="E703" s="32"/>
      <c r="I703" s="32"/>
      <c r="AD703" s="38"/>
      <c r="AF703" s="35"/>
      <c r="AG703" s="35"/>
      <c r="AH703" s="35"/>
      <c r="AI703" s="35"/>
      <c r="AJ703" s="35"/>
      <c r="AK703" s="35"/>
      <c r="AL703" s="35"/>
      <c r="AM703" s="35"/>
      <c r="AN703" s="35"/>
      <c r="AO703" s="36"/>
    </row>
    <row r="704" spans="1:41" x14ac:dyDescent="0.45">
      <c r="A704" s="29">
        <v>167</v>
      </c>
      <c r="B704" s="13" t="s">
        <v>90</v>
      </c>
      <c r="C704" s="13" t="s">
        <v>528</v>
      </c>
      <c r="D704" s="13" t="s">
        <v>137</v>
      </c>
      <c r="E704" s="29" t="s">
        <v>56</v>
      </c>
      <c r="F704" s="13">
        <v>1879</v>
      </c>
      <c r="G704" s="13">
        <v>75</v>
      </c>
      <c r="H704" s="13">
        <v>2514</v>
      </c>
      <c r="I704" s="29">
        <v>4</v>
      </c>
      <c r="J704" s="13">
        <v>1</v>
      </c>
      <c r="K704" s="13">
        <v>1</v>
      </c>
      <c r="L704" s="13">
        <v>62</v>
      </c>
      <c r="M704" s="13">
        <f>+(J704*400)+(K704*100)+L704</f>
        <v>562</v>
      </c>
      <c r="AD704" s="30"/>
      <c r="AE704" s="13" t="s">
        <v>67</v>
      </c>
    </row>
    <row r="705" spans="1:41" s="33" customFormat="1" x14ac:dyDescent="0.45">
      <c r="A705" s="32"/>
      <c r="E705" s="32"/>
      <c r="I705" s="32"/>
      <c r="AD705" s="38"/>
      <c r="AF705" s="35"/>
      <c r="AG705" s="35"/>
      <c r="AH705" s="35"/>
      <c r="AI705" s="35"/>
      <c r="AJ705" s="35"/>
      <c r="AK705" s="35"/>
      <c r="AL705" s="35"/>
      <c r="AM705" s="35"/>
      <c r="AN705" s="35"/>
      <c r="AO705" s="36"/>
    </row>
    <row r="706" spans="1:41" x14ac:dyDescent="0.45">
      <c r="A706" s="29">
        <v>168</v>
      </c>
      <c r="B706" s="13" t="s">
        <v>85</v>
      </c>
      <c r="C706" s="13" t="s">
        <v>529</v>
      </c>
      <c r="D706" s="13" t="s">
        <v>132</v>
      </c>
      <c r="E706" s="29" t="s">
        <v>56</v>
      </c>
      <c r="F706" s="13">
        <v>17012</v>
      </c>
      <c r="G706" s="13">
        <v>223</v>
      </c>
      <c r="H706" s="13">
        <v>7638</v>
      </c>
      <c r="I706" s="29">
        <v>10</v>
      </c>
      <c r="J706" s="13">
        <v>0</v>
      </c>
      <c r="K706" s="13">
        <v>1</v>
      </c>
      <c r="L706" s="13">
        <v>6</v>
      </c>
      <c r="M706" s="13">
        <f>+(J706*400)+(K706*100)+L706</f>
        <v>106</v>
      </c>
      <c r="N706" s="13">
        <v>106</v>
      </c>
      <c r="AE706" s="13" t="s">
        <v>70</v>
      </c>
    </row>
    <row r="707" spans="1:41" s="33" customFormat="1" x14ac:dyDescent="0.45">
      <c r="A707" s="32"/>
      <c r="E707" s="32"/>
      <c r="I707" s="32"/>
      <c r="AF707" s="35"/>
      <c r="AG707" s="35"/>
      <c r="AH707" s="35"/>
      <c r="AI707" s="35"/>
      <c r="AJ707" s="35"/>
      <c r="AK707" s="35"/>
      <c r="AL707" s="35"/>
      <c r="AM707" s="35"/>
      <c r="AN707" s="35"/>
      <c r="AO707" s="36"/>
    </row>
    <row r="708" spans="1:41" x14ac:dyDescent="0.45">
      <c r="A708" s="29">
        <v>169</v>
      </c>
      <c r="B708" s="13" t="s">
        <v>53</v>
      </c>
      <c r="C708" s="13" t="s">
        <v>530</v>
      </c>
      <c r="D708" s="13" t="s">
        <v>224</v>
      </c>
      <c r="E708" s="29" t="s">
        <v>56</v>
      </c>
      <c r="F708" s="13">
        <v>5314</v>
      </c>
      <c r="G708" s="13">
        <v>256</v>
      </c>
      <c r="H708" s="13">
        <v>1698</v>
      </c>
      <c r="I708" s="29">
        <v>9</v>
      </c>
      <c r="J708" s="13">
        <v>1</v>
      </c>
      <c r="K708" s="13">
        <v>3</v>
      </c>
      <c r="L708" s="13">
        <v>44</v>
      </c>
      <c r="M708" s="13">
        <f>+(J708*400)+(K708*100)+L708</f>
        <v>744</v>
      </c>
      <c r="N708" s="13">
        <v>744</v>
      </c>
      <c r="AD708" s="30"/>
      <c r="AE708" s="13" t="s">
        <v>67</v>
      </c>
    </row>
    <row r="709" spans="1:41" x14ac:dyDescent="0.45">
      <c r="B709" s="13" t="s">
        <v>53</v>
      </c>
      <c r="C709" s="13" t="s">
        <v>530</v>
      </c>
      <c r="D709" s="13" t="s">
        <v>224</v>
      </c>
      <c r="E709" s="29" t="s">
        <v>56</v>
      </c>
      <c r="F709" s="13">
        <v>12254</v>
      </c>
      <c r="G709" s="13">
        <v>173</v>
      </c>
      <c r="H709" s="13">
        <v>5555</v>
      </c>
      <c r="I709" s="29">
        <v>10</v>
      </c>
      <c r="J709" s="13">
        <v>1</v>
      </c>
      <c r="K709" s="13">
        <v>3</v>
      </c>
      <c r="L709" s="13">
        <v>91</v>
      </c>
      <c r="M709" s="13">
        <f>+(J709*400)+(K709*100)+L709</f>
        <v>791</v>
      </c>
      <c r="N709" s="13">
        <v>791</v>
      </c>
      <c r="AD709" s="30"/>
      <c r="AE709" s="13" t="s">
        <v>67</v>
      </c>
    </row>
    <row r="710" spans="1:41" x14ac:dyDescent="0.45">
      <c r="B710" s="13" t="s">
        <v>53</v>
      </c>
      <c r="C710" s="13" t="s">
        <v>530</v>
      </c>
      <c r="D710" s="13" t="s">
        <v>224</v>
      </c>
      <c r="E710" s="29" t="s">
        <v>56</v>
      </c>
      <c r="F710" s="13">
        <v>5313</v>
      </c>
      <c r="G710" s="13">
        <v>255</v>
      </c>
      <c r="H710" s="13">
        <v>1697</v>
      </c>
      <c r="I710" s="29">
        <v>9</v>
      </c>
      <c r="J710" s="13">
        <v>1</v>
      </c>
      <c r="K710" s="13">
        <v>1</v>
      </c>
      <c r="L710" s="13">
        <v>59</v>
      </c>
      <c r="M710" s="13">
        <f>+(J710*400)+(K710*100)+L710</f>
        <v>559</v>
      </c>
      <c r="N710" s="13">
        <v>559</v>
      </c>
      <c r="AD710" s="30"/>
      <c r="AE710" s="13" t="s">
        <v>67</v>
      </c>
    </row>
    <row r="711" spans="1:41" s="33" customFormat="1" x14ac:dyDescent="0.45">
      <c r="A711" s="32"/>
      <c r="E711" s="32"/>
      <c r="I711" s="32"/>
      <c r="AD711" s="38"/>
      <c r="AF711" s="35"/>
      <c r="AG711" s="35"/>
      <c r="AH711" s="35"/>
      <c r="AI711" s="35"/>
      <c r="AJ711" s="35"/>
      <c r="AK711" s="35"/>
      <c r="AL711" s="35"/>
      <c r="AM711" s="35"/>
      <c r="AN711" s="35"/>
      <c r="AO711" s="36"/>
    </row>
    <row r="712" spans="1:41" x14ac:dyDescent="0.45">
      <c r="A712" s="29">
        <v>170</v>
      </c>
      <c r="B712" s="13" t="s">
        <v>53</v>
      </c>
      <c r="C712" s="13" t="s">
        <v>531</v>
      </c>
      <c r="D712" s="13" t="s">
        <v>65</v>
      </c>
      <c r="E712" s="29" t="s">
        <v>56</v>
      </c>
      <c r="F712" s="13">
        <v>11444</v>
      </c>
      <c r="G712" s="13">
        <v>235</v>
      </c>
      <c r="H712" s="13">
        <v>5142</v>
      </c>
      <c r="J712" s="13">
        <v>6</v>
      </c>
      <c r="K712" s="13">
        <v>0</v>
      </c>
      <c r="L712" s="13">
        <v>92</v>
      </c>
      <c r="M712" s="13">
        <f>+(J712*400)+(K712*100)+L712</f>
        <v>2492</v>
      </c>
      <c r="N712" s="13">
        <v>9424</v>
      </c>
      <c r="AD712" s="30"/>
      <c r="AE712" s="13" t="s">
        <v>70</v>
      </c>
    </row>
    <row r="713" spans="1:41" s="33" customFormat="1" x14ac:dyDescent="0.45">
      <c r="A713" s="32"/>
      <c r="E713" s="32"/>
      <c r="I713" s="32"/>
      <c r="AD713" s="38"/>
      <c r="AF713" s="35"/>
      <c r="AG713" s="35"/>
      <c r="AH713" s="35"/>
      <c r="AI713" s="35"/>
      <c r="AJ713" s="35"/>
      <c r="AK713" s="35"/>
      <c r="AL713" s="35"/>
      <c r="AM713" s="35"/>
      <c r="AN713" s="35"/>
      <c r="AO713" s="36"/>
    </row>
    <row r="714" spans="1:41" x14ac:dyDescent="0.45">
      <c r="A714" s="29">
        <v>171</v>
      </c>
      <c r="B714" s="13" t="s">
        <v>532</v>
      </c>
      <c r="C714" s="13" t="s">
        <v>533</v>
      </c>
      <c r="D714" s="13" t="s">
        <v>192</v>
      </c>
      <c r="E714" s="29" t="s">
        <v>56</v>
      </c>
      <c r="F714" s="13">
        <v>12062</v>
      </c>
      <c r="G714" s="13">
        <v>247</v>
      </c>
      <c r="H714" s="13">
        <v>5372</v>
      </c>
      <c r="I714" s="29">
        <v>9</v>
      </c>
      <c r="J714" s="13">
        <v>2</v>
      </c>
      <c r="K714" s="13">
        <v>3</v>
      </c>
      <c r="L714" s="13">
        <v>81</v>
      </c>
      <c r="M714" s="13">
        <f>+(J714*400)+(K714*100)+L714</f>
        <v>1181</v>
      </c>
      <c r="O714" s="13">
        <v>1181</v>
      </c>
      <c r="S714" s="13">
        <v>1</v>
      </c>
      <c r="T714" s="13" t="s">
        <v>534</v>
      </c>
      <c r="U714" s="13" t="s">
        <v>59</v>
      </c>
      <c r="V714" s="13" t="s">
        <v>63</v>
      </c>
      <c r="W714" s="13">
        <v>6</v>
      </c>
      <c r="X714" s="13">
        <v>12</v>
      </c>
      <c r="Y714" s="13">
        <f>+W714*X714</f>
        <v>72</v>
      </c>
      <c r="AA714" s="13">
        <v>72</v>
      </c>
      <c r="AD714" s="30">
        <v>12</v>
      </c>
      <c r="AE714" s="13" t="s">
        <v>242</v>
      </c>
    </row>
    <row r="715" spans="1:41" s="33" customFormat="1" x14ac:dyDescent="0.45">
      <c r="A715" s="32"/>
      <c r="E715" s="32"/>
      <c r="I715" s="32"/>
      <c r="AD715" s="38"/>
      <c r="AF715" s="35"/>
      <c r="AG715" s="35"/>
      <c r="AH715" s="35"/>
      <c r="AI715" s="35"/>
      <c r="AJ715" s="35"/>
      <c r="AK715" s="35"/>
      <c r="AL715" s="35"/>
      <c r="AM715" s="35"/>
      <c r="AN715" s="35"/>
      <c r="AO715" s="36"/>
    </row>
    <row r="716" spans="1:41" x14ac:dyDescent="0.45">
      <c r="A716" s="29">
        <v>172</v>
      </c>
      <c r="B716" s="13" t="s">
        <v>53</v>
      </c>
      <c r="C716" s="13" t="s">
        <v>535</v>
      </c>
      <c r="D716" s="13" t="s">
        <v>536</v>
      </c>
      <c r="E716" s="29" t="s">
        <v>56</v>
      </c>
      <c r="F716" s="13">
        <v>738</v>
      </c>
      <c r="G716" s="13">
        <v>149</v>
      </c>
      <c r="H716" s="13">
        <v>975</v>
      </c>
      <c r="I716" s="29">
        <v>4</v>
      </c>
      <c r="J716" s="13">
        <v>0</v>
      </c>
      <c r="K716" s="13">
        <v>2</v>
      </c>
      <c r="L716" s="13">
        <v>6</v>
      </c>
      <c r="M716" s="13">
        <f>+(J716*400)+(K716*100)+L716</f>
        <v>206</v>
      </c>
      <c r="O716" s="13">
        <v>206</v>
      </c>
      <c r="T716" s="13" t="s">
        <v>537</v>
      </c>
      <c r="U716" s="13" t="s">
        <v>59</v>
      </c>
      <c r="V716" s="13" t="s">
        <v>63</v>
      </c>
      <c r="W716" s="13">
        <v>10</v>
      </c>
      <c r="X716" s="13">
        <v>10</v>
      </c>
      <c r="Y716" s="13">
        <f>+W716*X716</f>
        <v>100</v>
      </c>
      <c r="AA716" s="13">
        <v>100</v>
      </c>
      <c r="AD716" s="30">
        <v>21</v>
      </c>
    </row>
    <row r="717" spans="1:41" x14ac:dyDescent="0.45">
      <c r="V717" s="13" t="s">
        <v>63</v>
      </c>
      <c r="W717" s="13">
        <v>3</v>
      </c>
      <c r="X717" s="13">
        <v>3</v>
      </c>
      <c r="Y717" s="13">
        <f>+W717*X717</f>
        <v>9</v>
      </c>
      <c r="AA717" s="13">
        <v>9</v>
      </c>
      <c r="AD717" s="30">
        <v>21</v>
      </c>
      <c r="AE717" s="13" t="s">
        <v>181</v>
      </c>
    </row>
    <row r="718" spans="1:41" x14ac:dyDescent="0.45">
      <c r="V718" s="13" t="s">
        <v>63</v>
      </c>
      <c r="W718" s="13">
        <v>2</v>
      </c>
      <c r="X718" s="13">
        <v>3</v>
      </c>
      <c r="Y718" s="13">
        <f>+W718*X718</f>
        <v>6</v>
      </c>
      <c r="AA718" s="13">
        <v>6</v>
      </c>
      <c r="AD718" s="30">
        <v>21</v>
      </c>
      <c r="AE718" s="13" t="s">
        <v>64</v>
      </c>
    </row>
    <row r="719" spans="1:41" s="33" customFormat="1" x14ac:dyDescent="0.45">
      <c r="A719" s="32"/>
      <c r="E719" s="32"/>
      <c r="I719" s="32"/>
      <c r="AD719" s="38"/>
      <c r="AF719" s="35"/>
      <c r="AG719" s="35"/>
      <c r="AH719" s="35"/>
      <c r="AI719" s="35"/>
      <c r="AJ719" s="35"/>
      <c r="AK719" s="35"/>
      <c r="AL719" s="35"/>
      <c r="AM719" s="35"/>
      <c r="AN719" s="35"/>
      <c r="AO719" s="36"/>
    </row>
    <row r="720" spans="1:41" x14ac:dyDescent="0.45">
      <c r="A720" s="29">
        <v>173</v>
      </c>
      <c r="B720" s="13" t="s">
        <v>53</v>
      </c>
      <c r="C720" s="13" t="s">
        <v>538</v>
      </c>
      <c r="D720" s="13" t="s">
        <v>137</v>
      </c>
      <c r="E720" s="29" t="s">
        <v>56</v>
      </c>
      <c r="F720" s="13">
        <v>11441</v>
      </c>
      <c r="G720" s="13">
        <v>232</v>
      </c>
      <c r="H720" s="13">
        <v>5139</v>
      </c>
      <c r="I720" s="29">
        <v>4</v>
      </c>
      <c r="J720" s="13">
        <v>3</v>
      </c>
      <c r="K720" s="13">
        <v>0</v>
      </c>
      <c r="L720" s="13">
        <v>33</v>
      </c>
      <c r="M720" s="13">
        <f>+(J720*400)+(K720*100)+L720</f>
        <v>1233</v>
      </c>
      <c r="N720" s="13">
        <v>1233</v>
      </c>
      <c r="AD720" s="30"/>
      <c r="AE720" s="13" t="s">
        <v>539</v>
      </c>
    </row>
    <row r="721" spans="1:41" s="33" customFormat="1" x14ac:dyDescent="0.45">
      <c r="A721" s="32"/>
      <c r="E721" s="32"/>
      <c r="I721" s="32"/>
      <c r="AD721" s="38"/>
      <c r="AF721" s="35"/>
      <c r="AG721" s="35"/>
      <c r="AH721" s="35"/>
      <c r="AI721" s="35"/>
      <c r="AJ721" s="35"/>
      <c r="AK721" s="35"/>
      <c r="AL721" s="35"/>
      <c r="AM721" s="35"/>
      <c r="AN721" s="35"/>
      <c r="AO721" s="36"/>
    </row>
    <row r="722" spans="1:41" x14ac:dyDescent="0.45">
      <c r="A722" s="29">
        <v>174</v>
      </c>
      <c r="B722" s="13" t="s">
        <v>53</v>
      </c>
      <c r="C722" s="13" t="s">
        <v>540</v>
      </c>
      <c r="D722" s="13" t="s">
        <v>55</v>
      </c>
      <c r="E722" s="29" t="s">
        <v>56</v>
      </c>
      <c r="F722" s="13">
        <v>11385</v>
      </c>
      <c r="G722" s="13">
        <v>33</v>
      </c>
      <c r="H722" s="13">
        <v>5083</v>
      </c>
      <c r="I722" s="29">
        <v>4</v>
      </c>
      <c r="J722" s="13">
        <v>1</v>
      </c>
      <c r="K722" s="13">
        <v>3</v>
      </c>
      <c r="L722" s="13">
        <v>71</v>
      </c>
      <c r="M722" s="13">
        <f>+(J722*400)+(K722*100)+L722</f>
        <v>771</v>
      </c>
      <c r="N722" s="13">
        <v>771</v>
      </c>
      <c r="AD722" s="30"/>
      <c r="AE722" s="13" t="s">
        <v>67</v>
      </c>
    </row>
    <row r="723" spans="1:41" x14ac:dyDescent="0.45">
      <c r="B723" s="13" t="s">
        <v>53</v>
      </c>
      <c r="C723" s="13" t="s">
        <v>540</v>
      </c>
      <c r="D723" s="13" t="s">
        <v>55</v>
      </c>
      <c r="E723" s="29" t="s">
        <v>56</v>
      </c>
      <c r="F723" s="13">
        <v>12043</v>
      </c>
      <c r="G723" s="13">
        <v>227</v>
      </c>
      <c r="H723" s="13">
        <v>5353</v>
      </c>
      <c r="I723" s="29">
        <v>4</v>
      </c>
      <c r="J723" s="13">
        <v>3</v>
      </c>
      <c r="K723" s="13">
        <v>0</v>
      </c>
      <c r="L723" s="13">
        <v>15</v>
      </c>
      <c r="M723" s="13">
        <f>+(J723*400)+(K723*100)+L723</f>
        <v>1215</v>
      </c>
      <c r="N723" s="13">
        <v>1215</v>
      </c>
      <c r="AD723" s="30"/>
      <c r="AE723" s="13" t="s">
        <v>78</v>
      </c>
    </row>
    <row r="724" spans="1:41" s="33" customFormat="1" x14ac:dyDescent="0.45">
      <c r="A724" s="32"/>
      <c r="E724" s="32"/>
      <c r="I724" s="32"/>
      <c r="AD724" s="38"/>
      <c r="AF724" s="35"/>
      <c r="AG724" s="35"/>
      <c r="AH724" s="35"/>
      <c r="AI724" s="35"/>
      <c r="AJ724" s="35"/>
      <c r="AK724" s="35"/>
      <c r="AL724" s="35"/>
      <c r="AM724" s="35"/>
      <c r="AN724" s="35"/>
      <c r="AO724" s="36"/>
    </row>
    <row r="725" spans="1:41" x14ac:dyDescent="0.45">
      <c r="A725" s="29">
        <v>175</v>
      </c>
      <c r="B725" s="13" t="s">
        <v>90</v>
      </c>
      <c r="C725" s="13" t="s">
        <v>541</v>
      </c>
      <c r="D725" s="13" t="s">
        <v>342</v>
      </c>
      <c r="E725" s="29" t="s">
        <v>56</v>
      </c>
      <c r="F725" s="13">
        <v>750</v>
      </c>
      <c r="G725" s="13">
        <v>128</v>
      </c>
      <c r="H725" s="13">
        <v>968</v>
      </c>
      <c r="I725" s="29">
        <v>4</v>
      </c>
      <c r="J725" s="13">
        <v>0</v>
      </c>
      <c r="K725" s="13">
        <v>0</v>
      </c>
      <c r="L725" s="13">
        <v>83</v>
      </c>
      <c r="M725" s="13">
        <f>+(J725*400)+(K725*100)+L725</f>
        <v>83</v>
      </c>
      <c r="N725" s="13">
        <v>83</v>
      </c>
      <c r="AD725" s="30"/>
      <c r="AE725" s="13" t="s">
        <v>73</v>
      </c>
    </row>
    <row r="726" spans="1:41" x14ac:dyDescent="0.45">
      <c r="B726" s="13" t="s">
        <v>90</v>
      </c>
      <c r="C726" s="13" t="s">
        <v>541</v>
      </c>
      <c r="D726" s="13" t="s">
        <v>342</v>
      </c>
      <c r="E726" s="29" t="s">
        <v>542</v>
      </c>
      <c r="F726" s="13">
        <v>1331</v>
      </c>
      <c r="I726" s="29">
        <v>4</v>
      </c>
      <c r="J726" s="13">
        <v>3</v>
      </c>
      <c r="K726" s="13">
        <v>0</v>
      </c>
      <c r="L726" s="13">
        <v>26</v>
      </c>
      <c r="M726" s="13">
        <f>+(J726*400)+(K726*100)+L726</f>
        <v>1226</v>
      </c>
      <c r="N726" s="13">
        <v>1226</v>
      </c>
      <c r="AE726" s="13" t="s">
        <v>70</v>
      </c>
    </row>
    <row r="727" spans="1:41" s="33" customFormat="1" x14ac:dyDescent="0.45">
      <c r="A727" s="32"/>
      <c r="E727" s="32"/>
      <c r="I727" s="32"/>
      <c r="AD727" s="38"/>
      <c r="AF727" s="35"/>
      <c r="AG727" s="35"/>
      <c r="AH727" s="35"/>
      <c r="AI727" s="35"/>
      <c r="AJ727" s="35"/>
      <c r="AK727" s="35"/>
      <c r="AL727" s="35"/>
      <c r="AM727" s="35"/>
      <c r="AN727" s="35"/>
      <c r="AO727" s="36"/>
    </row>
    <row r="728" spans="1:41" x14ac:dyDescent="0.45">
      <c r="A728" s="29">
        <v>176</v>
      </c>
      <c r="B728" s="13" t="s">
        <v>53</v>
      </c>
      <c r="C728" s="13" t="s">
        <v>543</v>
      </c>
      <c r="D728" s="13" t="s">
        <v>100</v>
      </c>
      <c r="E728" s="29" t="s">
        <v>56</v>
      </c>
      <c r="F728" s="13">
        <v>755</v>
      </c>
      <c r="G728" s="13">
        <v>132</v>
      </c>
      <c r="H728" s="13">
        <v>971</v>
      </c>
      <c r="I728" s="29">
        <v>4</v>
      </c>
      <c r="J728" s="13">
        <v>0</v>
      </c>
      <c r="K728" s="13">
        <v>1</v>
      </c>
      <c r="L728" s="13">
        <v>22</v>
      </c>
      <c r="M728" s="13">
        <f>+(J728*400)+(K728*100)+L728</f>
        <v>122</v>
      </c>
      <c r="O728" s="13">
        <v>122</v>
      </c>
      <c r="S728" s="13">
        <v>1</v>
      </c>
      <c r="T728" s="13" t="s">
        <v>544</v>
      </c>
      <c r="U728" s="13" t="s">
        <v>545</v>
      </c>
      <c r="V728" s="13" t="s">
        <v>60</v>
      </c>
      <c r="W728" s="13">
        <v>6</v>
      </c>
      <c r="X728" s="13">
        <v>15</v>
      </c>
      <c r="Y728" s="13">
        <f>+W728*X728</f>
        <v>90</v>
      </c>
      <c r="AA728" s="13">
        <v>90</v>
      </c>
      <c r="AD728" s="30">
        <v>31</v>
      </c>
      <c r="AE728" s="13" t="s">
        <v>546</v>
      </c>
    </row>
    <row r="729" spans="1:41" x14ac:dyDescent="0.45">
      <c r="V729" s="13" t="s">
        <v>60</v>
      </c>
      <c r="W729" s="13">
        <v>3</v>
      </c>
      <c r="X729" s="13">
        <v>6</v>
      </c>
      <c r="Y729" s="13">
        <f>+W729*X729</f>
        <v>18</v>
      </c>
      <c r="AA729" s="13">
        <v>18</v>
      </c>
      <c r="AD729" s="30">
        <v>31</v>
      </c>
      <c r="AE729" s="13" t="s">
        <v>181</v>
      </c>
    </row>
    <row r="730" spans="1:41" x14ac:dyDescent="0.45">
      <c r="V730" s="13" t="s">
        <v>63</v>
      </c>
      <c r="W730" s="13">
        <v>2</v>
      </c>
      <c r="X730" s="13">
        <v>3</v>
      </c>
      <c r="Y730" s="13">
        <f>+W730*X730</f>
        <v>6</v>
      </c>
      <c r="AA730" s="13">
        <v>6</v>
      </c>
      <c r="AD730" s="30">
        <v>31</v>
      </c>
      <c r="AE730" s="13" t="s">
        <v>64</v>
      </c>
    </row>
    <row r="731" spans="1:41" x14ac:dyDescent="0.45">
      <c r="B731" s="13" t="s">
        <v>53</v>
      </c>
      <c r="C731" s="13" t="s">
        <v>543</v>
      </c>
      <c r="D731" s="13" t="s">
        <v>100</v>
      </c>
      <c r="E731" s="29" t="s">
        <v>56</v>
      </c>
      <c r="F731" s="13">
        <v>9962</v>
      </c>
      <c r="G731" s="13">
        <v>198</v>
      </c>
      <c r="H731" s="13">
        <v>3829</v>
      </c>
      <c r="I731" s="29">
        <v>4</v>
      </c>
      <c r="J731" s="13">
        <v>2</v>
      </c>
      <c r="K731" s="13">
        <v>1</v>
      </c>
      <c r="L731" s="13">
        <v>27</v>
      </c>
      <c r="M731" s="13">
        <f>+(J731*400)+(K731*100)+L731</f>
        <v>927</v>
      </c>
      <c r="N731" s="13">
        <v>927</v>
      </c>
      <c r="AD731" s="30"/>
      <c r="AE731" s="13" t="s">
        <v>67</v>
      </c>
    </row>
    <row r="732" spans="1:41" x14ac:dyDescent="0.45">
      <c r="B732" s="13" t="s">
        <v>53</v>
      </c>
      <c r="C732" s="13" t="s">
        <v>543</v>
      </c>
      <c r="D732" s="13" t="s">
        <v>100</v>
      </c>
      <c r="E732" s="29" t="s">
        <v>56</v>
      </c>
      <c r="F732" s="13">
        <v>17031</v>
      </c>
      <c r="G732" s="13">
        <v>392</v>
      </c>
      <c r="H732" s="13">
        <v>7657</v>
      </c>
      <c r="I732" s="29">
        <v>4</v>
      </c>
      <c r="J732" s="13">
        <v>2</v>
      </c>
      <c r="K732" s="13">
        <v>2</v>
      </c>
      <c r="L732" s="13">
        <v>31</v>
      </c>
      <c r="M732" s="13">
        <f>+(J732*400)+(K732*100)+L732</f>
        <v>1031</v>
      </c>
      <c r="N732" s="13">
        <v>1031</v>
      </c>
      <c r="AD732" s="30"/>
      <c r="AE732" s="13" t="s">
        <v>67</v>
      </c>
    </row>
    <row r="733" spans="1:41" x14ac:dyDescent="0.45">
      <c r="B733" s="13" t="s">
        <v>53</v>
      </c>
      <c r="C733" s="13" t="s">
        <v>543</v>
      </c>
      <c r="D733" s="13" t="s">
        <v>100</v>
      </c>
      <c r="E733" s="29" t="s">
        <v>56</v>
      </c>
      <c r="F733" s="13">
        <v>2801</v>
      </c>
      <c r="G733" s="13">
        <v>47</v>
      </c>
      <c r="H733" s="13">
        <v>2352</v>
      </c>
      <c r="I733" s="29">
        <v>4</v>
      </c>
      <c r="J733" s="13">
        <v>3</v>
      </c>
      <c r="K733" s="13">
        <v>2</v>
      </c>
      <c r="L733" s="13">
        <v>23</v>
      </c>
      <c r="M733" s="13">
        <f>+(J733*400)+(K733*100)+L733</f>
        <v>1423</v>
      </c>
      <c r="N733" s="13">
        <v>1423</v>
      </c>
      <c r="AD733" s="30"/>
      <c r="AE733" s="13" t="s">
        <v>67</v>
      </c>
    </row>
    <row r="734" spans="1:41" x14ac:dyDescent="0.45">
      <c r="B734" s="13" t="s">
        <v>53</v>
      </c>
      <c r="C734" s="13" t="s">
        <v>543</v>
      </c>
      <c r="D734" s="13" t="s">
        <v>100</v>
      </c>
      <c r="E734" s="29" t="s">
        <v>56</v>
      </c>
      <c r="F734" s="13">
        <v>17032</v>
      </c>
      <c r="G734" s="13">
        <v>393</v>
      </c>
      <c r="H734" s="13">
        <v>7658</v>
      </c>
      <c r="I734" s="29">
        <v>4</v>
      </c>
      <c r="J734" s="13">
        <v>2</v>
      </c>
      <c r="K734" s="13">
        <v>1</v>
      </c>
      <c r="L734" s="13">
        <v>92</v>
      </c>
      <c r="M734" s="13">
        <f>+(J734*400)+(K734*100)+L734</f>
        <v>992</v>
      </c>
      <c r="N734" s="13">
        <v>992</v>
      </c>
      <c r="AD734" s="30"/>
      <c r="AE734" s="13" t="s">
        <v>70</v>
      </c>
    </row>
    <row r="735" spans="1:41" x14ac:dyDescent="0.45">
      <c r="B735" s="13" t="s">
        <v>53</v>
      </c>
      <c r="C735" s="13" t="s">
        <v>543</v>
      </c>
      <c r="D735" s="13" t="s">
        <v>100</v>
      </c>
      <c r="E735" s="29" t="s">
        <v>56</v>
      </c>
      <c r="F735" s="13">
        <v>17037</v>
      </c>
      <c r="G735" s="13">
        <v>377</v>
      </c>
      <c r="H735" s="13">
        <v>7663</v>
      </c>
      <c r="I735" s="29">
        <v>4</v>
      </c>
      <c r="J735" s="13">
        <v>1</v>
      </c>
      <c r="K735" s="13">
        <v>0</v>
      </c>
      <c r="L735" s="13">
        <v>73</v>
      </c>
      <c r="M735" s="13">
        <f>+(J735*400)+(K735*100)+L735</f>
        <v>473</v>
      </c>
      <c r="N735" s="13">
        <v>473</v>
      </c>
      <c r="AD735" s="30"/>
      <c r="AE735" s="13" t="s">
        <v>70</v>
      </c>
    </row>
    <row r="736" spans="1:41" s="33" customFormat="1" x14ac:dyDescent="0.45">
      <c r="A736" s="32"/>
      <c r="E736" s="32"/>
      <c r="I736" s="32"/>
      <c r="AD736" s="38"/>
      <c r="AF736" s="35"/>
      <c r="AG736" s="35"/>
      <c r="AH736" s="35"/>
      <c r="AI736" s="35"/>
      <c r="AJ736" s="35"/>
      <c r="AK736" s="35"/>
      <c r="AL736" s="35"/>
      <c r="AM736" s="35"/>
      <c r="AN736" s="35"/>
      <c r="AO736" s="36"/>
    </row>
    <row r="737" spans="1:41" x14ac:dyDescent="0.45">
      <c r="A737" s="29">
        <v>177</v>
      </c>
      <c r="B737" s="13" t="s">
        <v>53</v>
      </c>
      <c r="C737" s="13" t="s">
        <v>547</v>
      </c>
      <c r="D737" s="13" t="s">
        <v>92</v>
      </c>
      <c r="E737" s="29" t="s">
        <v>56</v>
      </c>
      <c r="F737" s="13">
        <v>12</v>
      </c>
      <c r="G737" s="13">
        <v>96</v>
      </c>
      <c r="H737" s="13">
        <v>939</v>
      </c>
      <c r="J737" s="13">
        <v>0</v>
      </c>
      <c r="K737" s="13">
        <v>0</v>
      </c>
      <c r="L737" s="13">
        <v>65</v>
      </c>
      <c r="M737" s="13">
        <f>+(J737*400)+(K737*100)+L737</f>
        <v>65</v>
      </c>
      <c r="O737" s="13">
        <v>65</v>
      </c>
      <c r="S737" s="13">
        <v>1</v>
      </c>
      <c r="T737" s="13" t="s">
        <v>548</v>
      </c>
      <c r="U737" s="13" t="s">
        <v>59</v>
      </c>
      <c r="V737" s="13" t="s">
        <v>60</v>
      </c>
      <c r="W737" s="13">
        <v>7.3</v>
      </c>
      <c r="X737" s="13">
        <v>10.4</v>
      </c>
      <c r="Y737" s="13">
        <f>+W737*X737</f>
        <v>75.92</v>
      </c>
      <c r="AA737" s="13">
        <v>75.92</v>
      </c>
      <c r="AD737" s="30">
        <v>34</v>
      </c>
      <c r="AE737" s="13" t="s">
        <v>546</v>
      </c>
    </row>
    <row r="738" spans="1:41" x14ac:dyDescent="0.45">
      <c r="V738" s="13" t="s">
        <v>60</v>
      </c>
      <c r="W738" s="13">
        <v>3</v>
      </c>
      <c r="X738" s="13">
        <v>5</v>
      </c>
      <c r="Y738" s="13">
        <f>+W738*X738</f>
        <v>15</v>
      </c>
      <c r="AA738" s="13">
        <v>15</v>
      </c>
      <c r="AD738" s="30">
        <v>34</v>
      </c>
      <c r="AE738" s="13" t="s">
        <v>181</v>
      </c>
    </row>
    <row r="739" spans="1:41" x14ac:dyDescent="0.45">
      <c r="V739" s="13" t="s">
        <v>63</v>
      </c>
      <c r="W739" s="13">
        <v>2</v>
      </c>
      <c r="X739" s="13">
        <v>2</v>
      </c>
      <c r="Y739" s="13">
        <f>+W739*X739</f>
        <v>4</v>
      </c>
      <c r="AA739" s="13">
        <v>4</v>
      </c>
      <c r="AD739" s="30">
        <v>34</v>
      </c>
      <c r="AE739" s="13" t="s">
        <v>64</v>
      </c>
    </row>
    <row r="740" spans="1:41" x14ac:dyDescent="0.45">
      <c r="B740" s="13" t="s">
        <v>53</v>
      </c>
      <c r="C740" s="13" t="s">
        <v>547</v>
      </c>
      <c r="D740" s="13" t="s">
        <v>92</v>
      </c>
      <c r="E740" s="29" t="s">
        <v>56</v>
      </c>
      <c r="F740" s="13">
        <v>18825</v>
      </c>
      <c r="G740" s="13">
        <v>377</v>
      </c>
      <c r="H740" s="13">
        <v>8207</v>
      </c>
      <c r="I740" s="29" t="s">
        <v>57</v>
      </c>
      <c r="J740" s="13">
        <v>2</v>
      </c>
      <c r="K740" s="13">
        <v>1</v>
      </c>
      <c r="L740" s="13">
        <v>69</v>
      </c>
      <c r="M740" s="13">
        <f>+(J740*400)+(K740*100)+L740</f>
        <v>969</v>
      </c>
      <c r="O740" s="13">
        <v>969</v>
      </c>
      <c r="T740" s="13" t="s">
        <v>549</v>
      </c>
      <c r="U740" s="13" t="s">
        <v>59</v>
      </c>
      <c r="V740" s="13" t="s">
        <v>63</v>
      </c>
      <c r="W740" s="13">
        <v>5</v>
      </c>
      <c r="X740" s="13">
        <v>6</v>
      </c>
      <c r="Y740" s="13">
        <f>+W740*X740</f>
        <v>30</v>
      </c>
      <c r="AA740" s="13">
        <v>30</v>
      </c>
      <c r="AD740" s="30">
        <v>2</v>
      </c>
      <c r="AE740" s="13" t="s">
        <v>550</v>
      </c>
    </row>
    <row r="741" spans="1:41" x14ac:dyDescent="0.45">
      <c r="B741" s="13" t="s">
        <v>53</v>
      </c>
      <c r="C741" s="13" t="s">
        <v>551</v>
      </c>
      <c r="D741" s="13" t="s">
        <v>92</v>
      </c>
      <c r="E741" s="29" t="s">
        <v>56</v>
      </c>
      <c r="F741" s="13">
        <v>18413</v>
      </c>
      <c r="G741" s="13">
        <v>292</v>
      </c>
      <c r="H741" s="13">
        <v>3745</v>
      </c>
      <c r="J741" s="13">
        <v>3</v>
      </c>
      <c r="K741" s="13">
        <v>2</v>
      </c>
      <c r="L741" s="13">
        <v>12</v>
      </c>
      <c r="M741" s="13">
        <f>+(J741*400)+(K741*100)+L741</f>
        <v>1412</v>
      </c>
      <c r="AD741" s="30"/>
      <c r="AE741" s="13" t="s">
        <v>67</v>
      </c>
    </row>
    <row r="742" spans="1:41" x14ac:dyDescent="0.45">
      <c r="B742" s="13" t="s">
        <v>53</v>
      </c>
      <c r="C742" s="13" t="s">
        <v>551</v>
      </c>
      <c r="D742" s="13" t="s">
        <v>92</v>
      </c>
      <c r="E742" s="29" t="s">
        <v>56</v>
      </c>
      <c r="F742" s="13">
        <v>17382</v>
      </c>
      <c r="G742" s="13">
        <v>21</v>
      </c>
      <c r="H742" s="13">
        <v>7850</v>
      </c>
      <c r="J742" s="13">
        <v>0</v>
      </c>
      <c r="K742" s="13">
        <v>1</v>
      </c>
      <c r="L742" s="13">
        <v>9</v>
      </c>
      <c r="M742" s="13">
        <f>+(J742*400)+(K742*100)+L742</f>
        <v>109</v>
      </c>
      <c r="AD742" s="30"/>
      <c r="AE742" s="13" t="s">
        <v>70</v>
      </c>
    </row>
    <row r="743" spans="1:41" x14ac:dyDescent="0.45">
      <c r="B743" s="13" t="s">
        <v>53</v>
      </c>
      <c r="C743" s="13" t="s">
        <v>551</v>
      </c>
      <c r="D743" s="13" t="s">
        <v>92</v>
      </c>
      <c r="E743" s="29" t="s">
        <v>56</v>
      </c>
      <c r="F743" s="13">
        <v>712</v>
      </c>
      <c r="G743" s="13">
        <v>9</v>
      </c>
      <c r="H743" s="13">
        <v>833</v>
      </c>
      <c r="J743" s="13">
        <v>0</v>
      </c>
      <c r="K743" s="13">
        <v>1</v>
      </c>
      <c r="L743" s="13">
        <v>9</v>
      </c>
      <c r="M743" s="13">
        <f>+(J743*400)+(K743*100)+L743</f>
        <v>109</v>
      </c>
      <c r="AD743" s="30"/>
      <c r="AE743" s="13" t="s">
        <v>242</v>
      </c>
    </row>
    <row r="744" spans="1:41" x14ac:dyDescent="0.45">
      <c r="B744" s="13" t="s">
        <v>53</v>
      </c>
      <c r="C744" s="13" t="s">
        <v>551</v>
      </c>
      <c r="D744" s="13" t="s">
        <v>92</v>
      </c>
      <c r="E744" s="29" t="s">
        <v>56</v>
      </c>
      <c r="F744" s="13">
        <v>17383</v>
      </c>
      <c r="G744" s="13">
        <v>22</v>
      </c>
      <c r="H744" s="13">
        <v>7851</v>
      </c>
      <c r="J744" s="13">
        <v>0</v>
      </c>
      <c r="K744" s="13">
        <v>1</v>
      </c>
      <c r="L744" s="13">
        <v>9</v>
      </c>
      <c r="M744" s="13">
        <f>+(J744*400)+(K744*100)+L744</f>
        <v>109</v>
      </c>
      <c r="AD744" s="30"/>
      <c r="AE744" s="13" t="s">
        <v>70</v>
      </c>
    </row>
    <row r="745" spans="1:41" s="33" customFormat="1" x14ac:dyDescent="0.45">
      <c r="A745" s="32"/>
      <c r="E745" s="32"/>
      <c r="I745" s="32"/>
      <c r="AD745" s="38"/>
      <c r="AF745" s="35"/>
      <c r="AG745" s="35"/>
      <c r="AH745" s="35"/>
      <c r="AI745" s="35"/>
      <c r="AJ745" s="35"/>
      <c r="AK745" s="35"/>
      <c r="AL745" s="35"/>
      <c r="AM745" s="35"/>
      <c r="AN745" s="35"/>
      <c r="AO745" s="36"/>
    </row>
    <row r="746" spans="1:41" x14ac:dyDescent="0.45">
      <c r="A746" s="29">
        <v>178</v>
      </c>
      <c r="B746" s="13" t="s">
        <v>53</v>
      </c>
      <c r="C746" s="13" t="s">
        <v>552</v>
      </c>
      <c r="D746" s="13" t="s">
        <v>192</v>
      </c>
      <c r="E746" s="29" t="s">
        <v>103</v>
      </c>
      <c r="F746" s="13">
        <v>6382</v>
      </c>
      <c r="G746" s="13">
        <v>303</v>
      </c>
      <c r="I746" s="29">
        <v>4</v>
      </c>
      <c r="J746" s="13">
        <v>0</v>
      </c>
      <c r="K746" s="13">
        <v>0</v>
      </c>
      <c r="L746" s="13">
        <v>60</v>
      </c>
      <c r="M746" s="13">
        <f>+(J746*400)+(K746*100)+L746</f>
        <v>60</v>
      </c>
      <c r="O746" s="13">
        <v>60</v>
      </c>
      <c r="S746" s="13">
        <v>1</v>
      </c>
      <c r="T746" s="13" t="s">
        <v>553</v>
      </c>
      <c r="U746" s="13" t="s">
        <v>59</v>
      </c>
      <c r="V746" s="13" t="s">
        <v>60</v>
      </c>
      <c r="W746" s="13">
        <v>5.5</v>
      </c>
      <c r="X746" s="13">
        <v>12</v>
      </c>
      <c r="Y746" s="13">
        <f>+W746*X746</f>
        <v>66</v>
      </c>
      <c r="AA746" s="13">
        <v>66</v>
      </c>
      <c r="AD746" s="30">
        <v>7</v>
      </c>
      <c r="AE746" s="13" t="s">
        <v>546</v>
      </c>
    </row>
    <row r="747" spans="1:41" x14ac:dyDescent="0.45">
      <c r="V747" s="13" t="s">
        <v>60</v>
      </c>
      <c r="W747" s="13">
        <v>5.5</v>
      </c>
      <c r="X747" s="13">
        <v>6</v>
      </c>
      <c r="Y747" s="13">
        <f>+W747*X747</f>
        <v>33</v>
      </c>
      <c r="AA747" s="13">
        <v>33</v>
      </c>
      <c r="AD747" s="30">
        <v>7</v>
      </c>
      <c r="AE747" s="13" t="s">
        <v>181</v>
      </c>
    </row>
    <row r="748" spans="1:41" s="33" customFormat="1" x14ac:dyDescent="0.45">
      <c r="A748" s="32"/>
      <c r="E748" s="32"/>
      <c r="I748" s="32"/>
      <c r="AD748" s="38"/>
      <c r="AF748" s="35"/>
      <c r="AG748" s="35"/>
      <c r="AH748" s="35"/>
      <c r="AI748" s="35"/>
      <c r="AJ748" s="35"/>
      <c r="AK748" s="35"/>
      <c r="AL748" s="35"/>
      <c r="AM748" s="35"/>
      <c r="AN748" s="35"/>
      <c r="AO748" s="36"/>
    </row>
    <row r="749" spans="1:41" x14ac:dyDescent="0.45">
      <c r="A749" s="29">
        <v>179</v>
      </c>
      <c r="B749" s="13" t="s">
        <v>90</v>
      </c>
      <c r="C749" s="13" t="s">
        <v>554</v>
      </c>
      <c r="D749" s="13" t="s">
        <v>55</v>
      </c>
      <c r="E749" s="29" t="s">
        <v>56</v>
      </c>
      <c r="F749" s="13">
        <v>12242</v>
      </c>
      <c r="G749" s="13">
        <v>164</v>
      </c>
      <c r="H749" s="13">
        <v>5543</v>
      </c>
      <c r="I749" s="29">
        <v>4</v>
      </c>
      <c r="J749" s="13">
        <v>2</v>
      </c>
      <c r="K749" s="13">
        <v>0</v>
      </c>
      <c r="L749" s="13">
        <v>0</v>
      </c>
      <c r="M749" s="13">
        <f>+(J749*400)+(K749*100)+L749</f>
        <v>800</v>
      </c>
      <c r="N749" s="13">
        <v>800</v>
      </c>
      <c r="AD749" s="30"/>
      <c r="AE749" s="13" t="s">
        <v>67</v>
      </c>
    </row>
    <row r="750" spans="1:41" x14ac:dyDescent="0.45">
      <c r="B750" s="13" t="s">
        <v>90</v>
      </c>
      <c r="C750" s="13" t="s">
        <v>554</v>
      </c>
      <c r="D750" s="13" t="s">
        <v>55</v>
      </c>
      <c r="E750" s="29" t="s">
        <v>56</v>
      </c>
      <c r="F750" s="13">
        <v>12241</v>
      </c>
      <c r="G750" s="13">
        <v>163</v>
      </c>
      <c r="H750" s="13">
        <v>5542</v>
      </c>
      <c r="I750" s="29">
        <v>4</v>
      </c>
      <c r="J750" s="13">
        <v>2</v>
      </c>
      <c r="K750" s="13">
        <v>2</v>
      </c>
      <c r="L750" s="13">
        <v>60</v>
      </c>
      <c r="M750" s="13">
        <f>+(J750*400)+(K750*100)+L750</f>
        <v>1060</v>
      </c>
      <c r="N750" s="13">
        <v>1060</v>
      </c>
      <c r="AD750" s="30"/>
      <c r="AE750" s="13" t="s">
        <v>67</v>
      </c>
    </row>
    <row r="751" spans="1:41" s="33" customFormat="1" x14ac:dyDescent="0.45">
      <c r="A751" s="32"/>
      <c r="E751" s="32"/>
      <c r="I751" s="32"/>
      <c r="AD751" s="38"/>
      <c r="AF751" s="35"/>
      <c r="AG751" s="35"/>
      <c r="AH751" s="35"/>
      <c r="AI751" s="35"/>
      <c r="AJ751" s="35"/>
      <c r="AK751" s="35"/>
      <c r="AL751" s="35"/>
      <c r="AM751" s="35"/>
      <c r="AN751" s="35"/>
      <c r="AO751" s="36"/>
    </row>
    <row r="752" spans="1:41" x14ac:dyDescent="0.45">
      <c r="A752" s="29">
        <v>180</v>
      </c>
      <c r="B752" s="13" t="s">
        <v>85</v>
      </c>
      <c r="C752" s="13" t="s">
        <v>555</v>
      </c>
      <c r="D752" s="13" t="s">
        <v>72</v>
      </c>
      <c r="E752" s="29" t="s">
        <v>56</v>
      </c>
      <c r="F752" s="13">
        <v>16956</v>
      </c>
      <c r="G752" s="13">
        <v>110</v>
      </c>
      <c r="H752" s="13">
        <v>7572</v>
      </c>
      <c r="I752" s="29" t="s">
        <v>57</v>
      </c>
      <c r="J752" s="13">
        <v>3</v>
      </c>
      <c r="K752" s="13">
        <v>0</v>
      </c>
      <c r="L752" s="13">
        <v>19</v>
      </c>
      <c r="M752" s="13">
        <f t="shared" ref="M752:M783" si="19">+(J752*400)+(K752*100)+L752</f>
        <v>1219</v>
      </c>
      <c r="N752" s="13">
        <v>1219</v>
      </c>
      <c r="AD752" s="30"/>
      <c r="AE752" s="13" t="s">
        <v>67</v>
      </c>
    </row>
    <row r="753" spans="1:41" s="33" customFormat="1" x14ac:dyDescent="0.45">
      <c r="A753" s="32"/>
      <c r="E753" s="32"/>
      <c r="I753" s="32"/>
      <c r="AD753" s="38"/>
      <c r="AF753" s="35"/>
      <c r="AG753" s="35"/>
      <c r="AH753" s="35"/>
      <c r="AI753" s="35"/>
      <c r="AJ753" s="35"/>
      <c r="AK753" s="35"/>
      <c r="AL753" s="35"/>
      <c r="AM753" s="35"/>
      <c r="AN753" s="35"/>
      <c r="AO753" s="36"/>
    </row>
    <row r="754" spans="1:41" x14ac:dyDescent="0.45">
      <c r="A754" s="29">
        <v>181</v>
      </c>
      <c r="B754" s="13" t="s">
        <v>53</v>
      </c>
      <c r="C754" s="13" t="s">
        <v>556</v>
      </c>
      <c r="D754" s="13" t="s">
        <v>143</v>
      </c>
      <c r="E754" s="29" t="s">
        <v>56</v>
      </c>
      <c r="F754" s="13">
        <v>8420</v>
      </c>
      <c r="G754" s="13">
        <v>186</v>
      </c>
      <c r="H754" s="13">
        <v>4008</v>
      </c>
      <c r="I754" s="29" t="s">
        <v>57</v>
      </c>
      <c r="J754" s="13">
        <v>12</v>
      </c>
      <c r="K754" s="13">
        <v>1</v>
      </c>
      <c r="L754" s="13">
        <v>7</v>
      </c>
      <c r="M754" s="13">
        <f t="shared" si="19"/>
        <v>4907</v>
      </c>
      <c r="N754" s="13">
        <v>4907</v>
      </c>
      <c r="P754" s="13" t="s">
        <v>374</v>
      </c>
      <c r="AD754" s="30"/>
    </row>
    <row r="755" spans="1:41" s="33" customFormat="1" x14ac:dyDescent="0.45">
      <c r="A755" s="32"/>
      <c r="E755" s="32"/>
      <c r="I755" s="32"/>
      <c r="AD755" s="38"/>
      <c r="AF755" s="35"/>
      <c r="AG755" s="35"/>
      <c r="AH755" s="35"/>
      <c r="AI755" s="35"/>
      <c r="AJ755" s="35"/>
      <c r="AK755" s="35"/>
      <c r="AL755" s="35"/>
      <c r="AM755" s="35"/>
      <c r="AN755" s="35"/>
      <c r="AO755" s="36"/>
    </row>
    <row r="756" spans="1:41" x14ac:dyDescent="0.45">
      <c r="A756" s="29">
        <v>182</v>
      </c>
      <c r="B756" s="13" t="s">
        <v>53</v>
      </c>
      <c r="C756" s="13" t="s">
        <v>557</v>
      </c>
      <c r="D756" s="13" t="s">
        <v>254</v>
      </c>
      <c r="E756" s="29" t="s">
        <v>56</v>
      </c>
      <c r="F756" s="13">
        <v>12040</v>
      </c>
      <c r="G756" s="13">
        <v>226</v>
      </c>
      <c r="H756" s="13">
        <v>5350</v>
      </c>
      <c r="I756" s="29">
        <v>4</v>
      </c>
      <c r="J756" s="13">
        <v>0</v>
      </c>
      <c r="K756" s="13">
        <v>1</v>
      </c>
      <c r="L756" s="13">
        <v>64</v>
      </c>
      <c r="M756" s="13">
        <f t="shared" si="19"/>
        <v>164</v>
      </c>
      <c r="N756" s="13">
        <v>164</v>
      </c>
      <c r="AD756" s="30"/>
      <c r="AE756" s="13" t="s">
        <v>141</v>
      </c>
    </row>
    <row r="757" spans="1:41" s="33" customFormat="1" x14ac:dyDescent="0.45">
      <c r="A757" s="32"/>
      <c r="E757" s="32"/>
      <c r="I757" s="32"/>
      <c r="AD757" s="38"/>
      <c r="AF757" s="35"/>
      <c r="AG757" s="35"/>
      <c r="AH757" s="35"/>
      <c r="AI757" s="35"/>
      <c r="AJ757" s="35"/>
      <c r="AK757" s="35"/>
      <c r="AL757" s="35"/>
      <c r="AM757" s="35"/>
      <c r="AN757" s="35"/>
      <c r="AO757" s="36"/>
    </row>
    <row r="758" spans="1:41" x14ac:dyDescent="0.45">
      <c r="A758" s="29">
        <v>183</v>
      </c>
      <c r="B758" s="13" t="s">
        <v>90</v>
      </c>
      <c r="C758" s="13" t="s">
        <v>558</v>
      </c>
      <c r="D758" s="13" t="s">
        <v>559</v>
      </c>
      <c r="E758" s="29" t="s">
        <v>56</v>
      </c>
      <c r="F758" s="13">
        <v>723</v>
      </c>
      <c r="G758" s="13">
        <v>42</v>
      </c>
      <c r="H758" s="13">
        <v>869</v>
      </c>
      <c r="I758" s="29">
        <v>4</v>
      </c>
      <c r="J758" s="13">
        <v>0</v>
      </c>
      <c r="K758" s="13">
        <v>0</v>
      </c>
      <c r="L758" s="13">
        <v>66</v>
      </c>
      <c r="M758" s="13">
        <f t="shared" si="19"/>
        <v>66</v>
      </c>
      <c r="O758" s="13">
        <v>66</v>
      </c>
      <c r="S758" s="13">
        <v>1</v>
      </c>
      <c r="T758" s="13" t="s">
        <v>560</v>
      </c>
      <c r="U758" s="13" t="s">
        <v>59</v>
      </c>
      <c r="V758" s="13" t="s">
        <v>63</v>
      </c>
      <c r="W758" s="13">
        <v>8.6</v>
      </c>
      <c r="X758" s="13">
        <v>10</v>
      </c>
      <c r="Y758" s="13">
        <f t="shared" ref="Y758:Y770" si="20">+W758*X758</f>
        <v>86</v>
      </c>
      <c r="AA758" s="13">
        <v>86</v>
      </c>
      <c r="AD758" s="30">
        <v>14</v>
      </c>
    </row>
    <row r="759" spans="1:41" x14ac:dyDescent="0.45">
      <c r="V759" s="13" t="s">
        <v>63</v>
      </c>
      <c r="W759" s="13">
        <v>2</v>
      </c>
      <c r="X759" s="13">
        <v>3</v>
      </c>
      <c r="Y759" s="13">
        <f t="shared" si="20"/>
        <v>6</v>
      </c>
      <c r="AA759" s="13">
        <v>6</v>
      </c>
      <c r="AD759" s="30">
        <v>14</v>
      </c>
      <c r="AE759" s="13" t="s">
        <v>64</v>
      </c>
    </row>
    <row r="760" spans="1:41" x14ac:dyDescent="0.45">
      <c r="B760" s="13" t="s">
        <v>90</v>
      </c>
      <c r="C760" s="13" t="s">
        <v>558</v>
      </c>
      <c r="D760" s="13" t="s">
        <v>559</v>
      </c>
      <c r="E760" s="29" t="s">
        <v>56</v>
      </c>
      <c r="F760" s="13">
        <v>2782</v>
      </c>
      <c r="G760" s="13">
        <v>28</v>
      </c>
      <c r="H760" s="13">
        <v>2333</v>
      </c>
      <c r="I760" s="29">
        <v>4</v>
      </c>
      <c r="J760" s="13">
        <v>3</v>
      </c>
      <c r="K760" s="13">
        <v>2</v>
      </c>
      <c r="L760" s="13">
        <v>31</v>
      </c>
      <c r="M760" s="13">
        <f t="shared" si="19"/>
        <v>1431</v>
      </c>
      <c r="N760" s="13">
        <v>1431</v>
      </c>
      <c r="AD760" s="30"/>
      <c r="AE760" s="13" t="s">
        <v>67</v>
      </c>
    </row>
    <row r="761" spans="1:41" s="33" customFormat="1" x14ac:dyDescent="0.45">
      <c r="A761" s="32"/>
      <c r="E761" s="32"/>
      <c r="I761" s="32"/>
      <c r="AD761" s="38"/>
      <c r="AF761" s="35"/>
      <c r="AG761" s="35"/>
      <c r="AH761" s="35"/>
      <c r="AI761" s="35"/>
      <c r="AJ761" s="35"/>
      <c r="AK761" s="35"/>
      <c r="AL761" s="35"/>
      <c r="AM761" s="35"/>
      <c r="AN761" s="35"/>
      <c r="AO761" s="36"/>
    </row>
    <row r="762" spans="1:41" x14ac:dyDescent="0.45">
      <c r="A762" s="29">
        <v>184</v>
      </c>
      <c r="B762" s="13" t="s">
        <v>85</v>
      </c>
      <c r="C762" s="13" t="s">
        <v>558</v>
      </c>
      <c r="D762" s="13" t="s">
        <v>72</v>
      </c>
      <c r="E762" s="29" t="s">
        <v>56</v>
      </c>
      <c r="F762" s="13">
        <v>11416</v>
      </c>
      <c r="G762" s="13">
        <v>46</v>
      </c>
      <c r="H762" s="13">
        <v>5114</v>
      </c>
      <c r="I762" s="29">
        <v>4</v>
      </c>
      <c r="J762" s="13">
        <v>0</v>
      </c>
      <c r="K762" s="13">
        <v>2</v>
      </c>
      <c r="L762" s="13">
        <v>28</v>
      </c>
      <c r="M762" s="13">
        <f>+(J762*400)+(K762*100)+L762</f>
        <v>228</v>
      </c>
      <c r="N762" s="13">
        <v>228</v>
      </c>
      <c r="AE762" s="13" t="s">
        <v>67</v>
      </c>
    </row>
    <row r="763" spans="1:41" s="33" customFormat="1" x14ac:dyDescent="0.45">
      <c r="A763" s="32"/>
      <c r="E763" s="32"/>
      <c r="I763" s="32"/>
      <c r="AF763" s="35"/>
      <c r="AG763" s="35"/>
      <c r="AH763" s="35"/>
      <c r="AI763" s="35"/>
      <c r="AJ763" s="35"/>
      <c r="AK763" s="35"/>
      <c r="AL763" s="35"/>
      <c r="AM763" s="35"/>
      <c r="AN763" s="35"/>
      <c r="AO763" s="36"/>
    </row>
    <row r="764" spans="1:41" x14ac:dyDescent="0.45">
      <c r="A764" s="29">
        <v>185</v>
      </c>
      <c r="B764" s="13" t="s">
        <v>53</v>
      </c>
      <c r="C764" s="13" t="s">
        <v>561</v>
      </c>
      <c r="D764" s="13" t="s">
        <v>192</v>
      </c>
      <c r="E764" s="29" t="s">
        <v>56</v>
      </c>
      <c r="F764" s="13">
        <v>736</v>
      </c>
      <c r="G764" s="13">
        <v>147</v>
      </c>
      <c r="H764" s="13">
        <v>973</v>
      </c>
      <c r="I764" s="29">
        <v>4</v>
      </c>
      <c r="J764" s="13">
        <v>1</v>
      </c>
      <c r="K764" s="13">
        <v>1</v>
      </c>
      <c r="L764" s="13">
        <v>52</v>
      </c>
      <c r="M764" s="13">
        <f t="shared" si="19"/>
        <v>552</v>
      </c>
      <c r="O764" s="13">
        <v>552</v>
      </c>
      <c r="S764" s="13">
        <v>1</v>
      </c>
      <c r="T764" s="13" t="s">
        <v>562</v>
      </c>
      <c r="U764" s="13" t="s">
        <v>59</v>
      </c>
      <c r="V764" s="13" t="s">
        <v>60</v>
      </c>
      <c r="W764" s="13">
        <v>14</v>
      </c>
      <c r="X764" s="13">
        <v>18</v>
      </c>
      <c r="Y764" s="13">
        <f t="shared" si="20"/>
        <v>252</v>
      </c>
      <c r="AA764" s="13">
        <v>252</v>
      </c>
      <c r="AD764" s="30">
        <v>39</v>
      </c>
      <c r="AE764" s="13" t="s">
        <v>546</v>
      </c>
    </row>
    <row r="765" spans="1:41" x14ac:dyDescent="0.45">
      <c r="V765" s="13" t="s">
        <v>60</v>
      </c>
      <c r="W765" s="13">
        <v>3</v>
      </c>
      <c r="X765" s="13">
        <v>6</v>
      </c>
      <c r="Y765" s="13">
        <f t="shared" si="20"/>
        <v>18</v>
      </c>
      <c r="AA765" s="13">
        <v>18</v>
      </c>
      <c r="AD765" s="30">
        <v>39</v>
      </c>
      <c r="AE765" s="13" t="s">
        <v>181</v>
      </c>
    </row>
    <row r="766" spans="1:41" x14ac:dyDescent="0.45">
      <c r="T766" s="13" t="s">
        <v>563</v>
      </c>
      <c r="U766" s="13" t="s">
        <v>59</v>
      </c>
      <c r="V766" s="13" t="s">
        <v>63</v>
      </c>
      <c r="W766" s="13">
        <v>6</v>
      </c>
      <c r="X766" s="13">
        <v>11</v>
      </c>
      <c r="Y766" s="13">
        <f t="shared" si="20"/>
        <v>66</v>
      </c>
      <c r="AA766" s="13">
        <v>66</v>
      </c>
      <c r="AD766" s="30">
        <v>13</v>
      </c>
    </row>
    <row r="767" spans="1:41" x14ac:dyDescent="0.45">
      <c r="T767" s="13" t="s">
        <v>564</v>
      </c>
      <c r="U767" s="13" t="s">
        <v>59</v>
      </c>
      <c r="V767" s="13" t="s">
        <v>60</v>
      </c>
      <c r="W767" s="13">
        <v>9</v>
      </c>
      <c r="X767" s="13">
        <v>22</v>
      </c>
      <c r="Y767" s="13">
        <f t="shared" si="20"/>
        <v>198</v>
      </c>
      <c r="AA767" s="13">
        <v>198</v>
      </c>
      <c r="AD767" s="30">
        <v>16</v>
      </c>
      <c r="AE767" s="13" t="s">
        <v>546</v>
      </c>
    </row>
    <row r="768" spans="1:41" x14ac:dyDescent="0.45">
      <c r="V768" s="13" t="s">
        <v>60</v>
      </c>
      <c r="W768" s="13">
        <v>6</v>
      </c>
      <c r="X768" s="13">
        <v>6</v>
      </c>
      <c r="Y768" s="13">
        <f t="shared" si="20"/>
        <v>36</v>
      </c>
      <c r="AA768" s="13">
        <v>36</v>
      </c>
      <c r="AD768" s="30">
        <v>16</v>
      </c>
      <c r="AE768" s="13" t="s">
        <v>181</v>
      </c>
    </row>
    <row r="769" spans="1:41" s="33" customFormat="1" x14ac:dyDescent="0.45">
      <c r="A769" s="32"/>
      <c r="E769" s="32"/>
      <c r="I769" s="32"/>
      <c r="AD769" s="38"/>
      <c r="AF769" s="35"/>
      <c r="AG769" s="35"/>
      <c r="AH769" s="35"/>
      <c r="AI769" s="35"/>
      <c r="AJ769" s="35"/>
      <c r="AK769" s="35"/>
      <c r="AL769" s="35"/>
      <c r="AM769" s="35"/>
      <c r="AN769" s="35"/>
      <c r="AO769" s="36"/>
    </row>
    <row r="770" spans="1:41" x14ac:dyDescent="0.45">
      <c r="A770" s="29">
        <v>186</v>
      </c>
      <c r="B770" s="13" t="s">
        <v>53</v>
      </c>
      <c r="C770" s="13" t="s">
        <v>565</v>
      </c>
      <c r="D770" s="13" t="s">
        <v>566</v>
      </c>
      <c r="E770" s="29" t="s">
        <v>206</v>
      </c>
      <c r="I770" s="29">
        <v>4</v>
      </c>
      <c r="J770" s="13">
        <v>0</v>
      </c>
      <c r="K770" s="13">
        <v>2</v>
      </c>
      <c r="L770" s="13">
        <v>0</v>
      </c>
      <c r="M770" s="13">
        <f t="shared" si="19"/>
        <v>200</v>
      </c>
      <c r="O770" s="13">
        <v>200</v>
      </c>
      <c r="S770" s="13">
        <v>1</v>
      </c>
      <c r="T770" s="13" t="s">
        <v>567</v>
      </c>
      <c r="U770" s="13" t="s">
        <v>59</v>
      </c>
      <c r="V770" s="13" t="s">
        <v>63</v>
      </c>
      <c r="W770" s="13">
        <v>6.5</v>
      </c>
      <c r="X770" s="13">
        <v>10</v>
      </c>
      <c r="Y770" s="13">
        <f t="shared" si="20"/>
        <v>65</v>
      </c>
      <c r="AA770" s="13">
        <v>65</v>
      </c>
      <c r="AD770" s="30">
        <v>7</v>
      </c>
    </row>
    <row r="771" spans="1:41" s="33" customFormat="1" x14ac:dyDescent="0.45">
      <c r="A771" s="32"/>
      <c r="E771" s="32"/>
      <c r="I771" s="32"/>
      <c r="AD771" s="38"/>
      <c r="AF771" s="35"/>
      <c r="AG771" s="35"/>
      <c r="AH771" s="35"/>
      <c r="AI771" s="35"/>
      <c r="AJ771" s="35"/>
      <c r="AK771" s="35"/>
      <c r="AL771" s="35"/>
      <c r="AM771" s="35"/>
      <c r="AN771" s="35"/>
      <c r="AO771" s="36"/>
    </row>
    <row r="772" spans="1:41" x14ac:dyDescent="0.45">
      <c r="A772" s="29">
        <v>187</v>
      </c>
      <c r="B772" s="13" t="s">
        <v>53</v>
      </c>
      <c r="C772" s="13" t="s">
        <v>568</v>
      </c>
      <c r="D772" s="13" t="s">
        <v>192</v>
      </c>
      <c r="E772" s="29" t="s">
        <v>56</v>
      </c>
      <c r="F772" s="13">
        <v>11411</v>
      </c>
      <c r="G772" s="13">
        <v>91</v>
      </c>
      <c r="H772" s="13">
        <v>5109</v>
      </c>
      <c r="I772" s="29">
        <v>9</v>
      </c>
      <c r="J772" s="13">
        <v>16</v>
      </c>
      <c r="K772" s="13">
        <v>3</v>
      </c>
      <c r="L772" s="13">
        <v>46</v>
      </c>
      <c r="M772" s="13">
        <f t="shared" si="19"/>
        <v>6746</v>
      </c>
      <c r="AD772" s="30"/>
      <c r="AE772" s="13" t="s">
        <v>569</v>
      </c>
    </row>
    <row r="773" spans="1:41" x14ac:dyDescent="0.45">
      <c r="B773" s="13" t="s">
        <v>53</v>
      </c>
      <c r="C773" s="13" t="s">
        <v>568</v>
      </c>
      <c r="D773" s="13" t="s">
        <v>192</v>
      </c>
      <c r="E773" s="29" t="s">
        <v>56</v>
      </c>
      <c r="F773" s="13">
        <v>2267</v>
      </c>
      <c r="G773" s="13">
        <v>14</v>
      </c>
      <c r="H773" s="13">
        <v>3194</v>
      </c>
      <c r="I773" s="29">
        <v>9</v>
      </c>
      <c r="J773" s="13">
        <v>1</v>
      </c>
      <c r="K773" s="13">
        <v>3</v>
      </c>
      <c r="L773" s="13">
        <v>80</v>
      </c>
      <c r="M773" s="13">
        <f t="shared" si="19"/>
        <v>780</v>
      </c>
      <c r="AD773" s="30"/>
      <c r="AE773" s="13" t="s">
        <v>67</v>
      </c>
    </row>
    <row r="774" spans="1:41" x14ac:dyDescent="0.45">
      <c r="B774" s="13" t="s">
        <v>53</v>
      </c>
      <c r="C774" s="13" t="s">
        <v>568</v>
      </c>
      <c r="D774" s="13" t="s">
        <v>192</v>
      </c>
      <c r="E774" s="29" t="s">
        <v>56</v>
      </c>
      <c r="F774" s="13">
        <v>1825</v>
      </c>
      <c r="G774" s="13">
        <v>53</v>
      </c>
      <c r="H774" s="13">
        <v>2497</v>
      </c>
      <c r="I774" s="29">
        <v>4</v>
      </c>
      <c r="J774" s="13">
        <v>3</v>
      </c>
      <c r="K774" s="13">
        <v>0</v>
      </c>
      <c r="L774" s="13">
        <v>61</v>
      </c>
      <c r="M774" s="13">
        <f t="shared" si="19"/>
        <v>1261</v>
      </c>
      <c r="AD774" s="30"/>
      <c r="AE774" s="13" t="s">
        <v>67</v>
      </c>
    </row>
    <row r="775" spans="1:41" x14ac:dyDescent="0.45">
      <c r="B775" s="13" t="s">
        <v>53</v>
      </c>
      <c r="C775" s="13" t="s">
        <v>568</v>
      </c>
      <c r="D775" s="13" t="s">
        <v>192</v>
      </c>
      <c r="E775" s="29" t="s">
        <v>56</v>
      </c>
      <c r="F775" s="13">
        <v>737</v>
      </c>
      <c r="G775" s="13">
        <v>148</v>
      </c>
      <c r="H775" s="13">
        <v>974</v>
      </c>
      <c r="I775" s="29">
        <v>4</v>
      </c>
      <c r="J775" s="13">
        <v>0</v>
      </c>
      <c r="K775" s="13">
        <v>1</v>
      </c>
      <c r="L775" s="13">
        <v>44</v>
      </c>
      <c r="M775" s="13">
        <f t="shared" si="19"/>
        <v>144</v>
      </c>
      <c r="AD775" s="30"/>
      <c r="AE775" s="13" t="s">
        <v>67</v>
      </c>
    </row>
    <row r="776" spans="1:41" x14ac:dyDescent="0.45">
      <c r="B776" s="13" t="s">
        <v>53</v>
      </c>
      <c r="C776" s="13" t="s">
        <v>568</v>
      </c>
      <c r="D776" s="13" t="s">
        <v>192</v>
      </c>
      <c r="E776" s="29" t="s">
        <v>56</v>
      </c>
      <c r="F776" s="13">
        <v>2372</v>
      </c>
      <c r="G776" s="13">
        <v>88</v>
      </c>
      <c r="H776" s="13">
        <v>1536</v>
      </c>
      <c r="I776" s="29">
        <v>9</v>
      </c>
      <c r="J776" s="13">
        <v>0</v>
      </c>
      <c r="K776" s="13">
        <v>2</v>
      </c>
      <c r="L776" s="13">
        <v>1</v>
      </c>
      <c r="M776" s="13">
        <f t="shared" si="19"/>
        <v>201</v>
      </c>
      <c r="AD776" s="30"/>
      <c r="AE776" s="13" t="s">
        <v>67</v>
      </c>
    </row>
    <row r="777" spans="1:41" x14ac:dyDescent="0.45">
      <c r="B777" s="13" t="s">
        <v>53</v>
      </c>
      <c r="C777" s="13" t="s">
        <v>568</v>
      </c>
      <c r="D777" s="13" t="s">
        <v>192</v>
      </c>
      <c r="E777" s="29" t="s">
        <v>56</v>
      </c>
      <c r="F777" s="13">
        <v>2670</v>
      </c>
      <c r="G777" s="13">
        <v>85</v>
      </c>
      <c r="H777" s="13">
        <v>1533</v>
      </c>
      <c r="I777" s="29">
        <v>9</v>
      </c>
      <c r="J777" s="13">
        <v>0</v>
      </c>
      <c r="K777" s="13">
        <v>2</v>
      </c>
      <c r="L777" s="13">
        <v>46</v>
      </c>
      <c r="M777" s="13">
        <f t="shared" si="19"/>
        <v>246</v>
      </c>
      <c r="AD777" s="30"/>
      <c r="AE777" s="13" t="s">
        <v>67</v>
      </c>
    </row>
    <row r="778" spans="1:41" x14ac:dyDescent="0.45">
      <c r="B778" s="13" t="s">
        <v>53</v>
      </c>
      <c r="C778" s="13" t="s">
        <v>568</v>
      </c>
      <c r="D778" s="13" t="s">
        <v>192</v>
      </c>
      <c r="E778" s="29" t="s">
        <v>56</v>
      </c>
      <c r="F778" s="13">
        <v>2669</v>
      </c>
      <c r="G778" s="13">
        <v>84</v>
      </c>
      <c r="H778" s="13">
        <v>1532</v>
      </c>
      <c r="I778" s="29">
        <v>9</v>
      </c>
      <c r="J778" s="13">
        <v>7</v>
      </c>
      <c r="K778" s="13">
        <v>3</v>
      </c>
      <c r="L778" s="13">
        <v>47</v>
      </c>
      <c r="M778" s="13">
        <f t="shared" si="19"/>
        <v>3147</v>
      </c>
      <c r="AD778" s="30"/>
      <c r="AE778" s="13" t="s">
        <v>67</v>
      </c>
    </row>
    <row r="779" spans="1:41" x14ac:dyDescent="0.45">
      <c r="B779" s="13" t="s">
        <v>53</v>
      </c>
      <c r="C779" s="13" t="s">
        <v>568</v>
      </c>
      <c r="D779" s="13" t="s">
        <v>192</v>
      </c>
      <c r="E779" s="29" t="s">
        <v>56</v>
      </c>
      <c r="F779" s="13">
        <v>17432</v>
      </c>
      <c r="G779" s="13">
        <v>114</v>
      </c>
      <c r="H779" s="13">
        <v>7833</v>
      </c>
      <c r="I779" s="29">
        <v>9</v>
      </c>
      <c r="J779" s="13">
        <v>4</v>
      </c>
      <c r="K779" s="13">
        <v>1</v>
      </c>
      <c r="L779" s="13">
        <v>50</v>
      </c>
      <c r="M779" s="13">
        <f t="shared" si="19"/>
        <v>1750</v>
      </c>
      <c r="AD779" s="30"/>
      <c r="AE779" s="13" t="s">
        <v>81</v>
      </c>
    </row>
    <row r="780" spans="1:41" x14ac:dyDescent="0.45">
      <c r="B780" s="13" t="s">
        <v>53</v>
      </c>
      <c r="C780" s="13" t="s">
        <v>568</v>
      </c>
      <c r="D780" s="13" t="s">
        <v>192</v>
      </c>
      <c r="E780" s="29" t="s">
        <v>56</v>
      </c>
      <c r="F780" s="13">
        <v>2266</v>
      </c>
      <c r="G780" s="13">
        <v>15</v>
      </c>
      <c r="H780" s="13">
        <v>3193</v>
      </c>
      <c r="I780" s="29">
        <v>9</v>
      </c>
      <c r="J780" s="13">
        <v>12</v>
      </c>
      <c r="K780" s="13">
        <v>2</v>
      </c>
      <c r="L780" s="13">
        <v>25</v>
      </c>
      <c r="M780" s="13">
        <f t="shared" si="19"/>
        <v>5025</v>
      </c>
      <c r="AD780" s="30"/>
      <c r="AE780" s="13" t="s">
        <v>67</v>
      </c>
    </row>
    <row r="781" spans="1:41" x14ac:dyDescent="0.45">
      <c r="B781" s="13" t="s">
        <v>53</v>
      </c>
      <c r="C781" s="13" t="s">
        <v>568</v>
      </c>
      <c r="D781" s="13" t="s">
        <v>192</v>
      </c>
      <c r="E781" s="29" t="s">
        <v>56</v>
      </c>
      <c r="F781" s="13">
        <v>3419</v>
      </c>
      <c r="G781" s="13">
        <v>89</v>
      </c>
      <c r="H781" s="13">
        <v>2392</v>
      </c>
      <c r="I781" s="29">
        <v>9</v>
      </c>
      <c r="J781" s="13">
        <v>1</v>
      </c>
      <c r="K781" s="13">
        <v>3</v>
      </c>
      <c r="L781" s="13">
        <v>49</v>
      </c>
      <c r="M781" s="13">
        <f t="shared" si="19"/>
        <v>749</v>
      </c>
      <c r="AD781" s="30"/>
      <c r="AE781" s="13" t="s">
        <v>67</v>
      </c>
    </row>
    <row r="782" spans="1:41" s="33" customFormat="1" x14ac:dyDescent="0.45">
      <c r="A782" s="32"/>
      <c r="E782" s="32"/>
      <c r="I782" s="32"/>
      <c r="AD782" s="38"/>
      <c r="AF782" s="35"/>
      <c r="AG782" s="35"/>
      <c r="AH782" s="35"/>
      <c r="AI782" s="35"/>
      <c r="AJ782" s="35"/>
      <c r="AK782" s="35"/>
      <c r="AL782" s="35"/>
      <c r="AM782" s="35"/>
      <c r="AN782" s="35"/>
      <c r="AO782" s="36"/>
    </row>
    <row r="783" spans="1:41" x14ac:dyDescent="0.45">
      <c r="A783" s="29">
        <v>188</v>
      </c>
      <c r="B783" s="13" t="s">
        <v>53</v>
      </c>
      <c r="C783" s="13" t="s">
        <v>570</v>
      </c>
      <c r="D783" s="13" t="s">
        <v>132</v>
      </c>
      <c r="E783" s="29" t="s">
        <v>56</v>
      </c>
      <c r="F783" s="13">
        <v>9965</v>
      </c>
      <c r="G783" s="13">
        <v>190</v>
      </c>
      <c r="H783" s="13">
        <v>3819</v>
      </c>
      <c r="I783" s="29" t="s">
        <v>57</v>
      </c>
      <c r="J783" s="13">
        <v>2</v>
      </c>
      <c r="K783" s="13">
        <v>3</v>
      </c>
      <c r="L783" s="13">
        <v>6</v>
      </c>
      <c r="M783" s="13">
        <f t="shared" si="19"/>
        <v>1106</v>
      </c>
      <c r="N783" s="13">
        <v>1106</v>
      </c>
      <c r="AD783" s="30"/>
      <c r="AE783" s="13" t="s">
        <v>67</v>
      </c>
    </row>
    <row r="784" spans="1:41" s="33" customFormat="1" x14ac:dyDescent="0.45">
      <c r="A784" s="32"/>
      <c r="E784" s="32"/>
      <c r="I784" s="32"/>
      <c r="AD784" s="38"/>
      <c r="AF784" s="35"/>
      <c r="AG784" s="35"/>
      <c r="AH784" s="35"/>
      <c r="AI784" s="35"/>
      <c r="AJ784" s="35"/>
      <c r="AK784" s="35"/>
      <c r="AL784" s="35"/>
      <c r="AM784" s="35"/>
      <c r="AN784" s="35"/>
      <c r="AO784" s="36"/>
    </row>
    <row r="785" spans="1:41" x14ac:dyDescent="0.45">
      <c r="A785" s="29">
        <v>189</v>
      </c>
      <c r="B785" s="13" t="s">
        <v>53</v>
      </c>
      <c r="C785" s="13" t="s">
        <v>571</v>
      </c>
      <c r="D785" s="13" t="s">
        <v>224</v>
      </c>
      <c r="E785" s="29" t="s">
        <v>56</v>
      </c>
      <c r="F785" s="13">
        <v>824</v>
      </c>
      <c r="G785" s="13">
        <v>104</v>
      </c>
      <c r="H785" s="13">
        <v>956</v>
      </c>
      <c r="I785" s="29">
        <v>4</v>
      </c>
      <c r="J785" s="13">
        <v>0</v>
      </c>
      <c r="K785" s="13">
        <v>1</v>
      </c>
      <c r="L785" s="13">
        <v>2</v>
      </c>
      <c r="M785" s="13">
        <f>+(J785*400)+(K785*100)+L785</f>
        <v>102</v>
      </c>
      <c r="O785" s="13">
        <v>102</v>
      </c>
      <c r="S785" s="13">
        <v>1</v>
      </c>
      <c r="T785" s="13" t="s">
        <v>572</v>
      </c>
      <c r="U785" s="13" t="s">
        <v>59</v>
      </c>
      <c r="V785" s="13" t="s">
        <v>63</v>
      </c>
      <c r="W785" s="13">
        <v>11</v>
      </c>
      <c r="X785" s="13">
        <v>12</v>
      </c>
      <c r="Y785" s="13">
        <f>+W785*X785</f>
        <v>132</v>
      </c>
      <c r="AA785" s="13">
        <v>132</v>
      </c>
      <c r="AD785" s="30">
        <v>51</v>
      </c>
    </row>
    <row r="786" spans="1:41" x14ac:dyDescent="0.45">
      <c r="V786" s="13" t="s">
        <v>63</v>
      </c>
      <c r="W786" s="13">
        <v>2</v>
      </c>
      <c r="X786" s="13">
        <v>4</v>
      </c>
      <c r="Y786" s="13">
        <f>+W786*X786</f>
        <v>8</v>
      </c>
      <c r="AA786" s="13">
        <v>8</v>
      </c>
      <c r="AD786" s="30">
        <v>51</v>
      </c>
      <c r="AE786" s="13" t="s">
        <v>64</v>
      </c>
    </row>
    <row r="787" spans="1:41" x14ac:dyDescent="0.45">
      <c r="B787" s="13" t="s">
        <v>53</v>
      </c>
      <c r="C787" s="13" t="s">
        <v>571</v>
      </c>
      <c r="D787" s="13" t="s">
        <v>224</v>
      </c>
      <c r="E787" s="29" t="s">
        <v>56</v>
      </c>
      <c r="F787" s="13">
        <v>1817</v>
      </c>
      <c r="G787" s="13">
        <v>32</v>
      </c>
      <c r="H787" s="13">
        <v>2478</v>
      </c>
      <c r="I787" s="29">
        <v>4</v>
      </c>
      <c r="J787" s="13">
        <v>7</v>
      </c>
      <c r="K787" s="13">
        <v>0</v>
      </c>
      <c r="L787" s="13">
        <v>84</v>
      </c>
      <c r="M787" s="13">
        <f t="shared" ref="M787:M808" si="21">+(J787*400)+(K787*100)+L787</f>
        <v>2884</v>
      </c>
      <c r="N787" s="13">
        <v>2884</v>
      </c>
      <c r="AD787" s="30"/>
      <c r="AE787" s="13" t="s">
        <v>67</v>
      </c>
    </row>
    <row r="788" spans="1:41" x14ac:dyDescent="0.45">
      <c r="B788" s="13" t="s">
        <v>53</v>
      </c>
      <c r="C788" s="13" t="s">
        <v>571</v>
      </c>
      <c r="D788" s="13" t="s">
        <v>224</v>
      </c>
      <c r="E788" s="29" t="s">
        <v>56</v>
      </c>
      <c r="F788" s="13">
        <v>12256</v>
      </c>
      <c r="G788" s="13">
        <v>175</v>
      </c>
      <c r="H788" s="13">
        <v>5557</v>
      </c>
      <c r="I788" s="29">
        <v>4</v>
      </c>
      <c r="J788" s="13">
        <v>0</v>
      </c>
      <c r="K788" s="13">
        <v>3</v>
      </c>
      <c r="L788" s="13">
        <v>33</v>
      </c>
      <c r="M788" s="13">
        <f t="shared" si="21"/>
        <v>333</v>
      </c>
      <c r="N788" s="13">
        <v>333</v>
      </c>
      <c r="AD788" s="30"/>
      <c r="AE788" s="13" t="s">
        <v>67</v>
      </c>
    </row>
    <row r="789" spans="1:41" x14ac:dyDescent="0.45">
      <c r="B789" s="13" t="s">
        <v>53</v>
      </c>
      <c r="C789" s="13" t="s">
        <v>571</v>
      </c>
      <c r="D789" s="13" t="s">
        <v>224</v>
      </c>
      <c r="E789" s="29" t="s">
        <v>56</v>
      </c>
      <c r="F789" s="13">
        <v>7962</v>
      </c>
      <c r="G789" s="13">
        <v>75</v>
      </c>
      <c r="H789" s="13">
        <v>3459</v>
      </c>
      <c r="I789" s="29">
        <v>4</v>
      </c>
      <c r="J789" s="13">
        <v>1</v>
      </c>
      <c r="K789" s="13">
        <v>3</v>
      </c>
      <c r="L789" s="13">
        <v>80</v>
      </c>
      <c r="M789" s="13">
        <f>+(J789*400)+(K789*100)+L789</f>
        <v>780</v>
      </c>
      <c r="N789" s="13">
        <v>780</v>
      </c>
      <c r="AD789" s="30"/>
      <c r="AE789" s="13" t="s">
        <v>67</v>
      </c>
    </row>
    <row r="790" spans="1:41" s="33" customFormat="1" x14ac:dyDescent="0.45">
      <c r="A790" s="32"/>
      <c r="E790" s="32"/>
      <c r="I790" s="32"/>
      <c r="AD790" s="38"/>
      <c r="AF790" s="35"/>
      <c r="AG790" s="35"/>
      <c r="AH790" s="35"/>
      <c r="AI790" s="35"/>
      <c r="AJ790" s="35"/>
      <c r="AK790" s="35"/>
      <c r="AL790" s="35"/>
      <c r="AM790" s="35"/>
      <c r="AN790" s="35"/>
      <c r="AO790" s="36"/>
    </row>
    <row r="791" spans="1:41" x14ac:dyDescent="0.45">
      <c r="A791" s="29">
        <v>190</v>
      </c>
      <c r="B791" s="13" t="s">
        <v>85</v>
      </c>
      <c r="C791" s="13" t="s">
        <v>573</v>
      </c>
      <c r="D791" s="13" t="s">
        <v>92</v>
      </c>
      <c r="E791" s="29" t="s">
        <v>56</v>
      </c>
      <c r="F791" s="13">
        <v>11345</v>
      </c>
      <c r="G791" s="13">
        <v>249</v>
      </c>
      <c r="H791" s="13">
        <v>5043</v>
      </c>
      <c r="I791" s="29" t="s">
        <v>57</v>
      </c>
      <c r="J791" s="13">
        <v>5</v>
      </c>
      <c r="K791" s="13">
        <v>3</v>
      </c>
      <c r="L791" s="13">
        <v>29</v>
      </c>
      <c r="M791" s="13">
        <f t="shared" si="21"/>
        <v>2329</v>
      </c>
      <c r="N791" s="13">
        <v>2329</v>
      </c>
      <c r="AD791" s="30"/>
      <c r="AE791" s="13" t="s">
        <v>70</v>
      </c>
    </row>
    <row r="792" spans="1:41" x14ac:dyDescent="0.45">
      <c r="B792" s="13" t="s">
        <v>85</v>
      </c>
      <c r="C792" s="13" t="s">
        <v>573</v>
      </c>
      <c r="D792" s="13" t="s">
        <v>92</v>
      </c>
      <c r="E792" s="29" t="s">
        <v>56</v>
      </c>
      <c r="F792" s="13">
        <v>2799</v>
      </c>
      <c r="G792" s="13">
        <v>45</v>
      </c>
      <c r="H792" s="13">
        <v>2350</v>
      </c>
      <c r="I792" s="29" t="s">
        <v>57</v>
      </c>
      <c r="J792" s="13">
        <v>0</v>
      </c>
      <c r="K792" s="13">
        <v>1</v>
      </c>
      <c r="L792" s="13">
        <v>47</v>
      </c>
      <c r="M792" s="13">
        <f t="shared" si="21"/>
        <v>147</v>
      </c>
      <c r="N792" s="13">
        <v>147</v>
      </c>
      <c r="AD792" s="30"/>
      <c r="AE792" s="13" t="s">
        <v>67</v>
      </c>
    </row>
    <row r="793" spans="1:41" s="33" customFormat="1" x14ac:dyDescent="0.45">
      <c r="A793" s="32"/>
      <c r="E793" s="32"/>
      <c r="I793" s="32"/>
      <c r="AD793" s="38"/>
      <c r="AF793" s="35"/>
      <c r="AG793" s="35"/>
      <c r="AH793" s="35"/>
      <c r="AI793" s="35"/>
      <c r="AJ793" s="35"/>
      <c r="AK793" s="35"/>
      <c r="AL793" s="35"/>
      <c r="AM793" s="35"/>
      <c r="AN793" s="35"/>
      <c r="AO793" s="36"/>
    </row>
    <row r="794" spans="1:41" x14ac:dyDescent="0.45">
      <c r="A794" s="29">
        <v>191</v>
      </c>
      <c r="B794" s="13" t="s">
        <v>85</v>
      </c>
      <c r="C794" s="13" t="s">
        <v>574</v>
      </c>
      <c r="D794" s="13" t="s">
        <v>55</v>
      </c>
      <c r="E794" s="29" t="s">
        <v>56</v>
      </c>
      <c r="F794" s="13">
        <v>12246</v>
      </c>
      <c r="G794" s="13">
        <v>168</v>
      </c>
      <c r="H794" s="13">
        <v>5547</v>
      </c>
      <c r="I794" s="29">
        <v>10</v>
      </c>
      <c r="J794" s="13">
        <v>0</v>
      </c>
      <c r="K794" s="13">
        <v>2</v>
      </c>
      <c r="L794" s="13">
        <v>18</v>
      </c>
      <c r="M794" s="13">
        <f t="shared" si="21"/>
        <v>218</v>
      </c>
      <c r="N794" s="13">
        <v>218</v>
      </c>
      <c r="AD794" s="30"/>
      <c r="AE794" s="13" t="s">
        <v>78</v>
      </c>
    </row>
    <row r="795" spans="1:41" s="33" customFormat="1" x14ac:dyDescent="0.45">
      <c r="A795" s="32"/>
      <c r="E795" s="32"/>
      <c r="I795" s="32"/>
      <c r="AD795" s="38"/>
      <c r="AF795" s="35"/>
      <c r="AG795" s="35"/>
      <c r="AH795" s="35"/>
      <c r="AI795" s="35"/>
      <c r="AJ795" s="35"/>
      <c r="AK795" s="35"/>
      <c r="AL795" s="35"/>
      <c r="AM795" s="35"/>
      <c r="AN795" s="35"/>
      <c r="AO795" s="36"/>
    </row>
    <row r="796" spans="1:41" x14ac:dyDescent="0.45">
      <c r="A796" s="29">
        <v>192</v>
      </c>
      <c r="B796" s="13" t="s">
        <v>53</v>
      </c>
      <c r="C796" s="13" t="s">
        <v>575</v>
      </c>
      <c r="D796" s="13" t="s">
        <v>576</v>
      </c>
      <c r="E796" s="29" t="s">
        <v>56</v>
      </c>
      <c r="F796" s="13">
        <v>10480</v>
      </c>
      <c r="G796" s="13">
        <v>1</v>
      </c>
      <c r="H796" s="13">
        <v>4785</v>
      </c>
      <c r="I796" s="29">
        <v>4</v>
      </c>
      <c r="J796" s="13">
        <v>0</v>
      </c>
      <c r="K796" s="13">
        <v>0</v>
      </c>
      <c r="L796" s="13">
        <v>70</v>
      </c>
      <c r="M796" s="13">
        <f>+(J796*400)+(K796*100)+L796</f>
        <v>70</v>
      </c>
      <c r="O796" s="13">
        <v>70</v>
      </c>
      <c r="S796" s="13">
        <v>1</v>
      </c>
      <c r="T796" s="13" t="s">
        <v>577</v>
      </c>
      <c r="U796" s="13" t="s">
        <v>59</v>
      </c>
      <c r="V796" s="13" t="s">
        <v>63</v>
      </c>
      <c r="W796" s="13">
        <v>9</v>
      </c>
      <c r="X796" s="13">
        <v>15</v>
      </c>
      <c r="Y796" s="13">
        <f>+W796*X796</f>
        <v>135</v>
      </c>
      <c r="AA796" s="13">
        <v>135</v>
      </c>
      <c r="AD796" s="13">
        <v>20</v>
      </c>
    </row>
    <row r="797" spans="1:41" x14ac:dyDescent="0.45">
      <c r="V797" s="13" t="s">
        <v>63</v>
      </c>
      <c r="W797" s="13">
        <v>2</v>
      </c>
      <c r="X797" s="13">
        <v>3</v>
      </c>
      <c r="Y797" s="13">
        <v>6</v>
      </c>
      <c r="AA797" s="13">
        <v>6</v>
      </c>
      <c r="AD797" s="13">
        <v>20</v>
      </c>
      <c r="AE797" s="13" t="s">
        <v>64</v>
      </c>
    </row>
    <row r="798" spans="1:41" x14ac:dyDescent="0.45">
      <c r="B798" s="13" t="s">
        <v>53</v>
      </c>
      <c r="C798" s="13" t="s">
        <v>575</v>
      </c>
      <c r="D798" s="13" t="s">
        <v>576</v>
      </c>
      <c r="E798" s="29" t="s">
        <v>56</v>
      </c>
      <c r="F798" s="13">
        <v>12224</v>
      </c>
      <c r="G798" s="13">
        <v>146</v>
      </c>
      <c r="H798" s="13">
        <v>5525</v>
      </c>
      <c r="J798" s="13">
        <v>5</v>
      </c>
      <c r="K798" s="13">
        <v>0</v>
      </c>
      <c r="L798" s="13">
        <v>94</v>
      </c>
      <c r="M798" s="13">
        <f t="shared" si="21"/>
        <v>2094</v>
      </c>
      <c r="AD798" s="30"/>
      <c r="AE798" s="13" t="s">
        <v>67</v>
      </c>
    </row>
    <row r="799" spans="1:41" x14ac:dyDescent="0.45">
      <c r="B799" s="13" t="s">
        <v>53</v>
      </c>
      <c r="C799" s="13" t="s">
        <v>575</v>
      </c>
      <c r="D799" s="13" t="s">
        <v>576</v>
      </c>
      <c r="E799" s="29" t="s">
        <v>56</v>
      </c>
      <c r="F799" s="13">
        <v>1961</v>
      </c>
      <c r="G799" s="13">
        <v>5</v>
      </c>
      <c r="H799" s="13">
        <v>1426</v>
      </c>
      <c r="J799" s="13">
        <v>2</v>
      </c>
      <c r="K799" s="13">
        <v>1</v>
      </c>
      <c r="L799" s="13">
        <v>67</v>
      </c>
      <c r="M799" s="13">
        <f t="shared" si="21"/>
        <v>967</v>
      </c>
      <c r="AD799" s="30"/>
      <c r="AE799" s="13" t="s">
        <v>70</v>
      </c>
    </row>
    <row r="800" spans="1:41" s="33" customFormat="1" x14ac:dyDescent="0.45">
      <c r="A800" s="32"/>
      <c r="E800" s="32"/>
      <c r="I800" s="32"/>
      <c r="AF800" s="35"/>
      <c r="AG800" s="35"/>
      <c r="AH800" s="35"/>
      <c r="AI800" s="35"/>
      <c r="AJ800" s="35"/>
      <c r="AK800" s="35"/>
      <c r="AL800" s="35"/>
      <c r="AM800" s="35"/>
      <c r="AN800" s="35"/>
      <c r="AO800" s="36"/>
    </row>
    <row r="801" spans="1:44" s="43" customFormat="1" x14ac:dyDescent="0.45">
      <c r="A801" s="29">
        <v>193</v>
      </c>
      <c r="B801" s="43" t="s">
        <v>53</v>
      </c>
      <c r="C801" s="43" t="s">
        <v>578</v>
      </c>
      <c r="D801" s="43" t="s">
        <v>95</v>
      </c>
      <c r="E801" s="44" t="s">
        <v>56</v>
      </c>
      <c r="F801" s="43">
        <v>8533</v>
      </c>
      <c r="G801" s="43">
        <v>174</v>
      </c>
      <c r="H801" s="43">
        <v>3995</v>
      </c>
      <c r="I801" s="44" t="s">
        <v>117</v>
      </c>
      <c r="J801" s="43">
        <v>1</v>
      </c>
      <c r="K801" s="43">
        <v>1</v>
      </c>
      <c r="L801" s="43">
        <v>0</v>
      </c>
      <c r="M801" s="43">
        <f t="shared" si="21"/>
        <v>500</v>
      </c>
      <c r="N801" s="43">
        <v>500</v>
      </c>
      <c r="P801" s="43" t="s">
        <v>579</v>
      </c>
      <c r="AD801" s="45"/>
      <c r="AE801" s="43" t="s">
        <v>96</v>
      </c>
      <c r="AF801" s="46"/>
      <c r="AG801" s="46"/>
      <c r="AH801" s="46"/>
      <c r="AI801" s="46"/>
      <c r="AJ801" s="46"/>
      <c r="AK801" s="46"/>
      <c r="AL801" s="46"/>
      <c r="AM801" s="46"/>
      <c r="AN801" s="46"/>
      <c r="AO801" s="47"/>
    </row>
    <row r="802" spans="1:44" s="48" customFormat="1" x14ac:dyDescent="0.45">
      <c r="A802" s="32"/>
      <c r="E802" s="49"/>
      <c r="I802" s="49"/>
      <c r="AD802" s="50"/>
      <c r="AF802" s="51"/>
      <c r="AG802" s="51"/>
      <c r="AH802" s="51"/>
      <c r="AI802" s="51"/>
      <c r="AJ802" s="51"/>
      <c r="AK802" s="51"/>
      <c r="AL802" s="51"/>
      <c r="AM802" s="51"/>
      <c r="AN802" s="51"/>
      <c r="AO802" s="52"/>
    </row>
    <row r="803" spans="1:44" x14ac:dyDescent="0.45">
      <c r="A803" s="29">
        <v>194</v>
      </c>
      <c r="B803" s="13" t="s">
        <v>90</v>
      </c>
      <c r="C803" s="13" t="s">
        <v>580</v>
      </c>
      <c r="D803" s="13" t="s">
        <v>77</v>
      </c>
      <c r="E803" s="29" t="s">
        <v>56</v>
      </c>
      <c r="F803" s="13">
        <v>1629</v>
      </c>
      <c r="G803" s="13">
        <v>134</v>
      </c>
      <c r="H803" s="13">
        <v>2566</v>
      </c>
      <c r="I803" s="29">
        <v>4</v>
      </c>
      <c r="J803" s="13">
        <v>0</v>
      </c>
      <c r="K803" s="13">
        <v>1</v>
      </c>
      <c r="L803" s="13">
        <v>58</v>
      </c>
      <c r="M803" s="13">
        <f t="shared" si="21"/>
        <v>158</v>
      </c>
      <c r="N803" s="13">
        <v>158</v>
      </c>
      <c r="AD803" s="30"/>
      <c r="AE803" s="13" t="s">
        <v>67</v>
      </c>
    </row>
    <row r="804" spans="1:44" x14ac:dyDescent="0.45">
      <c r="B804" s="13" t="s">
        <v>90</v>
      </c>
      <c r="C804" s="13" t="s">
        <v>580</v>
      </c>
      <c r="D804" s="13" t="s">
        <v>77</v>
      </c>
      <c r="E804" s="29" t="s">
        <v>56</v>
      </c>
      <c r="F804" s="13">
        <v>11447</v>
      </c>
      <c r="G804" s="13">
        <v>238</v>
      </c>
      <c r="H804" s="13">
        <v>5145</v>
      </c>
      <c r="I804" s="29">
        <v>4</v>
      </c>
      <c r="J804" s="13">
        <v>6</v>
      </c>
      <c r="K804" s="13">
        <v>1</v>
      </c>
      <c r="L804" s="13">
        <v>72</v>
      </c>
      <c r="M804" s="13">
        <f t="shared" si="21"/>
        <v>2572</v>
      </c>
      <c r="N804" s="13">
        <v>2572</v>
      </c>
      <c r="AD804" s="30"/>
      <c r="AE804" s="13" t="s">
        <v>81</v>
      </c>
    </row>
    <row r="805" spans="1:44" s="33" customFormat="1" x14ac:dyDescent="0.45">
      <c r="A805" s="32"/>
      <c r="E805" s="32"/>
      <c r="I805" s="32"/>
      <c r="AD805" s="38"/>
      <c r="AF805" s="35"/>
      <c r="AG805" s="35"/>
      <c r="AH805" s="35"/>
      <c r="AI805" s="35"/>
      <c r="AJ805" s="35"/>
      <c r="AK805" s="35"/>
      <c r="AL805" s="35"/>
      <c r="AM805" s="35"/>
      <c r="AN805" s="35"/>
      <c r="AO805" s="36"/>
    </row>
    <row r="806" spans="1:44" x14ac:dyDescent="0.45">
      <c r="A806" s="29">
        <v>195</v>
      </c>
      <c r="B806" s="13" t="s">
        <v>53</v>
      </c>
      <c r="C806" s="13" t="s">
        <v>581</v>
      </c>
      <c r="D806" s="13" t="s">
        <v>55</v>
      </c>
      <c r="E806" s="29" t="s">
        <v>56</v>
      </c>
      <c r="F806" s="13">
        <v>866</v>
      </c>
      <c r="G806" s="13">
        <v>2</v>
      </c>
      <c r="H806" s="13">
        <v>1008</v>
      </c>
      <c r="I806" s="29">
        <v>4</v>
      </c>
      <c r="J806" s="13">
        <v>0</v>
      </c>
      <c r="K806" s="13">
        <v>1</v>
      </c>
      <c r="L806" s="13">
        <v>15</v>
      </c>
      <c r="M806" s="13">
        <f>+(J806*400)+(K806*100)+L806</f>
        <v>115</v>
      </c>
      <c r="O806" s="13">
        <v>115</v>
      </c>
      <c r="S806" s="13">
        <v>1</v>
      </c>
      <c r="T806" s="13" t="s">
        <v>582</v>
      </c>
      <c r="U806" s="13" t="s">
        <v>59</v>
      </c>
      <c r="V806" s="13" t="s">
        <v>63</v>
      </c>
      <c r="W806" s="13">
        <v>8</v>
      </c>
      <c r="X806" s="13">
        <v>17.5</v>
      </c>
      <c r="Y806" s="13">
        <f>+W806*X806</f>
        <v>140</v>
      </c>
      <c r="AA806" s="13">
        <v>140</v>
      </c>
      <c r="AD806" s="30">
        <v>52</v>
      </c>
    </row>
    <row r="807" spans="1:44" x14ac:dyDescent="0.45">
      <c r="V807" s="13" t="s">
        <v>63</v>
      </c>
      <c r="W807" s="13">
        <v>2</v>
      </c>
      <c r="X807" s="13">
        <v>3</v>
      </c>
      <c r="Y807" s="13">
        <f>+W807*X807</f>
        <v>6</v>
      </c>
      <c r="AA807" s="13">
        <v>6</v>
      </c>
      <c r="AD807" s="30">
        <v>7</v>
      </c>
      <c r="AE807" s="13" t="s">
        <v>64</v>
      </c>
    </row>
    <row r="808" spans="1:44" x14ac:dyDescent="0.45">
      <c r="B808" s="13" t="s">
        <v>53</v>
      </c>
      <c r="C808" s="13" t="s">
        <v>581</v>
      </c>
      <c r="D808" s="13" t="s">
        <v>55</v>
      </c>
      <c r="E808" s="29" t="s">
        <v>56</v>
      </c>
      <c r="F808" s="13">
        <v>2781</v>
      </c>
      <c r="G808" s="13">
        <v>27</v>
      </c>
      <c r="H808" s="13">
        <v>2332</v>
      </c>
      <c r="I808" s="29">
        <v>4</v>
      </c>
      <c r="J808" s="13">
        <v>5</v>
      </c>
      <c r="K808" s="13">
        <v>3</v>
      </c>
      <c r="L808" s="13">
        <v>4</v>
      </c>
      <c r="M808" s="13">
        <f t="shared" si="21"/>
        <v>2304</v>
      </c>
      <c r="N808" s="13">
        <v>2304</v>
      </c>
      <c r="AD808" s="30"/>
      <c r="AE808" s="13" t="s">
        <v>67</v>
      </c>
    </row>
    <row r="809" spans="1:44" x14ac:dyDescent="0.45">
      <c r="B809" s="13" t="s">
        <v>53</v>
      </c>
      <c r="C809" s="13" t="s">
        <v>581</v>
      </c>
      <c r="D809" s="13" t="s">
        <v>55</v>
      </c>
      <c r="E809" s="29" t="s">
        <v>56</v>
      </c>
      <c r="F809" s="13">
        <v>9287</v>
      </c>
      <c r="G809" s="13">
        <v>154</v>
      </c>
      <c r="H809" s="13">
        <v>4205</v>
      </c>
      <c r="I809" s="29">
        <v>4</v>
      </c>
      <c r="J809" s="13">
        <v>0</v>
      </c>
      <c r="K809" s="13">
        <v>1</v>
      </c>
      <c r="L809" s="13">
        <v>73</v>
      </c>
      <c r="M809" s="13">
        <f>+(J809*400)+(K809*100)+L809</f>
        <v>173</v>
      </c>
      <c r="N809" s="13">
        <v>173</v>
      </c>
      <c r="AD809" s="30"/>
      <c r="AE809" s="13" t="s">
        <v>78</v>
      </c>
    </row>
    <row r="810" spans="1:44" x14ac:dyDescent="0.45">
      <c r="B810" s="13" t="s">
        <v>53</v>
      </c>
      <c r="C810" s="13" t="s">
        <v>581</v>
      </c>
      <c r="D810" s="13" t="s">
        <v>55</v>
      </c>
      <c r="E810" s="29" t="s">
        <v>56</v>
      </c>
      <c r="F810" s="13">
        <v>9301</v>
      </c>
      <c r="G810" s="13">
        <v>163</v>
      </c>
      <c r="H810" s="13">
        <v>4219</v>
      </c>
      <c r="I810" s="29">
        <v>4</v>
      </c>
      <c r="J810" s="13">
        <v>5</v>
      </c>
      <c r="K810" s="13">
        <v>3</v>
      </c>
      <c r="L810" s="13">
        <v>0</v>
      </c>
      <c r="M810" s="13">
        <f>+(J810*400)+(K810*100)+L810</f>
        <v>2300</v>
      </c>
      <c r="N810" s="13">
        <v>2300</v>
      </c>
      <c r="AD810" s="30"/>
      <c r="AE810" s="13" t="s">
        <v>78</v>
      </c>
    </row>
    <row r="811" spans="1:44" x14ac:dyDescent="0.45">
      <c r="B811" s="13" t="s">
        <v>53</v>
      </c>
      <c r="C811" s="13" t="s">
        <v>581</v>
      </c>
      <c r="D811" s="13" t="s">
        <v>55</v>
      </c>
      <c r="E811" s="29" t="s">
        <v>56</v>
      </c>
      <c r="F811" s="13">
        <v>9293</v>
      </c>
      <c r="G811" s="13">
        <v>153</v>
      </c>
      <c r="H811" s="13">
        <v>4211</v>
      </c>
      <c r="I811" s="29">
        <v>4</v>
      </c>
      <c r="J811" s="13">
        <v>1</v>
      </c>
      <c r="K811" s="13">
        <v>3</v>
      </c>
      <c r="L811" s="13">
        <v>50</v>
      </c>
      <c r="M811" s="13">
        <f>+(J811*400)+(K811*100)+L811</f>
        <v>750</v>
      </c>
      <c r="N811" s="13">
        <v>750</v>
      </c>
      <c r="AD811" s="30"/>
      <c r="AE811" s="13" t="s">
        <v>78</v>
      </c>
    </row>
    <row r="812" spans="1:44" x14ac:dyDescent="0.45">
      <c r="B812" s="13" t="s">
        <v>53</v>
      </c>
      <c r="C812" s="13" t="s">
        <v>581</v>
      </c>
      <c r="D812" s="13" t="s">
        <v>55</v>
      </c>
      <c r="E812" s="29" t="s">
        <v>56</v>
      </c>
      <c r="F812" s="13">
        <v>8536</v>
      </c>
      <c r="G812" s="13">
        <v>176</v>
      </c>
      <c r="H812" s="13">
        <v>3998</v>
      </c>
      <c r="I812" s="29">
        <v>4</v>
      </c>
      <c r="J812" s="13">
        <v>2</v>
      </c>
      <c r="K812" s="13">
        <v>3</v>
      </c>
      <c r="L812" s="13">
        <v>60</v>
      </c>
      <c r="M812" s="13">
        <f>+(J812*400)+(K812*100)+L812</f>
        <v>1160</v>
      </c>
      <c r="N812" s="13">
        <v>1160</v>
      </c>
      <c r="AD812" s="30"/>
      <c r="AE812" s="13" t="s">
        <v>78</v>
      </c>
    </row>
    <row r="813" spans="1:44" s="33" customFormat="1" x14ac:dyDescent="0.45">
      <c r="A813" s="32"/>
      <c r="E813" s="32"/>
      <c r="I813" s="32"/>
      <c r="AD813" s="38"/>
      <c r="AF813" s="35"/>
      <c r="AG813" s="35"/>
      <c r="AH813" s="35"/>
      <c r="AI813" s="35"/>
      <c r="AJ813" s="35"/>
      <c r="AK813" s="35"/>
      <c r="AL813" s="35"/>
      <c r="AM813" s="35"/>
      <c r="AN813" s="35"/>
      <c r="AO813" s="36"/>
    </row>
    <row r="814" spans="1:44" x14ac:dyDescent="0.45">
      <c r="A814" s="29">
        <v>196</v>
      </c>
      <c r="B814" s="13" t="s">
        <v>53</v>
      </c>
      <c r="C814" s="13" t="s">
        <v>583</v>
      </c>
      <c r="D814" s="13" t="s">
        <v>584</v>
      </c>
      <c r="E814" s="29" t="s">
        <v>56</v>
      </c>
      <c r="F814" s="13">
        <v>18836</v>
      </c>
      <c r="G814" s="13">
        <v>18836</v>
      </c>
      <c r="H814" s="13">
        <v>8218</v>
      </c>
      <c r="I814" s="29">
        <v>9</v>
      </c>
      <c r="J814" s="13">
        <v>0</v>
      </c>
      <c r="K814" s="13">
        <v>0</v>
      </c>
      <c r="L814" s="13">
        <v>53</v>
      </c>
      <c r="M814" s="13">
        <f>+(J814*400)+(K814*100)+L814</f>
        <v>53</v>
      </c>
      <c r="N814" s="13">
        <v>53</v>
      </c>
      <c r="AD814" s="30"/>
      <c r="AE814" s="13" t="s">
        <v>67</v>
      </c>
    </row>
    <row r="815" spans="1:44" s="33" customFormat="1" x14ac:dyDescent="0.45">
      <c r="A815" s="32"/>
      <c r="E815" s="32"/>
      <c r="I815" s="32"/>
      <c r="AD815" s="38"/>
      <c r="AF815" s="35"/>
      <c r="AG815" s="35"/>
      <c r="AH815" s="35"/>
      <c r="AI815" s="35"/>
      <c r="AJ815" s="35"/>
      <c r="AK815" s="35"/>
      <c r="AL815" s="35"/>
      <c r="AM815" s="35"/>
      <c r="AN815" s="35"/>
      <c r="AO815" s="36"/>
    </row>
    <row r="816" spans="1:44" x14ac:dyDescent="0.45">
      <c r="A816" s="29">
        <v>197</v>
      </c>
      <c r="B816" s="13" t="s">
        <v>85</v>
      </c>
      <c r="C816" s="13" t="s">
        <v>585</v>
      </c>
      <c r="D816" s="13" t="s">
        <v>240</v>
      </c>
      <c r="E816" s="29" t="s">
        <v>56</v>
      </c>
      <c r="F816" s="13">
        <v>825</v>
      </c>
      <c r="G816" s="13">
        <v>63</v>
      </c>
      <c r="H816" s="13">
        <v>892</v>
      </c>
      <c r="I816" s="29">
        <v>4</v>
      </c>
      <c r="J816" s="13">
        <v>0</v>
      </c>
      <c r="K816" s="13">
        <v>1</v>
      </c>
      <c r="L816" s="13">
        <v>74</v>
      </c>
      <c r="M816" s="13">
        <f>+(J816*400)+(K816*100)+L816</f>
        <v>174</v>
      </c>
      <c r="N816" s="13">
        <v>174</v>
      </c>
      <c r="O816" s="13">
        <v>1</v>
      </c>
      <c r="P816" s="13">
        <v>174</v>
      </c>
      <c r="AD816" s="30"/>
      <c r="AE816" s="13" t="s">
        <v>586</v>
      </c>
      <c r="AF816" s="13"/>
      <c r="AG816" s="13"/>
      <c r="AH816" s="13"/>
      <c r="AO816" s="2"/>
      <c r="AP816" s="2"/>
      <c r="AQ816" s="2"/>
      <c r="AR816" s="12"/>
    </row>
    <row r="817" spans="1:44" s="33" customFormat="1" x14ac:dyDescent="0.45">
      <c r="A817" s="32"/>
      <c r="E817" s="32"/>
      <c r="I817" s="32"/>
      <c r="AD817" s="38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36"/>
    </row>
    <row r="818" spans="1:44" x14ac:dyDescent="0.45">
      <c r="A818" s="29">
        <v>198</v>
      </c>
      <c r="B818" s="13" t="s">
        <v>90</v>
      </c>
      <c r="C818" s="13" t="s">
        <v>587</v>
      </c>
      <c r="D818" s="13" t="s">
        <v>107</v>
      </c>
      <c r="E818" s="29" t="s">
        <v>56</v>
      </c>
      <c r="F818" s="13">
        <v>823</v>
      </c>
      <c r="G818" s="13">
        <v>103</v>
      </c>
      <c r="H818" s="13">
        <v>954</v>
      </c>
      <c r="I818" s="29">
        <v>4</v>
      </c>
      <c r="J818" s="13">
        <v>0</v>
      </c>
      <c r="K818" s="13">
        <v>0</v>
      </c>
      <c r="L818" s="13">
        <v>85</v>
      </c>
      <c r="M818" s="13">
        <f>+(J818*400)+(K818*100)+L818</f>
        <v>85</v>
      </c>
      <c r="O818" s="13">
        <v>85</v>
      </c>
      <c r="S818" s="13">
        <v>1</v>
      </c>
      <c r="T818" s="13" t="s">
        <v>588</v>
      </c>
      <c r="U818" s="13" t="s">
        <v>59</v>
      </c>
      <c r="V818" s="13" t="s">
        <v>60</v>
      </c>
      <c r="W818" s="13">
        <v>8</v>
      </c>
      <c r="X818" s="13">
        <v>14</v>
      </c>
      <c r="Y818" s="13">
        <f t="shared" ref="Y818:Y827" si="22">+W818*X818</f>
        <v>112</v>
      </c>
      <c r="AA818" s="13">
        <v>112</v>
      </c>
      <c r="AD818" s="30">
        <v>25</v>
      </c>
      <c r="AE818" s="13" t="s">
        <v>546</v>
      </c>
    </row>
    <row r="819" spans="1:44" x14ac:dyDescent="0.45">
      <c r="V819" s="13" t="s">
        <v>60</v>
      </c>
      <c r="W819" s="13">
        <v>3</v>
      </c>
      <c r="X819" s="13">
        <v>6</v>
      </c>
      <c r="Y819" s="13">
        <f t="shared" si="22"/>
        <v>18</v>
      </c>
      <c r="AA819" s="13">
        <v>18</v>
      </c>
      <c r="AD819" s="30">
        <v>25</v>
      </c>
      <c r="AE819" s="13" t="s">
        <v>181</v>
      </c>
    </row>
    <row r="820" spans="1:44" x14ac:dyDescent="0.45">
      <c r="V820" s="13" t="s">
        <v>63</v>
      </c>
      <c r="W820" s="13">
        <v>3</v>
      </c>
      <c r="X820" s="13">
        <v>6</v>
      </c>
      <c r="Y820" s="13">
        <f t="shared" si="22"/>
        <v>18</v>
      </c>
      <c r="AA820" s="13">
        <v>18</v>
      </c>
      <c r="AD820" s="30">
        <v>25</v>
      </c>
      <c r="AE820" s="13" t="s">
        <v>64</v>
      </c>
    </row>
    <row r="821" spans="1:44" x14ac:dyDescent="0.45">
      <c r="B821" s="13" t="s">
        <v>90</v>
      </c>
      <c r="C821" s="13" t="s">
        <v>587</v>
      </c>
      <c r="D821" s="13" t="s">
        <v>107</v>
      </c>
      <c r="E821" s="29" t="s">
        <v>56</v>
      </c>
      <c r="F821" s="13">
        <v>2060</v>
      </c>
      <c r="G821" s="13">
        <v>138</v>
      </c>
      <c r="H821" s="13">
        <v>3199</v>
      </c>
      <c r="I821" s="29">
        <v>4</v>
      </c>
      <c r="J821" s="13">
        <v>4</v>
      </c>
      <c r="K821" s="13">
        <v>3</v>
      </c>
      <c r="L821" s="13">
        <v>51</v>
      </c>
      <c r="M821" s="13">
        <f>+(J821*400)+(K821*100)+L821</f>
        <v>1951</v>
      </c>
      <c r="N821" s="13">
        <v>1951</v>
      </c>
      <c r="AD821" s="30"/>
      <c r="AE821" s="13" t="s">
        <v>67</v>
      </c>
    </row>
    <row r="822" spans="1:44" s="33" customFormat="1" x14ac:dyDescent="0.45">
      <c r="A822" s="32"/>
      <c r="E822" s="32"/>
      <c r="I822" s="32"/>
      <c r="AD822" s="38"/>
      <c r="AF822" s="35"/>
      <c r="AG822" s="35"/>
      <c r="AH822" s="35"/>
      <c r="AI822" s="35"/>
      <c r="AJ822" s="35"/>
      <c r="AK822" s="35"/>
      <c r="AL822" s="35"/>
      <c r="AM822" s="35"/>
      <c r="AN822" s="35"/>
      <c r="AO822" s="36"/>
    </row>
    <row r="823" spans="1:44" x14ac:dyDescent="0.45">
      <c r="A823" s="29">
        <v>199</v>
      </c>
      <c r="B823" s="13" t="s">
        <v>90</v>
      </c>
      <c r="C823" s="13" t="s">
        <v>589</v>
      </c>
      <c r="D823" s="13" t="s">
        <v>55</v>
      </c>
      <c r="E823" s="29" t="s">
        <v>56</v>
      </c>
      <c r="F823" s="13">
        <v>1406</v>
      </c>
      <c r="G823" s="13">
        <v>1</v>
      </c>
      <c r="H823" s="13">
        <v>2448</v>
      </c>
      <c r="I823" s="29">
        <v>4</v>
      </c>
      <c r="J823" s="13">
        <v>9</v>
      </c>
      <c r="K823" s="13">
        <v>0</v>
      </c>
      <c r="L823" s="13">
        <v>41</v>
      </c>
      <c r="M823" s="13">
        <f>+(J823*400)+(K823*100)+L823</f>
        <v>3641</v>
      </c>
      <c r="N823" s="13">
        <v>3641</v>
      </c>
      <c r="AD823" s="30"/>
      <c r="AE823" s="13" t="s">
        <v>67</v>
      </c>
    </row>
    <row r="824" spans="1:44" s="33" customFormat="1" x14ac:dyDescent="0.45">
      <c r="A824" s="32"/>
      <c r="E824" s="32"/>
      <c r="I824" s="32"/>
      <c r="AD824" s="38"/>
      <c r="AF824" s="35"/>
      <c r="AG824" s="35"/>
      <c r="AH824" s="35"/>
      <c r="AI824" s="35"/>
      <c r="AJ824" s="35"/>
      <c r="AK824" s="35"/>
      <c r="AL824" s="35"/>
      <c r="AM824" s="35"/>
      <c r="AN824" s="35"/>
      <c r="AO824" s="36"/>
    </row>
    <row r="825" spans="1:44" x14ac:dyDescent="0.45">
      <c r="A825" s="29">
        <v>200</v>
      </c>
      <c r="B825" s="13" t="s">
        <v>53</v>
      </c>
      <c r="C825" s="13" t="s">
        <v>590</v>
      </c>
      <c r="D825" s="13" t="s">
        <v>55</v>
      </c>
      <c r="E825" s="29" t="s">
        <v>56</v>
      </c>
      <c r="F825" s="13">
        <v>759</v>
      </c>
      <c r="G825" s="13">
        <v>117</v>
      </c>
      <c r="H825" s="13">
        <v>963</v>
      </c>
      <c r="I825" s="29" t="s">
        <v>57</v>
      </c>
      <c r="J825" s="13">
        <v>0</v>
      </c>
      <c r="K825" s="13">
        <v>1</v>
      </c>
      <c r="L825" s="13">
        <v>21</v>
      </c>
      <c r="M825" s="13">
        <f>+(J825*400)+(K825*100)+L825</f>
        <v>121</v>
      </c>
      <c r="O825" s="13">
        <v>121</v>
      </c>
      <c r="S825" s="13">
        <v>1</v>
      </c>
      <c r="T825" s="13" t="s">
        <v>591</v>
      </c>
      <c r="U825" s="13" t="s">
        <v>59</v>
      </c>
      <c r="V825" s="13" t="s">
        <v>63</v>
      </c>
      <c r="W825" s="13">
        <v>4</v>
      </c>
      <c r="X825" s="13">
        <v>12</v>
      </c>
      <c r="Y825" s="13">
        <f t="shared" si="22"/>
        <v>48</v>
      </c>
      <c r="AA825" s="13">
        <v>48</v>
      </c>
      <c r="AD825" s="30">
        <v>21</v>
      </c>
      <c r="AE825" s="13" t="s">
        <v>592</v>
      </c>
    </row>
    <row r="826" spans="1:44" x14ac:dyDescent="0.45">
      <c r="S826" s="13">
        <v>2</v>
      </c>
      <c r="T826" s="13" t="s">
        <v>593</v>
      </c>
      <c r="U826" s="13" t="s">
        <v>59</v>
      </c>
      <c r="V826" s="13" t="s">
        <v>60</v>
      </c>
      <c r="W826" s="13">
        <v>10</v>
      </c>
      <c r="X826" s="13">
        <v>15</v>
      </c>
      <c r="Y826" s="13">
        <f t="shared" si="22"/>
        <v>150</v>
      </c>
      <c r="AA826" s="13">
        <v>150</v>
      </c>
      <c r="AD826" s="30">
        <v>22</v>
      </c>
      <c r="AE826" s="13" t="s">
        <v>594</v>
      </c>
    </row>
    <row r="827" spans="1:44" x14ac:dyDescent="0.45">
      <c r="V827" s="13" t="s">
        <v>63</v>
      </c>
      <c r="W827" s="13">
        <v>6</v>
      </c>
      <c r="X827" s="13">
        <v>6</v>
      </c>
      <c r="Y827" s="13">
        <f t="shared" si="22"/>
        <v>36</v>
      </c>
      <c r="AA827" s="13">
        <v>36</v>
      </c>
      <c r="AD827" s="30">
        <v>22</v>
      </c>
    </row>
    <row r="828" spans="1:44" x14ac:dyDescent="0.45">
      <c r="B828" s="13" t="s">
        <v>53</v>
      </c>
      <c r="C828" s="13" t="s">
        <v>590</v>
      </c>
      <c r="D828" s="13" t="s">
        <v>65</v>
      </c>
      <c r="E828" s="29" t="s">
        <v>56</v>
      </c>
      <c r="F828" s="13">
        <v>8304</v>
      </c>
      <c r="G828" s="13">
        <v>141</v>
      </c>
      <c r="H828" s="13">
        <v>4201</v>
      </c>
      <c r="I828" s="29">
        <v>4</v>
      </c>
      <c r="J828" s="13">
        <v>4</v>
      </c>
      <c r="K828" s="13">
        <v>0</v>
      </c>
      <c r="L828" s="13">
        <v>93</v>
      </c>
      <c r="M828" s="13">
        <f>+(J828*400)+(K828*100)+L828</f>
        <v>1693</v>
      </c>
      <c r="N828" s="13">
        <v>1693</v>
      </c>
      <c r="AD828" s="30"/>
      <c r="AE828" s="13" t="s">
        <v>78</v>
      </c>
    </row>
    <row r="829" spans="1:44" x14ac:dyDescent="0.45">
      <c r="B829" s="13" t="s">
        <v>53</v>
      </c>
      <c r="C829" s="13" t="s">
        <v>590</v>
      </c>
      <c r="D829" s="13" t="s">
        <v>65</v>
      </c>
      <c r="E829" s="29" t="s">
        <v>56</v>
      </c>
      <c r="F829" s="13">
        <v>2262</v>
      </c>
      <c r="G829" s="13">
        <v>2</v>
      </c>
      <c r="H829" s="13">
        <v>3189</v>
      </c>
      <c r="I829" s="29">
        <v>4</v>
      </c>
      <c r="J829" s="13">
        <v>0</v>
      </c>
      <c r="K829" s="13">
        <v>1</v>
      </c>
      <c r="L829" s="13">
        <v>87</v>
      </c>
      <c r="M829" s="13">
        <f>+(J829*400)+(K829*100)+L829</f>
        <v>187</v>
      </c>
      <c r="N829" s="13">
        <v>187</v>
      </c>
      <c r="AD829" s="30"/>
      <c r="AE829" s="13" t="s">
        <v>67</v>
      </c>
    </row>
    <row r="830" spans="1:44" x14ac:dyDescent="0.45">
      <c r="B830" s="13" t="s">
        <v>53</v>
      </c>
      <c r="C830" s="13" t="s">
        <v>590</v>
      </c>
      <c r="D830" s="13" t="s">
        <v>55</v>
      </c>
      <c r="E830" s="29" t="s">
        <v>56</v>
      </c>
      <c r="F830" s="13">
        <v>1360</v>
      </c>
      <c r="G830" s="13">
        <v>9</v>
      </c>
      <c r="H830" s="13">
        <v>2912</v>
      </c>
      <c r="I830" s="29">
        <v>6</v>
      </c>
      <c r="J830" s="13">
        <v>4</v>
      </c>
      <c r="K830" s="13">
        <v>3</v>
      </c>
      <c r="L830" s="13">
        <v>12</v>
      </c>
      <c r="M830" s="13">
        <f>+(J830*400)+(K830*100)+L830</f>
        <v>1912</v>
      </c>
      <c r="N830" s="13">
        <v>1912</v>
      </c>
      <c r="AD830" s="30"/>
      <c r="AE830" s="13" t="s">
        <v>67</v>
      </c>
    </row>
    <row r="831" spans="1:44" x14ac:dyDescent="0.45">
      <c r="B831" s="13" t="s">
        <v>53</v>
      </c>
      <c r="C831" s="13" t="s">
        <v>590</v>
      </c>
      <c r="D831" s="13" t="s">
        <v>55</v>
      </c>
      <c r="E831" s="29" t="s">
        <v>56</v>
      </c>
      <c r="F831" s="13">
        <v>18792</v>
      </c>
      <c r="G831" s="13">
        <v>441</v>
      </c>
      <c r="H831" s="13">
        <v>8178</v>
      </c>
      <c r="I831" s="29">
        <v>4</v>
      </c>
      <c r="J831" s="13">
        <v>3</v>
      </c>
      <c r="K831" s="13">
        <v>2</v>
      </c>
      <c r="L831" s="13">
        <v>51</v>
      </c>
      <c r="M831" s="13">
        <f t="shared" ref="M831:M867" si="23">+(J831*400)+(K831*100)+L831</f>
        <v>1451</v>
      </c>
      <c r="N831" s="13">
        <v>1451</v>
      </c>
      <c r="AD831" s="30"/>
      <c r="AE831" s="13" t="s">
        <v>67</v>
      </c>
    </row>
    <row r="832" spans="1:44" x14ac:dyDescent="0.45">
      <c r="B832" s="13" t="s">
        <v>53</v>
      </c>
      <c r="C832" s="13" t="s">
        <v>590</v>
      </c>
      <c r="D832" s="13" t="s">
        <v>55</v>
      </c>
      <c r="E832" s="29" t="s">
        <v>56</v>
      </c>
      <c r="F832" s="13">
        <v>18783</v>
      </c>
      <c r="G832" s="13">
        <v>442</v>
      </c>
      <c r="H832" s="13">
        <v>8179</v>
      </c>
      <c r="I832" s="29">
        <v>4</v>
      </c>
      <c r="J832" s="13">
        <v>10</v>
      </c>
      <c r="K832" s="13">
        <v>2</v>
      </c>
      <c r="L832" s="13">
        <v>76</v>
      </c>
      <c r="M832" s="13">
        <f t="shared" si="23"/>
        <v>4276</v>
      </c>
      <c r="N832" s="13">
        <v>4276</v>
      </c>
      <c r="AD832" s="30"/>
      <c r="AE832" s="13" t="s">
        <v>81</v>
      </c>
    </row>
    <row r="833" spans="1:41" s="33" customFormat="1" x14ac:dyDescent="0.45">
      <c r="A833" s="32"/>
      <c r="E833" s="32"/>
      <c r="I833" s="32"/>
      <c r="AD833" s="38"/>
      <c r="AF833" s="35"/>
      <c r="AG833" s="35"/>
      <c r="AH833" s="35"/>
      <c r="AI833" s="35"/>
      <c r="AJ833" s="35"/>
      <c r="AK833" s="35"/>
      <c r="AL833" s="35"/>
      <c r="AM833" s="35"/>
      <c r="AN833" s="35"/>
      <c r="AO833" s="36"/>
    </row>
    <row r="834" spans="1:41" x14ac:dyDescent="0.45">
      <c r="A834" s="29">
        <v>201</v>
      </c>
      <c r="B834" s="13" t="s">
        <v>53</v>
      </c>
      <c r="C834" s="13" t="s">
        <v>595</v>
      </c>
      <c r="D834" s="13" t="s">
        <v>240</v>
      </c>
      <c r="E834" s="29" t="s">
        <v>56</v>
      </c>
      <c r="F834" s="13">
        <v>1898</v>
      </c>
      <c r="G834" s="13">
        <v>96</v>
      </c>
      <c r="H834" s="13">
        <v>2534</v>
      </c>
      <c r="I834" s="29" t="s">
        <v>57</v>
      </c>
      <c r="J834" s="13">
        <v>1</v>
      </c>
      <c r="K834" s="13">
        <v>3</v>
      </c>
      <c r="L834" s="13">
        <v>1</v>
      </c>
      <c r="M834" s="13">
        <f t="shared" si="23"/>
        <v>701</v>
      </c>
      <c r="N834" s="13">
        <v>701</v>
      </c>
      <c r="AD834" s="30"/>
    </row>
    <row r="835" spans="1:41" x14ac:dyDescent="0.45">
      <c r="B835" s="13" t="s">
        <v>53</v>
      </c>
      <c r="C835" s="13" t="s">
        <v>595</v>
      </c>
      <c r="D835" s="13" t="s">
        <v>240</v>
      </c>
      <c r="E835" s="29" t="s">
        <v>56</v>
      </c>
      <c r="F835" s="13">
        <v>17312</v>
      </c>
      <c r="G835" s="13">
        <v>400</v>
      </c>
      <c r="H835" s="13">
        <v>7811</v>
      </c>
      <c r="I835" s="29">
        <v>9</v>
      </c>
      <c r="J835" s="13">
        <v>3</v>
      </c>
      <c r="K835" s="13">
        <v>2</v>
      </c>
      <c r="L835" s="13">
        <v>35</v>
      </c>
      <c r="M835" s="13">
        <f t="shared" si="23"/>
        <v>1435</v>
      </c>
      <c r="N835" s="13">
        <v>1435</v>
      </c>
      <c r="AD835" s="30"/>
    </row>
    <row r="836" spans="1:41" x14ac:dyDescent="0.45">
      <c r="B836" s="13" t="s">
        <v>53</v>
      </c>
      <c r="C836" s="13" t="s">
        <v>595</v>
      </c>
      <c r="D836" s="13" t="s">
        <v>240</v>
      </c>
      <c r="E836" s="29" t="s">
        <v>56</v>
      </c>
      <c r="F836" s="13">
        <v>17237</v>
      </c>
      <c r="G836" s="13">
        <v>397</v>
      </c>
      <c r="H836" s="13">
        <v>7798</v>
      </c>
      <c r="I836" s="29">
        <v>9</v>
      </c>
      <c r="J836" s="13">
        <v>0</v>
      </c>
      <c r="K836" s="13">
        <v>3</v>
      </c>
      <c r="L836" s="13">
        <v>85</v>
      </c>
      <c r="M836" s="13">
        <f t="shared" si="23"/>
        <v>385</v>
      </c>
      <c r="N836" s="13">
        <v>385</v>
      </c>
      <c r="AD836" s="30"/>
    </row>
    <row r="837" spans="1:41" x14ac:dyDescent="0.45">
      <c r="B837" s="13" t="s">
        <v>53</v>
      </c>
      <c r="C837" s="13" t="s">
        <v>595</v>
      </c>
      <c r="D837" s="13" t="s">
        <v>240</v>
      </c>
      <c r="E837" s="29" t="s">
        <v>56</v>
      </c>
      <c r="F837" s="13">
        <v>17219</v>
      </c>
      <c r="G837" s="13">
        <v>395</v>
      </c>
      <c r="H837" s="13">
        <v>7796</v>
      </c>
      <c r="I837" s="29">
        <v>9</v>
      </c>
      <c r="J837" s="13">
        <v>0</v>
      </c>
      <c r="K837" s="13">
        <v>2</v>
      </c>
      <c r="L837" s="13">
        <v>99</v>
      </c>
      <c r="M837" s="13">
        <f t="shared" si="23"/>
        <v>299</v>
      </c>
      <c r="N837" s="13">
        <v>299</v>
      </c>
      <c r="AD837" s="30"/>
    </row>
    <row r="838" spans="1:41" x14ac:dyDescent="0.45">
      <c r="B838" s="13" t="s">
        <v>53</v>
      </c>
      <c r="C838" s="13" t="s">
        <v>595</v>
      </c>
      <c r="D838" s="13" t="s">
        <v>240</v>
      </c>
      <c r="E838" s="29" t="s">
        <v>56</v>
      </c>
      <c r="F838" s="13">
        <v>18807</v>
      </c>
      <c r="G838" s="13">
        <v>364</v>
      </c>
      <c r="H838" s="13">
        <v>8189</v>
      </c>
      <c r="I838" s="29" t="s">
        <v>57</v>
      </c>
      <c r="J838" s="13">
        <v>3</v>
      </c>
      <c r="K838" s="13">
        <v>0</v>
      </c>
      <c r="L838" s="13">
        <v>12</v>
      </c>
      <c r="M838" s="13">
        <f t="shared" si="23"/>
        <v>1212</v>
      </c>
      <c r="N838" s="13">
        <v>1212</v>
      </c>
      <c r="AD838" s="30"/>
      <c r="AE838" s="13" t="s">
        <v>596</v>
      </c>
    </row>
    <row r="839" spans="1:41" x14ac:dyDescent="0.45">
      <c r="B839" s="13" t="s">
        <v>90</v>
      </c>
      <c r="C839" s="13" t="s">
        <v>595</v>
      </c>
      <c r="D839" s="13" t="s">
        <v>536</v>
      </c>
      <c r="E839" s="29" t="s">
        <v>56</v>
      </c>
      <c r="F839" s="13">
        <v>3479</v>
      </c>
      <c r="G839" s="13">
        <v>11</v>
      </c>
      <c r="H839" s="13">
        <v>1461</v>
      </c>
      <c r="I839" s="29">
        <v>9</v>
      </c>
      <c r="J839" s="13">
        <v>5</v>
      </c>
      <c r="K839" s="13">
        <v>0</v>
      </c>
      <c r="L839" s="13">
        <v>78</v>
      </c>
      <c r="M839" s="13">
        <f t="shared" si="23"/>
        <v>2078</v>
      </c>
      <c r="N839" s="13">
        <v>2078</v>
      </c>
      <c r="P839" s="13" t="s">
        <v>597</v>
      </c>
      <c r="AD839" s="30"/>
      <c r="AE839" s="13" t="s">
        <v>598</v>
      </c>
    </row>
    <row r="840" spans="1:41" s="33" customFormat="1" x14ac:dyDescent="0.45">
      <c r="A840" s="32"/>
      <c r="E840" s="32"/>
      <c r="I840" s="32"/>
      <c r="AD840" s="38"/>
      <c r="AF840" s="35"/>
      <c r="AG840" s="35"/>
      <c r="AH840" s="35"/>
      <c r="AI840" s="35"/>
      <c r="AJ840" s="35"/>
      <c r="AK840" s="35"/>
      <c r="AL840" s="35"/>
      <c r="AM840" s="35"/>
      <c r="AN840" s="35"/>
      <c r="AO840" s="36"/>
    </row>
    <row r="841" spans="1:41" x14ac:dyDescent="0.45">
      <c r="A841" s="29">
        <v>202</v>
      </c>
      <c r="B841" s="13" t="s">
        <v>90</v>
      </c>
      <c r="C841" s="13" t="s">
        <v>599</v>
      </c>
      <c r="D841" s="13" t="s">
        <v>226</v>
      </c>
      <c r="E841" s="29" t="s">
        <v>56</v>
      </c>
      <c r="F841" s="13">
        <v>3423</v>
      </c>
      <c r="G841" s="13">
        <v>93</v>
      </c>
      <c r="H841" s="13">
        <v>2396</v>
      </c>
      <c r="I841" s="29">
        <v>9</v>
      </c>
      <c r="J841" s="13">
        <v>5</v>
      </c>
      <c r="K841" s="13">
        <v>1</v>
      </c>
      <c r="L841" s="13">
        <v>45</v>
      </c>
      <c r="M841" s="13">
        <f t="shared" si="23"/>
        <v>2145</v>
      </c>
      <c r="N841" s="13">
        <v>2145</v>
      </c>
      <c r="AD841" s="30"/>
      <c r="AE841" s="13" t="s">
        <v>67</v>
      </c>
    </row>
    <row r="842" spans="1:41" s="33" customFormat="1" x14ac:dyDescent="0.45">
      <c r="A842" s="32"/>
      <c r="E842" s="32"/>
      <c r="I842" s="32"/>
      <c r="AD842" s="38"/>
      <c r="AF842" s="35"/>
      <c r="AG842" s="35"/>
      <c r="AH842" s="35"/>
      <c r="AI842" s="35"/>
      <c r="AJ842" s="35"/>
      <c r="AK842" s="35"/>
      <c r="AL842" s="35"/>
      <c r="AM842" s="35"/>
      <c r="AN842" s="35"/>
      <c r="AO842" s="36"/>
    </row>
    <row r="843" spans="1:41" x14ac:dyDescent="0.45">
      <c r="A843" s="29">
        <v>203</v>
      </c>
      <c r="B843" s="13" t="s">
        <v>53</v>
      </c>
      <c r="C843" s="13" t="s">
        <v>600</v>
      </c>
      <c r="D843" s="13" t="s">
        <v>55</v>
      </c>
      <c r="E843" s="29" t="s">
        <v>56</v>
      </c>
      <c r="F843" s="13">
        <v>12130</v>
      </c>
      <c r="G843" s="13">
        <v>213</v>
      </c>
      <c r="H843" s="13">
        <v>5442</v>
      </c>
      <c r="I843" s="29">
        <v>4</v>
      </c>
      <c r="J843" s="13">
        <v>3</v>
      </c>
      <c r="K843" s="13">
        <v>1</v>
      </c>
      <c r="L843" s="13">
        <v>84</v>
      </c>
      <c r="M843" s="13">
        <f t="shared" si="23"/>
        <v>1384</v>
      </c>
      <c r="N843" s="13">
        <v>1384</v>
      </c>
      <c r="AD843" s="30"/>
      <c r="AE843" s="13" t="s">
        <v>601</v>
      </c>
    </row>
    <row r="844" spans="1:41" x14ac:dyDescent="0.45">
      <c r="B844" s="13" t="s">
        <v>90</v>
      </c>
      <c r="C844" s="13" t="s">
        <v>600</v>
      </c>
      <c r="D844" s="13" t="s">
        <v>240</v>
      </c>
      <c r="E844" s="29" t="s">
        <v>56</v>
      </c>
      <c r="F844" s="13">
        <v>1656</v>
      </c>
      <c r="G844" s="13">
        <v>111</v>
      </c>
      <c r="H844" s="13">
        <v>2599</v>
      </c>
      <c r="I844" s="29" t="s">
        <v>57</v>
      </c>
      <c r="J844" s="13">
        <v>3</v>
      </c>
      <c r="K844" s="13">
        <v>1</v>
      </c>
      <c r="L844" s="13">
        <v>42</v>
      </c>
      <c r="M844" s="13">
        <f t="shared" si="23"/>
        <v>1342</v>
      </c>
      <c r="N844" s="13">
        <v>1342</v>
      </c>
      <c r="AD844" s="30"/>
      <c r="AE844" s="13" t="s">
        <v>67</v>
      </c>
    </row>
    <row r="845" spans="1:41" s="33" customFormat="1" x14ac:dyDescent="0.45">
      <c r="A845" s="32"/>
      <c r="E845" s="32"/>
      <c r="I845" s="32"/>
      <c r="AD845" s="38"/>
      <c r="AF845" s="35"/>
      <c r="AG845" s="35"/>
      <c r="AH845" s="35"/>
      <c r="AI845" s="35"/>
      <c r="AJ845" s="35"/>
      <c r="AK845" s="35"/>
      <c r="AL845" s="35"/>
      <c r="AM845" s="35"/>
      <c r="AN845" s="35"/>
      <c r="AO845" s="36"/>
    </row>
    <row r="846" spans="1:41" x14ac:dyDescent="0.45">
      <c r="A846" s="29">
        <v>204</v>
      </c>
      <c r="B846" s="13" t="s">
        <v>85</v>
      </c>
      <c r="C846" s="13" t="s">
        <v>602</v>
      </c>
      <c r="D846" s="13" t="s">
        <v>236</v>
      </c>
      <c r="E846" s="29" t="s">
        <v>56</v>
      </c>
      <c r="F846" s="13">
        <v>766</v>
      </c>
      <c r="G846" s="13">
        <v>135</v>
      </c>
      <c r="H846" s="13">
        <v>995</v>
      </c>
      <c r="I846" s="29">
        <v>4</v>
      </c>
      <c r="J846" s="13">
        <v>0</v>
      </c>
      <c r="K846" s="13">
        <v>0</v>
      </c>
      <c r="L846" s="13">
        <v>73</v>
      </c>
      <c r="M846" s="13">
        <f>+(J846*400)+(K846*100)+L846</f>
        <v>73</v>
      </c>
      <c r="O846" s="13">
        <v>73</v>
      </c>
      <c r="S846" s="13">
        <v>1</v>
      </c>
      <c r="T846" s="13" t="s">
        <v>603</v>
      </c>
      <c r="U846" s="13" t="s">
        <v>59</v>
      </c>
      <c r="V846" s="13" t="s">
        <v>63</v>
      </c>
      <c r="W846" s="13">
        <v>9</v>
      </c>
      <c r="X846" s="13">
        <v>11.5</v>
      </c>
      <c r="Y846" s="13">
        <f>+W846*X846</f>
        <v>103.5</v>
      </c>
      <c r="AA846" s="13">
        <v>103.5</v>
      </c>
      <c r="AD846" s="30">
        <v>46</v>
      </c>
    </row>
    <row r="847" spans="1:41" x14ac:dyDescent="0.45">
      <c r="V847" s="13" t="s">
        <v>63</v>
      </c>
      <c r="W847" s="13">
        <v>2</v>
      </c>
      <c r="X847" s="13">
        <v>3</v>
      </c>
      <c r="Y847" s="13">
        <f>+W847*X847</f>
        <v>6</v>
      </c>
      <c r="AA847" s="13">
        <v>6</v>
      </c>
      <c r="AD847" s="30">
        <v>46</v>
      </c>
      <c r="AE847" s="13" t="s">
        <v>64</v>
      </c>
    </row>
    <row r="848" spans="1:41" x14ac:dyDescent="0.45">
      <c r="B848" s="13" t="s">
        <v>85</v>
      </c>
      <c r="C848" s="13" t="s">
        <v>602</v>
      </c>
      <c r="D848" s="13" t="s">
        <v>236</v>
      </c>
      <c r="E848" s="29" t="s">
        <v>56</v>
      </c>
      <c r="F848" s="13">
        <v>2572</v>
      </c>
      <c r="G848" s="13">
        <v>76</v>
      </c>
      <c r="H848" s="13">
        <v>2381</v>
      </c>
      <c r="I848" s="29">
        <v>9</v>
      </c>
      <c r="J848" s="13">
        <v>1</v>
      </c>
      <c r="K848" s="13">
        <v>1</v>
      </c>
      <c r="L848" s="13">
        <v>61</v>
      </c>
      <c r="M848" s="13">
        <f t="shared" si="23"/>
        <v>561</v>
      </c>
      <c r="AD848" s="30"/>
      <c r="AE848" s="13" t="s">
        <v>67</v>
      </c>
    </row>
    <row r="849" spans="1:41" x14ac:dyDescent="0.45">
      <c r="B849" s="13" t="s">
        <v>85</v>
      </c>
      <c r="C849" s="13" t="s">
        <v>602</v>
      </c>
      <c r="D849" s="13" t="s">
        <v>236</v>
      </c>
      <c r="E849" s="29" t="s">
        <v>56</v>
      </c>
      <c r="F849" s="13">
        <v>1875</v>
      </c>
      <c r="G849" s="13">
        <v>68</v>
      </c>
      <c r="H849" s="13">
        <v>2509</v>
      </c>
      <c r="I849" s="29">
        <v>4</v>
      </c>
      <c r="J849" s="13">
        <v>0</v>
      </c>
      <c r="K849" s="13">
        <v>3</v>
      </c>
      <c r="L849" s="13">
        <v>65</v>
      </c>
      <c r="M849" s="13">
        <f t="shared" si="23"/>
        <v>365</v>
      </c>
      <c r="AD849" s="30"/>
      <c r="AE849" s="13" t="s">
        <v>67</v>
      </c>
    </row>
    <row r="850" spans="1:41" x14ac:dyDescent="0.45">
      <c r="B850" s="13" t="s">
        <v>85</v>
      </c>
      <c r="C850" s="13" t="s">
        <v>602</v>
      </c>
      <c r="D850" s="13" t="s">
        <v>236</v>
      </c>
      <c r="E850" s="29" t="s">
        <v>56</v>
      </c>
      <c r="F850" s="13">
        <v>12140</v>
      </c>
      <c r="G850" s="13">
        <v>322</v>
      </c>
      <c r="H850" s="13">
        <v>5452</v>
      </c>
      <c r="I850" s="29">
        <v>9</v>
      </c>
      <c r="J850" s="13">
        <v>0</v>
      </c>
      <c r="K850" s="13">
        <v>2</v>
      </c>
      <c r="L850" s="13">
        <v>34</v>
      </c>
      <c r="M850" s="13">
        <f t="shared" si="23"/>
        <v>234</v>
      </c>
      <c r="AD850" s="30"/>
      <c r="AE850" s="13" t="s">
        <v>70</v>
      </c>
    </row>
    <row r="851" spans="1:41" x14ac:dyDescent="0.45">
      <c r="B851" s="13" t="s">
        <v>85</v>
      </c>
      <c r="C851" s="13" t="s">
        <v>602</v>
      </c>
      <c r="D851" s="13" t="s">
        <v>236</v>
      </c>
      <c r="E851" s="29" t="s">
        <v>56</v>
      </c>
      <c r="F851" s="13">
        <v>9284</v>
      </c>
      <c r="G851" s="13">
        <v>146</v>
      </c>
      <c r="H851" s="13">
        <v>4202</v>
      </c>
      <c r="I851" s="29">
        <v>6</v>
      </c>
      <c r="J851" s="13">
        <v>1</v>
      </c>
      <c r="K851" s="13">
        <v>3</v>
      </c>
      <c r="L851" s="13">
        <v>57</v>
      </c>
      <c r="M851" s="13">
        <f t="shared" si="23"/>
        <v>757</v>
      </c>
      <c r="AD851" s="30"/>
      <c r="AE851" s="13" t="s">
        <v>78</v>
      </c>
    </row>
    <row r="852" spans="1:41" x14ac:dyDescent="0.45">
      <c r="B852" s="13" t="s">
        <v>85</v>
      </c>
      <c r="C852" s="13" t="s">
        <v>602</v>
      </c>
      <c r="D852" s="13" t="s">
        <v>236</v>
      </c>
      <c r="E852" s="29" t="s">
        <v>56</v>
      </c>
      <c r="F852" s="13">
        <v>12065</v>
      </c>
      <c r="G852" s="13">
        <v>250</v>
      </c>
      <c r="H852" s="13">
        <v>5375</v>
      </c>
      <c r="I852" s="29">
        <v>9</v>
      </c>
      <c r="J852" s="13">
        <v>0</v>
      </c>
      <c r="K852" s="13">
        <v>2</v>
      </c>
      <c r="L852" s="13">
        <v>95</v>
      </c>
      <c r="M852" s="13">
        <f t="shared" si="23"/>
        <v>295</v>
      </c>
      <c r="AD852" s="30"/>
      <c r="AE852" s="13" t="s">
        <v>70</v>
      </c>
    </row>
    <row r="853" spans="1:41" x14ac:dyDescent="0.45">
      <c r="B853" s="13" t="s">
        <v>85</v>
      </c>
      <c r="C853" s="13" t="s">
        <v>602</v>
      </c>
      <c r="D853" s="13" t="s">
        <v>240</v>
      </c>
      <c r="E853" s="29" t="s">
        <v>56</v>
      </c>
      <c r="F853" s="13">
        <v>2270</v>
      </c>
      <c r="G853" s="13">
        <v>69</v>
      </c>
      <c r="H853" s="13">
        <v>3197</v>
      </c>
      <c r="I853" s="29">
        <v>4</v>
      </c>
      <c r="J853" s="13">
        <v>0</v>
      </c>
      <c r="K853" s="13">
        <v>3</v>
      </c>
      <c r="L853" s="13">
        <v>73</v>
      </c>
      <c r="M853" s="13">
        <f t="shared" si="23"/>
        <v>373</v>
      </c>
      <c r="AD853" s="30"/>
      <c r="AE853" s="13" t="s">
        <v>67</v>
      </c>
    </row>
    <row r="854" spans="1:41" x14ac:dyDescent="0.45">
      <c r="B854" s="13" t="s">
        <v>85</v>
      </c>
      <c r="C854" s="13" t="s">
        <v>602</v>
      </c>
      <c r="D854" s="13" t="s">
        <v>236</v>
      </c>
      <c r="E854" s="29" t="s">
        <v>56</v>
      </c>
      <c r="F854" s="13">
        <v>2571</v>
      </c>
      <c r="G854" s="13">
        <v>75</v>
      </c>
      <c r="H854" s="13">
        <v>2380</v>
      </c>
      <c r="I854" s="29">
        <v>9</v>
      </c>
      <c r="J854" s="13">
        <v>1</v>
      </c>
      <c r="K854" s="13">
        <v>3</v>
      </c>
      <c r="L854" s="13">
        <v>5</v>
      </c>
      <c r="M854" s="13">
        <f t="shared" si="23"/>
        <v>705</v>
      </c>
      <c r="AD854" s="30"/>
      <c r="AE854" s="13" t="s">
        <v>67</v>
      </c>
    </row>
    <row r="855" spans="1:41" x14ac:dyDescent="0.45">
      <c r="B855" s="13" t="s">
        <v>85</v>
      </c>
      <c r="C855" s="13" t="s">
        <v>602</v>
      </c>
      <c r="D855" s="13" t="s">
        <v>240</v>
      </c>
      <c r="E855" s="29" t="s">
        <v>56</v>
      </c>
      <c r="F855" s="13">
        <v>2802</v>
      </c>
      <c r="G855" s="13">
        <v>48</v>
      </c>
      <c r="H855" s="13">
        <v>2353</v>
      </c>
      <c r="I855" s="29">
        <v>4</v>
      </c>
      <c r="J855" s="13">
        <v>0</v>
      </c>
      <c r="K855" s="13">
        <v>2</v>
      </c>
      <c r="L855" s="13">
        <v>91</v>
      </c>
      <c r="M855" s="13">
        <f t="shared" si="23"/>
        <v>291</v>
      </c>
      <c r="AD855" s="30"/>
      <c r="AE855" s="13" t="s">
        <v>67</v>
      </c>
    </row>
    <row r="856" spans="1:41" x14ac:dyDescent="0.45">
      <c r="B856" s="13" t="s">
        <v>85</v>
      </c>
      <c r="C856" s="13" t="s">
        <v>602</v>
      </c>
      <c r="D856" s="13" t="s">
        <v>240</v>
      </c>
      <c r="E856" s="29" t="s">
        <v>101</v>
      </c>
      <c r="F856" s="13">
        <v>1347</v>
      </c>
      <c r="I856" s="29">
        <v>9</v>
      </c>
      <c r="J856" s="13">
        <v>1</v>
      </c>
      <c r="K856" s="13">
        <v>3</v>
      </c>
      <c r="L856" s="13">
        <v>28</v>
      </c>
      <c r="M856" s="13">
        <f t="shared" si="23"/>
        <v>728</v>
      </c>
      <c r="AD856" s="30"/>
    </row>
    <row r="857" spans="1:41" s="33" customFormat="1" x14ac:dyDescent="0.45">
      <c r="A857" s="32"/>
      <c r="E857" s="32"/>
      <c r="I857" s="32"/>
      <c r="AD857" s="38"/>
      <c r="AF857" s="35"/>
      <c r="AG857" s="35"/>
      <c r="AH857" s="35"/>
      <c r="AI857" s="35"/>
      <c r="AJ857" s="35"/>
      <c r="AK857" s="35"/>
      <c r="AL857" s="35"/>
      <c r="AM857" s="35"/>
      <c r="AN857" s="35"/>
      <c r="AO857" s="36"/>
    </row>
    <row r="858" spans="1:41" x14ac:dyDescent="0.45">
      <c r="A858" s="29">
        <v>205</v>
      </c>
      <c r="B858" s="13" t="s">
        <v>53</v>
      </c>
      <c r="C858" s="13" t="s">
        <v>604</v>
      </c>
      <c r="D858" s="13" t="s">
        <v>137</v>
      </c>
      <c r="E858" s="29" t="s">
        <v>56</v>
      </c>
      <c r="F858" s="13">
        <v>11439</v>
      </c>
      <c r="G858" s="13">
        <v>230</v>
      </c>
      <c r="H858" s="13">
        <v>5137</v>
      </c>
      <c r="I858" s="29" t="s">
        <v>57</v>
      </c>
      <c r="J858" s="13">
        <v>3</v>
      </c>
      <c r="K858" s="13">
        <v>1</v>
      </c>
      <c r="L858" s="13">
        <v>18</v>
      </c>
      <c r="M858" s="13">
        <f t="shared" si="23"/>
        <v>1318</v>
      </c>
      <c r="N858" s="13">
        <v>1318</v>
      </c>
      <c r="AD858" s="30"/>
      <c r="AE858" s="13" t="s">
        <v>605</v>
      </c>
    </row>
    <row r="859" spans="1:41" x14ac:dyDescent="0.45">
      <c r="B859" s="13" t="s">
        <v>53</v>
      </c>
      <c r="C859" s="13" t="s">
        <v>604</v>
      </c>
      <c r="D859" s="13" t="s">
        <v>137</v>
      </c>
      <c r="E859" s="29" t="s">
        <v>606</v>
      </c>
      <c r="I859" s="29" t="s">
        <v>57</v>
      </c>
      <c r="J859" s="13">
        <v>3</v>
      </c>
      <c r="K859" s="13">
        <v>3</v>
      </c>
      <c r="L859" s="13">
        <v>68</v>
      </c>
      <c r="M859" s="13">
        <f t="shared" si="23"/>
        <v>1568</v>
      </c>
      <c r="N859" s="13">
        <v>1568</v>
      </c>
      <c r="AE859" s="13" t="s">
        <v>605</v>
      </c>
    </row>
    <row r="860" spans="1:41" s="33" customFormat="1" x14ac:dyDescent="0.45">
      <c r="A860" s="32"/>
      <c r="E860" s="32"/>
      <c r="I860" s="32"/>
      <c r="AD860" s="38"/>
      <c r="AF860" s="35"/>
      <c r="AG860" s="35"/>
      <c r="AH860" s="35"/>
      <c r="AI860" s="35"/>
      <c r="AJ860" s="35"/>
      <c r="AK860" s="35"/>
      <c r="AL860" s="35"/>
      <c r="AM860" s="35"/>
      <c r="AN860" s="35"/>
      <c r="AO860" s="36"/>
    </row>
    <row r="861" spans="1:41" x14ac:dyDescent="0.45">
      <c r="A861" s="29">
        <v>206</v>
      </c>
      <c r="B861" s="13" t="s">
        <v>90</v>
      </c>
      <c r="C861" s="13" t="s">
        <v>607</v>
      </c>
      <c r="D861" s="13" t="s">
        <v>84</v>
      </c>
      <c r="E861" s="29" t="s">
        <v>56</v>
      </c>
      <c r="F861" s="13">
        <v>1959</v>
      </c>
      <c r="G861" s="13">
        <v>3</v>
      </c>
      <c r="H861" s="13">
        <v>1424</v>
      </c>
      <c r="I861" s="29" t="s">
        <v>57</v>
      </c>
      <c r="J861" s="13">
        <v>1</v>
      </c>
      <c r="K861" s="13">
        <v>2</v>
      </c>
      <c r="L861" s="13">
        <v>49</v>
      </c>
      <c r="M861" s="13">
        <f t="shared" si="23"/>
        <v>649</v>
      </c>
      <c r="N861" s="13">
        <v>649</v>
      </c>
      <c r="AD861" s="30"/>
      <c r="AE861" s="13" t="s">
        <v>67</v>
      </c>
    </row>
    <row r="862" spans="1:41" s="33" customFormat="1" x14ac:dyDescent="0.45">
      <c r="A862" s="32"/>
      <c r="E862" s="32"/>
      <c r="I862" s="32"/>
      <c r="AD862" s="38"/>
      <c r="AF862" s="35"/>
      <c r="AG862" s="35"/>
      <c r="AH862" s="35"/>
      <c r="AI862" s="35"/>
      <c r="AJ862" s="35"/>
      <c r="AK862" s="35"/>
      <c r="AL862" s="35"/>
      <c r="AM862" s="35"/>
      <c r="AN862" s="35"/>
      <c r="AO862" s="36"/>
    </row>
    <row r="863" spans="1:41" x14ac:dyDescent="0.45">
      <c r="A863" s="29">
        <v>207</v>
      </c>
      <c r="B863" s="13" t="s">
        <v>53</v>
      </c>
      <c r="C863" s="13" t="s">
        <v>608</v>
      </c>
      <c r="D863" s="13" t="s">
        <v>137</v>
      </c>
      <c r="E863" s="29" t="s">
        <v>56</v>
      </c>
      <c r="F863" s="13">
        <v>11440</v>
      </c>
      <c r="G863" s="13">
        <v>231</v>
      </c>
      <c r="H863" s="13">
        <v>5138</v>
      </c>
      <c r="I863" s="29" t="s">
        <v>57</v>
      </c>
      <c r="J863" s="13">
        <v>6</v>
      </c>
      <c r="K863" s="13">
        <v>1</v>
      </c>
      <c r="L863" s="13">
        <v>31</v>
      </c>
      <c r="M863" s="13">
        <f t="shared" si="23"/>
        <v>2531</v>
      </c>
      <c r="N863" s="13">
        <v>2531</v>
      </c>
      <c r="AD863" s="30"/>
      <c r="AE863" s="13" t="s">
        <v>609</v>
      </c>
    </row>
    <row r="864" spans="1:41" x14ac:dyDescent="0.45">
      <c r="B864" s="13" t="s">
        <v>53</v>
      </c>
      <c r="C864" s="13" t="s">
        <v>608</v>
      </c>
      <c r="D864" s="13" t="s">
        <v>137</v>
      </c>
      <c r="E864" s="29" t="s">
        <v>56</v>
      </c>
      <c r="F864" s="13">
        <v>1902</v>
      </c>
      <c r="G864" s="13">
        <v>100</v>
      </c>
      <c r="H864" s="13">
        <v>2538</v>
      </c>
      <c r="I864" s="29">
        <v>4</v>
      </c>
      <c r="J864" s="13">
        <v>1</v>
      </c>
      <c r="K864" s="13">
        <v>3</v>
      </c>
      <c r="L864" s="13">
        <v>67</v>
      </c>
      <c r="M864" s="13">
        <f t="shared" si="23"/>
        <v>767</v>
      </c>
      <c r="N864" s="13">
        <v>767</v>
      </c>
      <c r="AD864" s="30"/>
      <c r="AE864" s="13" t="s">
        <v>67</v>
      </c>
    </row>
    <row r="865" spans="1:41" x14ac:dyDescent="0.45">
      <c r="B865" s="13" t="s">
        <v>53</v>
      </c>
      <c r="C865" s="13" t="s">
        <v>608</v>
      </c>
      <c r="D865" s="13" t="s">
        <v>137</v>
      </c>
      <c r="E865" s="29" t="s">
        <v>56</v>
      </c>
      <c r="F865" s="13">
        <v>1903</v>
      </c>
      <c r="G865" s="13">
        <v>101</v>
      </c>
      <c r="H865" s="13">
        <v>2539</v>
      </c>
      <c r="I865" s="29">
        <v>4</v>
      </c>
      <c r="J865" s="13">
        <v>0</v>
      </c>
      <c r="K865" s="13">
        <v>2</v>
      </c>
      <c r="L865" s="13">
        <v>19</v>
      </c>
      <c r="M865" s="13">
        <f t="shared" si="23"/>
        <v>219</v>
      </c>
      <c r="N865" s="13">
        <v>219</v>
      </c>
      <c r="AD865" s="30"/>
      <c r="AE865" s="13" t="s">
        <v>67</v>
      </c>
    </row>
    <row r="866" spans="1:41" s="33" customFormat="1" x14ac:dyDescent="0.45">
      <c r="A866" s="32"/>
      <c r="E866" s="32"/>
      <c r="I866" s="32"/>
      <c r="AD866" s="38"/>
      <c r="AF866" s="35"/>
      <c r="AG866" s="35"/>
      <c r="AH866" s="35"/>
      <c r="AI866" s="35"/>
      <c r="AJ866" s="35"/>
      <c r="AK866" s="35"/>
      <c r="AL866" s="35"/>
      <c r="AM866" s="35"/>
      <c r="AN866" s="35"/>
      <c r="AO866" s="36"/>
    </row>
    <row r="867" spans="1:41" x14ac:dyDescent="0.45">
      <c r="A867" s="29">
        <v>208</v>
      </c>
      <c r="B867" s="13" t="s">
        <v>85</v>
      </c>
      <c r="C867" s="13" t="s">
        <v>610</v>
      </c>
      <c r="D867" s="13" t="s">
        <v>192</v>
      </c>
      <c r="E867" s="29" t="s">
        <v>56</v>
      </c>
      <c r="F867" s="13">
        <v>12174</v>
      </c>
      <c r="G867" s="13">
        <v>93</v>
      </c>
      <c r="H867" s="13">
        <v>5486</v>
      </c>
      <c r="I867" s="29" t="s">
        <v>57</v>
      </c>
      <c r="J867" s="13">
        <v>6</v>
      </c>
      <c r="K867" s="13">
        <v>1</v>
      </c>
      <c r="L867" s="13">
        <v>57</v>
      </c>
      <c r="M867" s="13">
        <f t="shared" si="23"/>
        <v>2557</v>
      </c>
      <c r="N867" s="13">
        <v>2557</v>
      </c>
      <c r="AD867" s="30"/>
      <c r="AE867" s="13" t="s">
        <v>70</v>
      </c>
    </row>
    <row r="868" spans="1:41" x14ac:dyDescent="0.45">
      <c r="B868" s="13" t="s">
        <v>85</v>
      </c>
      <c r="C868" s="13" t="s">
        <v>610</v>
      </c>
      <c r="D868" s="13" t="s">
        <v>192</v>
      </c>
      <c r="E868" s="29" t="s">
        <v>56</v>
      </c>
      <c r="F868" s="13">
        <v>1887</v>
      </c>
      <c r="G868" s="13">
        <v>84</v>
      </c>
      <c r="H868" s="13">
        <v>2522</v>
      </c>
      <c r="J868" s="13">
        <v>1</v>
      </c>
      <c r="K868" s="13">
        <v>2</v>
      </c>
      <c r="L868" s="13">
        <v>38</v>
      </c>
      <c r="M868" s="13">
        <f>+(J868*400)+(K868*100)+L868</f>
        <v>638</v>
      </c>
      <c r="AD868" s="30"/>
      <c r="AE868" s="13" t="s">
        <v>67</v>
      </c>
    </row>
    <row r="869" spans="1:41" s="33" customFormat="1" x14ac:dyDescent="0.45">
      <c r="A869" s="32"/>
      <c r="E869" s="32"/>
      <c r="I869" s="32"/>
      <c r="AD869" s="38"/>
      <c r="AF869" s="35"/>
      <c r="AG869" s="35"/>
      <c r="AH869" s="35"/>
      <c r="AI869" s="35"/>
      <c r="AJ869" s="35"/>
      <c r="AK869" s="35"/>
      <c r="AL869" s="35"/>
      <c r="AM869" s="35"/>
      <c r="AN869" s="35"/>
      <c r="AO869" s="36"/>
    </row>
    <row r="870" spans="1:41" x14ac:dyDescent="0.45">
      <c r="A870" s="29">
        <v>209</v>
      </c>
      <c r="B870" s="13" t="s">
        <v>53</v>
      </c>
      <c r="C870" s="13" t="s">
        <v>611</v>
      </c>
      <c r="D870" s="13" t="s">
        <v>254</v>
      </c>
      <c r="E870" s="29" t="s">
        <v>56</v>
      </c>
      <c r="F870" s="13">
        <v>8425</v>
      </c>
      <c r="G870" s="13">
        <v>189</v>
      </c>
      <c r="H870" s="13">
        <v>4013</v>
      </c>
      <c r="I870" s="29" t="s">
        <v>57</v>
      </c>
      <c r="J870" s="13">
        <v>2</v>
      </c>
      <c r="K870" s="13">
        <v>2</v>
      </c>
      <c r="L870" s="13">
        <v>80</v>
      </c>
      <c r="M870" s="13">
        <f t="shared" ref="M870:M881" si="24">+(J870*400)+(K870*100)+L870</f>
        <v>1080</v>
      </c>
      <c r="N870" s="13">
        <v>1080</v>
      </c>
      <c r="AD870" s="30"/>
      <c r="AE870" s="13" t="s">
        <v>81</v>
      </c>
    </row>
    <row r="871" spans="1:41" s="33" customFormat="1" x14ac:dyDescent="0.45">
      <c r="A871" s="32"/>
      <c r="E871" s="32"/>
      <c r="I871" s="32"/>
      <c r="AD871" s="38"/>
      <c r="AF871" s="35"/>
      <c r="AG871" s="35"/>
      <c r="AH871" s="35"/>
      <c r="AI871" s="35"/>
      <c r="AJ871" s="35"/>
      <c r="AK871" s="35"/>
      <c r="AL871" s="35"/>
      <c r="AM871" s="35"/>
      <c r="AN871" s="35"/>
      <c r="AO871" s="36"/>
    </row>
    <row r="872" spans="1:41" x14ac:dyDescent="0.45">
      <c r="A872" s="29">
        <v>210</v>
      </c>
      <c r="B872" s="13" t="s">
        <v>53</v>
      </c>
      <c r="C872" s="13" t="s">
        <v>612</v>
      </c>
      <c r="D872" s="13" t="s">
        <v>226</v>
      </c>
      <c r="E872" s="29" t="s">
        <v>56</v>
      </c>
      <c r="F872" s="13">
        <v>11452</v>
      </c>
      <c r="G872" s="13">
        <v>245</v>
      </c>
      <c r="H872" s="13">
        <v>5150</v>
      </c>
      <c r="I872" s="29" t="s">
        <v>57</v>
      </c>
      <c r="J872" s="13">
        <v>10</v>
      </c>
      <c r="K872" s="13">
        <v>0</v>
      </c>
      <c r="L872" s="13">
        <v>64</v>
      </c>
      <c r="M872" s="13">
        <f t="shared" si="24"/>
        <v>4064</v>
      </c>
      <c r="N872" s="13">
        <v>4064</v>
      </c>
      <c r="AD872" s="30"/>
      <c r="AE872" s="13" t="s">
        <v>613</v>
      </c>
    </row>
    <row r="873" spans="1:41" s="33" customFormat="1" x14ac:dyDescent="0.45">
      <c r="A873" s="32"/>
      <c r="E873" s="32"/>
      <c r="I873" s="32"/>
      <c r="AD873" s="38"/>
      <c r="AF873" s="35"/>
      <c r="AG873" s="35"/>
      <c r="AH873" s="35"/>
      <c r="AI873" s="35"/>
      <c r="AJ873" s="35"/>
      <c r="AK873" s="35"/>
      <c r="AL873" s="35"/>
      <c r="AM873" s="35"/>
      <c r="AN873" s="35"/>
      <c r="AO873" s="36"/>
    </row>
    <row r="874" spans="1:41" x14ac:dyDescent="0.45">
      <c r="A874" s="29">
        <v>211</v>
      </c>
      <c r="B874" s="13" t="s">
        <v>90</v>
      </c>
      <c r="C874" s="13" t="s">
        <v>614</v>
      </c>
      <c r="D874" s="13" t="s">
        <v>77</v>
      </c>
      <c r="E874" s="29" t="s">
        <v>56</v>
      </c>
      <c r="F874" s="13">
        <v>1618</v>
      </c>
      <c r="G874" s="13">
        <v>128</v>
      </c>
      <c r="H874" s="13">
        <v>2560</v>
      </c>
      <c r="I874" s="29">
        <v>4</v>
      </c>
      <c r="J874" s="13">
        <v>1</v>
      </c>
      <c r="K874" s="13">
        <v>0</v>
      </c>
      <c r="L874" s="13">
        <v>56</v>
      </c>
      <c r="M874" s="13">
        <f t="shared" si="24"/>
        <v>456</v>
      </c>
      <c r="N874" s="13">
        <v>456</v>
      </c>
      <c r="AD874" s="30"/>
      <c r="AE874" s="13" t="s">
        <v>67</v>
      </c>
    </row>
    <row r="875" spans="1:41" s="33" customFormat="1" x14ac:dyDescent="0.45">
      <c r="A875" s="32"/>
      <c r="E875" s="32"/>
      <c r="I875" s="32"/>
      <c r="AD875" s="38"/>
      <c r="AF875" s="35"/>
      <c r="AG875" s="35"/>
      <c r="AH875" s="35"/>
      <c r="AI875" s="35"/>
      <c r="AJ875" s="35"/>
      <c r="AK875" s="35"/>
      <c r="AL875" s="35"/>
      <c r="AM875" s="35"/>
      <c r="AN875" s="35"/>
      <c r="AO875" s="36"/>
    </row>
    <row r="876" spans="1:41" x14ac:dyDescent="0.45">
      <c r="A876" s="29">
        <v>212</v>
      </c>
      <c r="B876" s="13" t="s">
        <v>90</v>
      </c>
      <c r="C876" s="13" t="s">
        <v>615</v>
      </c>
      <c r="D876" s="13" t="s">
        <v>143</v>
      </c>
      <c r="E876" s="29" t="s">
        <v>56</v>
      </c>
      <c r="F876" s="13">
        <v>798</v>
      </c>
      <c r="G876" s="13">
        <v>94</v>
      </c>
      <c r="H876" s="13">
        <v>941</v>
      </c>
      <c r="I876" s="29">
        <v>4</v>
      </c>
      <c r="J876" s="13">
        <v>0</v>
      </c>
      <c r="K876" s="13">
        <v>1</v>
      </c>
      <c r="L876" s="13">
        <v>68</v>
      </c>
      <c r="M876" s="13">
        <f t="shared" si="24"/>
        <v>168</v>
      </c>
      <c r="O876" s="13">
        <v>168</v>
      </c>
      <c r="S876" s="13">
        <v>1</v>
      </c>
      <c r="T876" s="13" t="s">
        <v>616</v>
      </c>
      <c r="U876" s="13" t="s">
        <v>59</v>
      </c>
      <c r="V876" s="13" t="s">
        <v>63</v>
      </c>
      <c r="W876" s="13">
        <v>9</v>
      </c>
      <c r="X876" s="13">
        <v>12</v>
      </c>
      <c r="Y876" s="13">
        <f>+W876*X876</f>
        <v>108</v>
      </c>
      <c r="AA876" s="13">
        <v>108</v>
      </c>
      <c r="AD876" s="30">
        <v>19</v>
      </c>
    </row>
    <row r="877" spans="1:41" x14ac:dyDescent="0.45">
      <c r="V877" s="13" t="s">
        <v>63</v>
      </c>
      <c r="W877" s="13">
        <v>2</v>
      </c>
      <c r="X877" s="13">
        <v>5</v>
      </c>
      <c r="Y877" s="13">
        <f>+W877*X877</f>
        <v>10</v>
      </c>
      <c r="AA877" s="13">
        <v>10</v>
      </c>
      <c r="AD877" s="30">
        <v>19</v>
      </c>
      <c r="AE877" s="13" t="s">
        <v>64</v>
      </c>
    </row>
    <row r="878" spans="1:41" x14ac:dyDescent="0.45">
      <c r="B878" s="13" t="s">
        <v>90</v>
      </c>
      <c r="C878" s="13" t="s">
        <v>615</v>
      </c>
      <c r="D878" s="13" t="s">
        <v>143</v>
      </c>
      <c r="E878" s="29" t="s">
        <v>56</v>
      </c>
      <c r="F878" s="13">
        <v>2625</v>
      </c>
      <c r="G878" s="13">
        <v>5</v>
      </c>
      <c r="H878" s="13">
        <v>1457</v>
      </c>
      <c r="I878" s="29">
        <v>9</v>
      </c>
      <c r="J878" s="13">
        <v>2</v>
      </c>
      <c r="K878" s="13">
        <v>1</v>
      </c>
      <c r="L878" s="13">
        <v>69</v>
      </c>
      <c r="M878" s="13">
        <f t="shared" si="24"/>
        <v>969</v>
      </c>
      <c r="AD878" s="30"/>
      <c r="AE878" s="13" t="s">
        <v>67</v>
      </c>
    </row>
    <row r="879" spans="1:41" x14ac:dyDescent="0.45">
      <c r="B879" s="13" t="s">
        <v>90</v>
      </c>
      <c r="C879" s="13" t="s">
        <v>615</v>
      </c>
      <c r="D879" s="13" t="s">
        <v>143</v>
      </c>
      <c r="E879" s="29" t="s">
        <v>56</v>
      </c>
      <c r="F879" s="13">
        <v>2662</v>
      </c>
      <c r="G879" s="13">
        <v>74</v>
      </c>
      <c r="H879" s="13">
        <v>1523</v>
      </c>
      <c r="I879" s="29">
        <v>9</v>
      </c>
      <c r="J879" s="13">
        <v>1</v>
      </c>
      <c r="K879" s="13">
        <v>1</v>
      </c>
      <c r="L879" s="13">
        <v>77</v>
      </c>
      <c r="M879" s="13">
        <f t="shared" si="24"/>
        <v>577</v>
      </c>
      <c r="AD879" s="30"/>
      <c r="AE879" s="13" t="s">
        <v>67</v>
      </c>
    </row>
    <row r="880" spans="1:41" x14ac:dyDescent="0.45">
      <c r="B880" s="13" t="s">
        <v>90</v>
      </c>
      <c r="C880" s="13" t="s">
        <v>615</v>
      </c>
      <c r="D880" s="13" t="s">
        <v>77</v>
      </c>
      <c r="E880" s="29" t="s">
        <v>56</v>
      </c>
      <c r="F880" s="13">
        <v>12100</v>
      </c>
      <c r="G880" s="13">
        <v>295</v>
      </c>
      <c r="H880" s="13">
        <v>5412</v>
      </c>
      <c r="J880" s="13">
        <v>0</v>
      </c>
      <c r="K880" s="13">
        <v>2</v>
      </c>
      <c r="L880" s="13">
        <v>31</v>
      </c>
      <c r="M880" s="13">
        <f t="shared" si="24"/>
        <v>231</v>
      </c>
      <c r="AD880" s="30"/>
    </row>
    <row r="881" spans="1:41" x14ac:dyDescent="0.45">
      <c r="B881" s="13" t="s">
        <v>90</v>
      </c>
      <c r="C881" s="13" t="s">
        <v>615</v>
      </c>
      <c r="D881" s="13" t="s">
        <v>143</v>
      </c>
      <c r="E881" s="29" t="s">
        <v>56</v>
      </c>
      <c r="F881" s="13">
        <v>3477</v>
      </c>
      <c r="G881" s="13">
        <v>2</v>
      </c>
      <c r="H881" s="13">
        <v>1454</v>
      </c>
      <c r="J881" s="13">
        <v>0</v>
      </c>
      <c r="K881" s="13">
        <v>1</v>
      </c>
      <c r="L881" s="13">
        <v>23</v>
      </c>
      <c r="M881" s="13">
        <f t="shared" si="24"/>
        <v>123</v>
      </c>
      <c r="AD881" s="30"/>
    </row>
    <row r="882" spans="1:41" s="33" customFormat="1" x14ac:dyDescent="0.45">
      <c r="A882" s="32"/>
      <c r="E882" s="32"/>
      <c r="I882" s="32"/>
      <c r="AD882" s="38"/>
      <c r="AF882" s="35"/>
      <c r="AG882" s="35"/>
      <c r="AH882" s="35"/>
      <c r="AI882" s="35"/>
      <c r="AJ882" s="35"/>
      <c r="AK882" s="35"/>
      <c r="AL882" s="35"/>
      <c r="AM882" s="35"/>
      <c r="AN882" s="35"/>
      <c r="AO882" s="36"/>
    </row>
    <row r="883" spans="1:41" x14ac:dyDescent="0.45">
      <c r="A883" s="29">
        <v>213</v>
      </c>
      <c r="B883" s="13" t="s">
        <v>90</v>
      </c>
      <c r="C883" s="13" t="s">
        <v>617</v>
      </c>
      <c r="D883" s="13" t="s">
        <v>132</v>
      </c>
      <c r="E883" s="29" t="s">
        <v>56</v>
      </c>
      <c r="F883" s="13">
        <v>2807</v>
      </c>
      <c r="G883" s="13">
        <v>53</v>
      </c>
      <c r="H883" s="13">
        <v>2358</v>
      </c>
      <c r="I883" s="29">
        <v>4</v>
      </c>
      <c r="J883" s="13">
        <v>4</v>
      </c>
      <c r="K883" s="13">
        <v>1</v>
      </c>
      <c r="L883" s="13">
        <v>66</v>
      </c>
      <c r="M883" s="13">
        <f>+(J883*400)+(K883*100)+L883</f>
        <v>1766</v>
      </c>
      <c r="N883" s="13">
        <v>1372</v>
      </c>
      <c r="AE883" s="13" t="s">
        <v>67</v>
      </c>
    </row>
    <row r="884" spans="1:41" s="33" customFormat="1" x14ac:dyDescent="0.45">
      <c r="A884" s="32"/>
      <c r="E884" s="32"/>
      <c r="I884" s="32"/>
      <c r="AF884" s="35"/>
      <c r="AG884" s="35"/>
      <c r="AH884" s="35"/>
      <c r="AI884" s="35"/>
      <c r="AJ884" s="35"/>
      <c r="AK884" s="35"/>
      <c r="AL884" s="35"/>
      <c r="AM884" s="35"/>
      <c r="AN884" s="35"/>
      <c r="AO884" s="36"/>
    </row>
    <row r="885" spans="1:41" x14ac:dyDescent="0.45">
      <c r="A885" s="29">
        <v>214</v>
      </c>
      <c r="B885" s="13" t="s">
        <v>53</v>
      </c>
      <c r="C885" s="13" t="s">
        <v>618</v>
      </c>
      <c r="D885" s="13" t="s">
        <v>619</v>
      </c>
      <c r="E885" s="29" t="s">
        <v>229</v>
      </c>
      <c r="F885" s="13">
        <v>181</v>
      </c>
      <c r="G885" s="13">
        <v>42</v>
      </c>
      <c r="I885" s="29" t="s">
        <v>57</v>
      </c>
      <c r="J885" s="13">
        <v>0</v>
      </c>
      <c r="K885" s="13">
        <v>1</v>
      </c>
      <c r="L885" s="13">
        <v>4</v>
      </c>
      <c r="M885" s="13">
        <f>+(J885*400)+(K885*100)+L885</f>
        <v>104</v>
      </c>
      <c r="O885" s="13">
        <v>104</v>
      </c>
      <c r="T885" s="13" t="s">
        <v>620</v>
      </c>
      <c r="U885" s="13" t="s">
        <v>59</v>
      </c>
      <c r="V885" s="13" t="s">
        <v>63</v>
      </c>
      <c r="W885" s="13">
        <v>6</v>
      </c>
      <c r="X885" s="13">
        <v>6</v>
      </c>
      <c r="Y885" s="13">
        <f>+W885*X885</f>
        <v>36</v>
      </c>
      <c r="AA885" s="13">
        <v>36</v>
      </c>
      <c r="AD885" s="30">
        <v>46</v>
      </c>
      <c r="AE885" s="13" t="s">
        <v>621</v>
      </c>
    </row>
    <row r="886" spans="1:41" x14ac:dyDescent="0.45">
      <c r="V886" s="13" t="s">
        <v>63</v>
      </c>
      <c r="W886" s="13">
        <v>2</v>
      </c>
      <c r="X886" s="13">
        <v>3</v>
      </c>
      <c r="Y886" s="13">
        <f>+W886*X886</f>
        <v>6</v>
      </c>
      <c r="AA886" s="13">
        <v>6</v>
      </c>
      <c r="AD886" s="30">
        <v>46</v>
      </c>
    </row>
    <row r="887" spans="1:41" x14ac:dyDescent="0.45">
      <c r="T887" s="13" t="s">
        <v>622</v>
      </c>
      <c r="U887" s="13" t="s">
        <v>59</v>
      </c>
      <c r="V887" s="13" t="s">
        <v>63</v>
      </c>
      <c r="W887" s="13">
        <v>6</v>
      </c>
      <c r="X887" s="13">
        <v>6</v>
      </c>
      <c r="Y887" s="13">
        <f>+W887*X887</f>
        <v>36</v>
      </c>
      <c r="AA887" s="13">
        <v>36</v>
      </c>
      <c r="AD887" s="30">
        <v>81</v>
      </c>
      <c r="AE887" s="13" t="s">
        <v>623</v>
      </c>
    </row>
    <row r="888" spans="1:41" x14ac:dyDescent="0.45">
      <c r="V888" s="13" t="s">
        <v>63</v>
      </c>
      <c r="W888" s="13">
        <v>2</v>
      </c>
      <c r="X888" s="13">
        <v>4</v>
      </c>
      <c r="Y888" s="13">
        <f>+W888*X888</f>
        <v>8</v>
      </c>
      <c r="AA888" s="13">
        <v>8</v>
      </c>
      <c r="AD888" s="30">
        <v>81</v>
      </c>
      <c r="AE888" s="13" t="s">
        <v>64</v>
      </c>
    </row>
    <row r="889" spans="1:41" x14ac:dyDescent="0.45">
      <c r="B889" s="13" t="s">
        <v>53</v>
      </c>
      <c r="C889" s="13" t="s">
        <v>624</v>
      </c>
      <c r="D889" s="13" t="s">
        <v>619</v>
      </c>
      <c r="E889" s="29" t="s">
        <v>56</v>
      </c>
      <c r="F889" s="13">
        <v>1877</v>
      </c>
      <c r="G889" s="13">
        <v>72</v>
      </c>
      <c r="H889" s="13">
        <v>2511</v>
      </c>
      <c r="I889" s="29" t="s">
        <v>57</v>
      </c>
      <c r="J889" s="13">
        <v>3</v>
      </c>
      <c r="K889" s="13">
        <v>1</v>
      </c>
      <c r="L889" s="13">
        <v>0</v>
      </c>
      <c r="M889" s="13">
        <f>+(J889*400)+(K889*100)+L889</f>
        <v>1300</v>
      </c>
      <c r="N889" s="13">
        <v>1300</v>
      </c>
      <c r="AD889" s="30"/>
      <c r="AE889" s="13" t="s">
        <v>67</v>
      </c>
    </row>
    <row r="890" spans="1:41" s="33" customFormat="1" x14ac:dyDescent="0.45">
      <c r="A890" s="32"/>
      <c r="E890" s="32"/>
      <c r="I890" s="32"/>
      <c r="AD890" s="38"/>
      <c r="AF890" s="35"/>
      <c r="AG890" s="35"/>
      <c r="AH890" s="35"/>
      <c r="AI890" s="35"/>
      <c r="AJ890" s="35"/>
      <c r="AK890" s="35"/>
      <c r="AL890" s="35"/>
      <c r="AM890" s="35"/>
      <c r="AN890" s="35"/>
      <c r="AO890" s="36"/>
    </row>
    <row r="891" spans="1:41" x14ac:dyDescent="0.45">
      <c r="A891" s="29">
        <v>215</v>
      </c>
      <c r="B891" s="13" t="s">
        <v>53</v>
      </c>
      <c r="C891" s="13" t="s">
        <v>625</v>
      </c>
      <c r="D891" s="13" t="s">
        <v>92</v>
      </c>
      <c r="E891" s="29" t="s">
        <v>56</v>
      </c>
      <c r="F891" s="13">
        <v>12159</v>
      </c>
      <c r="G891" s="13">
        <v>331</v>
      </c>
      <c r="H891" s="13">
        <v>5471</v>
      </c>
      <c r="I891" s="29" t="s">
        <v>57</v>
      </c>
      <c r="J891" s="13">
        <v>0</v>
      </c>
      <c r="K891" s="13">
        <v>1</v>
      </c>
      <c r="L891" s="13">
        <v>45</v>
      </c>
      <c r="M891" s="13">
        <f>+(J891*400)+(K891*100)+L891</f>
        <v>145</v>
      </c>
      <c r="O891" s="13">
        <v>145</v>
      </c>
      <c r="T891" s="13" t="s">
        <v>626</v>
      </c>
      <c r="U891" s="13" t="s">
        <v>59</v>
      </c>
      <c r="V891" s="13" t="s">
        <v>627</v>
      </c>
      <c r="W891" s="13">
        <v>8</v>
      </c>
      <c r="X891" s="13">
        <v>17.5</v>
      </c>
      <c r="Y891" s="13">
        <f>+W891*X891</f>
        <v>140</v>
      </c>
      <c r="AA891" s="13">
        <v>140</v>
      </c>
      <c r="AD891" s="30">
        <v>41</v>
      </c>
    </row>
    <row r="892" spans="1:41" x14ac:dyDescent="0.45">
      <c r="M892" s="13">
        <f>+(J892*400)+(K892*100)+L892</f>
        <v>0</v>
      </c>
      <c r="V892" s="13" t="s">
        <v>627</v>
      </c>
      <c r="W892" s="13">
        <v>8</v>
      </c>
      <c r="X892" s="13">
        <v>17.5</v>
      </c>
      <c r="Y892" s="13">
        <f>+W892*X892</f>
        <v>140</v>
      </c>
      <c r="AA892" s="13">
        <v>140</v>
      </c>
      <c r="AD892" s="30">
        <v>41</v>
      </c>
      <c r="AE892" s="13" t="s">
        <v>181</v>
      </c>
    </row>
    <row r="893" spans="1:41" x14ac:dyDescent="0.45">
      <c r="M893" s="13">
        <f>+(J893*400)+(K893*100)+L893</f>
        <v>0</v>
      </c>
      <c r="V893" s="13" t="s">
        <v>63</v>
      </c>
      <c r="W893" s="13">
        <v>2</v>
      </c>
      <c r="X893" s="13">
        <v>3</v>
      </c>
      <c r="Y893" s="13">
        <f>+W893*X893</f>
        <v>6</v>
      </c>
      <c r="AA893" s="13">
        <v>6</v>
      </c>
      <c r="AD893" s="30">
        <v>41</v>
      </c>
      <c r="AE893" s="13" t="s">
        <v>64</v>
      </c>
    </row>
    <row r="894" spans="1:41" x14ac:dyDescent="0.45">
      <c r="B894" s="13" t="s">
        <v>53</v>
      </c>
      <c r="C894" s="13" t="s">
        <v>625</v>
      </c>
      <c r="D894" s="13" t="s">
        <v>92</v>
      </c>
      <c r="E894" s="29" t="s">
        <v>56</v>
      </c>
      <c r="F894" s="13">
        <v>9978</v>
      </c>
      <c r="G894" s="13">
        <v>200</v>
      </c>
      <c r="H894" s="13">
        <v>3826</v>
      </c>
      <c r="I894" s="29">
        <v>4</v>
      </c>
      <c r="J894" s="13">
        <v>0</v>
      </c>
      <c r="K894" s="13">
        <v>2</v>
      </c>
      <c r="L894" s="13">
        <v>70</v>
      </c>
      <c r="M894" s="13">
        <f t="shared" ref="M894:M900" si="25">+(J894*400)+(K894*100)+L894</f>
        <v>270</v>
      </c>
      <c r="N894" s="13">
        <v>270</v>
      </c>
      <c r="AB894" s="13" t="s">
        <v>628</v>
      </c>
      <c r="AD894" s="30"/>
      <c r="AE894" s="13" t="s">
        <v>629</v>
      </c>
    </row>
    <row r="895" spans="1:41" x14ac:dyDescent="0.45">
      <c r="B895" s="13" t="s">
        <v>53</v>
      </c>
      <c r="C895" s="13" t="s">
        <v>625</v>
      </c>
      <c r="D895" s="13" t="s">
        <v>92</v>
      </c>
      <c r="E895" s="29" t="s">
        <v>56</v>
      </c>
      <c r="F895" s="13">
        <v>11391</v>
      </c>
      <c r="G895" s="13">
        <v>37</v>
      </c>
      <c r="H895" s="13">
        <v>5089</v>
      </c>
      <c r="I895" s="29">
        <v>9</v>
      </c>
      <c r="J895" s="13">
        <v>1</v>
      </c>
      <c r="K895" s="13">
        <v>3</v>
      </c>
      <c r="L895" s="13">
        <v>75</v>
      </c>
      <c r="M895" s="13">
        <f t="shared" si="25"/>
        <v>775</v>
      </c>
      <c r="N895" s="13">
        <v>775</v>
      </c>
      <c r="AD895" s="30"/>
      <c r="AE895" s="13" t="s">
        <v>67</v>
      </c>
    </row>
    <row r="896" spans="1:41" x14ac:dyDescent="0.45">
      <c r="B896" s="13" t="s">
        <v>53</v>
      </c>
      <c r="C896" s="13" t="s">
        <v>625</v>
      </c>
      <c r="D896" s="13" t="s">
        <v>92</v>
      </c>
      <c r="E896" s="29" t="s">
        <v>56</v>
      </c>
      <c r="F896" s="13">
        <v>9969</v>
      </c>
      <c r="G896" s="13">
        <v>201</v>
      </c>
      <c r="H896" s="13">
        <v>3824</v>
      </c>
      <c r="I896" s="29" t="s">
        <v>57</v>
      </c>
      <c r="J896" s="13">
        <v>1</v>
      </c>
      <c r="K896" s="13">
        <v>0</v>
      </c>
      <c r="L896" s="13">
        <v>38</v>
      </c>
      <c r="M896" s="13">
        <f t="shared" si="25"/>
        <v>438</v>
      </c>
      <c r="N896" s="13">
        <v>438</v>
      </c>
      <c r="AD896" s="30"/>
      <c r="AE896" s="13" t="s">
        <v>67</v>
      </c>
    </row>
    <row r="897" spans="1:41" x14ac:dyDescent="0.45">
      <c r="B897" s="13" t="s">
        <v>53</v>
      </c>
      <c r="C897" s="13" t="s">
        <v>625</v>
      </c>
      <c r="D897" s="13" t="s">
        <v>92</v>
      </c>
      <c r="E897" s="29" t="s">
        <v>56</v>
      </c>
      <c r="F897" s="13">
        <v>12093</v>
      </c>
      <c r="G897" s="13">
        <v>282</v>
      </c>
      <c r="H897" s="13">
        <v>5405</v>
      </c>
      <c r="I897" s="29">
        <v>10</v>
      </c>
      <c r="J897" s="13">
        <v>3</v>
      </c>
      <c r="K897" s="13">
        <v>2</v>
      </c>
      <c r="L897" s="13">
        <v>53</v>
      </c>
      <c r="M897" s="13">
        <f t="shared" si="25"/>
        <v>1453</v>
      </c>
      <c r="N897" s="13">
        <v>1453</v>
      </c>
      <c r="AD897" s="30"/>
      <c r="AE897" s="13" t="s">
        <v>630</v>
      </c>
    </row>
    <row r="898" spans="1:41" x14ac:dyDescent="0.45">
      <c r="B898" s="13" t="s">
        <v>53</v>
      </c>
      <c r="C898" s="13" t="s">
        <v>625</v>
      </c>
      <c r="D898" s="13" t="s">
        <v>92</v>
      </c>
      <c r="E898" s="29" t="s">
        <v>56</v>
      </c>
      <c r="F898" s="13">
        <v>12155</v>
      </c>
      <c r="G898" s="13">
        <v>263</v>
      </c>
      <c r="H898" s="13">
        <v>5467</v>
      </c>
      <c r="I898" s="29">
        <v>9</v>
      </c>
      <c r="J898" s="13">
        <v>0</v>
      </c>
      <c r="K898" s="13">
        <v>0</v>
      </c>
      <c r="L898" s="13">
        <v>39</v>
      </c>
      <c r="M898" s="13">
        <f t="shared" si="25"/>
        <v>39</v>
      </c>
      <c r="N898" s="13">
        <v>39</v>
      </c>
      <c r="AD898" s="30"/>
      <c r="AE898" s="13" t="s">
        <v>631</v>
      </c>
    </row>
    <row r="899" spans="1:41" x14ac:dyDescent="0.45">
      <c r="B899" s="13" t="s">
        <v>53</v>
      </c>
      <c r="C899" s="13" t="s">
        <v>625</v>
      </c>
      <c r="D899" s="13" t="s">
        <v>92</v>
      </c>
      <c r="E899" s="29" t="s">
        <v>56</v>
      </c>
      <c r="F899" s="13">
        <v>8518</v>
      </c>
      <c r="G899" s="13">
        <v>158</v>
      </c>
      <c r="H899" s="13">
        <v>3980</v>
      </c>
      <c r="I899" s="29" t="s">
        <v>57</v>
      </c>
      <c r="J899" s="13">
        <v>3</v>
      </c>
      <c r="K899" s="13">
        <v>3</v>
      </c>
      <c r="L899" s="13">
        <v>0</v>
      </c>
      <c r="M899" s="13">
        <f t="shared" si="25"/>
        <v>1500</v>
      </c>
      <c r="N899" s="13">
        <v>1500</v>
      </c>
      <c r="AD899" s="30"/>
      <c r="AE899" s="13" t="s">
        <v>96</v>
      </c>
    </row>
    <row r="900" spans="1:41" x14ac:dyDescent="0.45">
      <c r="B900" s="13" t="s">
        <v>53</v>
      </c>
      <c r="C900" s="13" t="s">
        <v>625</v>
      </c>
      <c r="D900" s="13" t="s">
        <v>92</v>
      </c>
      <c r="E900" s="29" t="s">
        <v>101</v>
      </c>
      <c r="F900" s="13">
        <v>1334</v>
      </c>
      <c r="G900" s="13">
        <v>20</v>
      </c>
      <c r="I900" s="29" t="s">
        <v>57</v>
      </c>
      <c r="J900" s="13">
        <v>0</v>
      </c>
      <c r="K900" s="13">
        <v>2</v>
      </c>
      <c r="L900" s="13">
        <v>74</v>
      </c>
      <c r="M900" s="13">
        <f t="shared" si="25"/>
        <v>274</v>
      </c>
      <c r="N900" s="13">
        <v>274</v>
      </c>
      <c r="AD900" s="30"/>
      <c r="AE900" s="13" t="s">
        <v>70</v>
      </c>
    </row>
    <row r="901" spans="1:41" s="33" customFormat="1" x14ac:dyDescent="0.45">
      <c r="A901" s="32"/>
      <c r="E901" s="32"/>
      <c r="I901" s="32"/>
      <c r="AD901" s="38"/>
      <c r="AF901" s="35"/>
      <c r="AG901" s="35"/>
      <c r="AH901" s="35"/>
      <c r="AI901" s="35"/>
      <c r="AJ901" s="35"/>
      <c r="AK901" s="35"/>
      <c r="AL901" s="35"/>
      <c r="AM901" s="35"/>
      <c r="AN901" s="35"/>
      <c r="AO901" s="36"/>
    </row>
    <row r="902" spans="1:41" x14ac:dyDescent="0.45">
      <c r="A902" s="29">
        <v>216</v>
      </c>
      <c r="B902" s="13" t="s">
        <v>90</v>
      </c>
      <c r="C902" s="13" t="s">
        <v>632</v>
      </c>
      <c r="D902" s="13" t="s">
        <v>342</v>
      </c>
      <c r="E902" s="29" t="s">
        <v>56</v>
      </c>
      <c r="F902" s="13">
        <v>16160</v>
      </c>
      <c r="G902" s="13">
        <v>364</v>
      </c>
      <c r="H902" s="13">
        <v>7030</v>
      </c>
      <c r="I902" s="29" t="s">
        <v>57</v>
      </c>
      <c r="J902" s="13">
        <v>1</v>
      </c>
      <c r="K902" s="13">
        <v>3</v>
      </c>
      <c r="L902" s="13">
        <v>60</v>
      </c>
      <c r="M902" s="13">
        <f>+(J902*400)+(K902*100)+L902</f>
        <v>760</v>
      </c>
      <c r="N902" s="13">
        <v>760</v>
      </c>
      <c r="AD902" s="30"/>
      <c r="AE902" s="13" t="s">
        <v>78</v>
      </c>
    </row>
    <row r="903" spans="1:41" s="33" customFormat="1" x14ac:dyDescent="0.45">
      <c r="A903" s="32"/>
      <c r="E903" s="32"/>
      <c r="I903" s="32"/>
      <c r="AD903" s="38"/>
      <c r="AF903" s="35"/>
      <c r="AG903" s="35"/>
      <c r="AH903" s="35"/>
      <c r="AI903" s="35"/>
      <c r="AJ903" s="35"/>
      <c r="AK903" s="35"/>
      <c r="AL903" s="35"/>
      <c r="AM903" s="35"/>
      <c r="AN903" s="35"/>
      <c r="AO903" s="36"/>
    </row>
    <row r="904" spans="1:41" x14ac:dyDescent="0.45">
      <c r="A904" s="29">
        <v>217</v>
      </c>
      <c r="B904" s="13" t="s">
        <v>90</v>
      </c>
      <c r="C904" s="13" t="s">
        <v>633</v>
      </c>
      <c r="D904" s="13" t="s">
        <v>634</v>
      </c>
      <c r="E904" s="29" t="s">
        <v>56</v>
      </c>
      <c r="F904" s="13">
        <v>12160</v>
      </c>
      <c r="G904" s="13">
        <v>332</v>
      </c>
      <c r="H904" s="13">
        <v>5472</v>
      </c>
      <c r="I904" s="29" t="s">
        <v>57</v>
      </c>
      <c r="J904" s="13">
        <v>0</v>
      </c>
      <c r="K904" s="13">
        <v>2</v>
      </c>
      <c r="L904" s="13">
        <v>18</v>
      </c>
      <c r="M904" s="13">
        <f>+(J904*400)+(K904*100)+L904</f>
        <v>218</v>
      </c>
      <c r="O904" s="13">
        <v>218</v>
      </c>
      <c r="T904" s="13" t="s">
        <v>635</v>
      </c>
      <c r="U904" s="13" t="s">
        <v>59</v>
      </c>
      <c r="V904" s="13" t="s">
        <v>60</v>
      </c>
      <c r="W904" s="13">
        <v>6.5</v>
      </c>
      <c r="X904" s="13">
        <v>16.5</v>
      </c>
      <c r="Y904" s="13">
        <f>+W904*X904</f>
        <v>107.25</v>
      </c>
      <c r="AA904" s="13">
        <v>107.25</v>
      </c>
      <c r="AD904" s="30">
        <v>51</v>
      </c>
      <c r="AE904" s="13" t="s">
        <v>636</v>
      </c>
    </row>
    <row r="905" spans="1:41" x14ac:dyDescent="0.45">
      <c r="V905" s="13" t="s">
        <v>60</v>
      </c>
      <c r="W905" s="13">
        <v>6.5</v>
      </c>
      <c r="X905" s="13">
        <v>16.5</v>
      </c>
      <c r="Y905" s="13">
        <f>+W905*X905</f>
        <v>107.25</v>
      </c>
      <c r="AA905" s="13">
        <v>107.25</v>
      </c>
      <c r="AD905" s="30">
        <v>51</v>
      </c>
      <c r="AE905" s="13" t="s">
        <v>181</v>
      </c>
    </row>
    <row r="906" spans="1:41" x14ac:dyDescent="0.45">
      <c r="V906" s="13" t="s">
        <v>63</v>
      </c>
      <c r="W906" s="13">
        <v>2</v>
      </c>
      <c r="X906" s="13">
        <v>3</v>
      </c>
      <c r="Y906" s="13">
        <f>+W906*X906</f>
        <v>6</v>
      </c>
      <c r="AA906" s="13">
        <v>6</v>
      </c>
      <c r="AD906" s="30">
        <v>51</v>
      </c>
      <c r="AE906" s="13" t="s">
        <v>64</v>
      </c>
    </row>
    <row r="907" spans="1:41" x14ac:dyDescent="0.45">
      <c r="B907" s="13" t="s">
        <v>90</v>
      </c>
      <c r="C907" s="13" t="s">
        <v>633</v>
      </c>
      <c r="D907" s="13" t="s">
        <v>634</v>
      </c>
      <c r="E907" s="29" t="s">
        <v>56</v>
      </c>
      <c r="F907" s="13">
        <v>12075</v>
      </c>
      <c r="G907" s="13">
        <v>261</v>
      </c>
      <c r="H907" s="13">
        <v>5385</v>
      </c>
      <c r="J907" s="13">
        <v>1</v>
      </c>
      <c r="K907" s="13">
        <v>2</v>
      </c>
      <c r="L907" s="13">
        <v>81</v>
      </c>
      <c r="M907" s="13">
        <f>+(J907*400)+(K907*100)+L907</f>
        <v>681</v>
      </c>
      <c r="O907" s="13">
        <v>681</v>
      </c>
      <c r="T907" s="13" t="s">
        <v>637</v>
      </c>
      <c r="U907" s="13" t="s">
        <v>59</v>
      </c>
      <c r="V907" s="13" t="s">
        <v>215</v>
      </c>
      <c r="W907" s="13">
        <v>6</v>
      </c>
      <c r="X907" s="13">
        <v>12</v>
      </c>
      <c r="Y907" s="13">
        <f>+W907*X907</f>
        <v>72</v>
      </c>
      <c r="AA907" s="13">
        <v>72</v>
      </c>
      <c r="AD907" s="13">
        <v>51</v>
      </c>
    </row>
    <row r="908" spans="1:41" x14ac:dyDescent="0.45">
      <c r="B908" s="13" t="s">
        <v>90</v>
      </c>
      <c r="C908" s="13" t="s">
        <v>633</v>
      </c>
      <c r="D908" s="13" t="s">
        <v>634</v>
      </c>
      <c r="E908" s="29" t="s">
        <v>56</v>
      </c>
      <c r="F908" s="13">
        <v>1896</v>
      </c>
      <c r="G908" s="13">
        <v>94</v>
      </c>
      <c r="H908" s="13">
        <v>2532</v>
      </c>
      <c r="I908" s="29" t="s">
        <v>57</v>
      </c>
      <c r="J908" s="13">
        <v>1</v>
      </c>
      <c r="K908" s="13">
        <v>2</v>
      </c>
      <c r="L908" s="13">
        <v>60</v>
      </c>
      <c r="M908" s="13">
        <f t="shared" ref="M908:M914" si="26">+(J908*400)+(K908*100)+L908</f>
        <v>660</v>
      </c>
      <c r="N908" s="13">
        <v>660</v>
      </c>
      <c r="AD908" s="30"/>
      <c r="AE908" s="13" t="s">
        <v>67</v>
      </c>
    </row>
    <row r="909" spans="1:41" x14ac:dyDescent="0.45">
      <c r="B909" s="13" t="s">
        <v>90</v>
      </c>
      <c r="C909" s="13" t="s">
        <v>633</v>
      </c>
      <c r="D909" s="13" t="s">
        <v>634</v>
      </c>
      <c r="E909" s="29" t="s">
        <v>56</v>
      </c>
      <c r="F909" s="13">
        <v>12072</v>
      </c>
      <c r="G909" s="13">
        <v>258</v>
      </c>
      <c r="H909" s="13">
        <v>5382</v>
      </c>
      <c r="J909" s="13">
        <v>0</v>
      </c>
      <c r="K909" s="13">
        <v>1</v>
      </c>
      <c r="L909" s="13">
        <v>80</v>
      </c>
      <c r="M909" s="13">
        <f t="shared" si="26"/>
        <v>180</v>
      </c>
      <c r="AD909" s="30"/>
      <c r="AE909" s="13" t="s">
        <v>67</v>
      </c>
    </row>
    <row r="910" spans="1:41" x14ac:dyDescent="0.45">
      <c r="B910" s="13" t="s">
        <v>90</v>
      </c>
      <c r="C910" s="13" t="s">
        <v>633</v>
      </c>
      <c r="D910" s="13" t="s">
        <v>638</v>
      </c>
      <c r="E910" s="29" t="s">
        <v>56</v>
      </c>
      <c r="F910" s="13">
        <v>8434</v>
      </c>
      <c r="G910" s="13">
        <v>200</v>
      </c>
      <c r="H910" s="13">
        <v>4023</v>
      </c>
      <c r="I910" s="29" t="s">
        <v>57</v>
      </c>
      <c r="J910" s="13">
        <v>4</v>
      </c>
      <c r="K910" s="13">
        <v>2</v>
      </c>
      <c r="L910" s="13">
        <v>13</v>
      </c>
      <c r="M910" s="13">
        <f t="shared" si="26"/>
        <v>1813</v>
      </c>
      <c r="N910" s="13">
        <v>1813</v>
      </c>
      <c r="AD910" s="30"/>
      <c r="AE910" s="13" t="s">
        <v>81</v>
      </c>
    </row>
    <row r="911" spans="1:41" x14ac:dyDescent="0.45">
      <c r="B911" s="13" t="s">
        <v>90</v>
      </c>
      <c r="C911" s="13" t="s">
        <v>633</v>
      </c>
      <c r="D911" s="13" t="s">
        <v>634</v>
      </c>
      <c r="E911" s="29" t="s">
        <v>56</v>
      </c>
      <c r="F911" s="13">
        <v>11402</v>
      </c>
      <c r="G911" s="13">
        <v>82</v>
      </c>
      <c r="H911" s="13">
        <v>5100</v>
      </c>
      <c r="I911" s="29" t="s">
        <v>57</v>
      </c>
      <c r="J911" s="13">
        <v>12</v>
      </c>
      <c r="K911" s="13">
        <v>2</v>
      </c>
      <c r="L911" s="13">
        <v>45</v>
      </c>
      <c r="M911" s="13">
        <f t="shared" si="26"/>
        <v>5045</v>
      </c>
      <c r="N911" s="13">
        <v>5045</v>
      </c>
      <c r="AD911" s="30"/>
      <c r="AE911" s="13" t="s">
        <v>67</v>
      </c>
    </row>
    <row r="912" spans="1:41" x14ac:dyDescent="0.45">
      <c r="B912" s="13" t="s">
        <v>90</v>
      </c>
      <c r="C912" s="13" t="s">
        <v>633</v>
      </c>
      <c r="D912" s="13" t="s">
        <v>634</v>
      </c>
      <c r="E912" s="29" t="s">
        <v>56</v>
      </c>
      <c r="F912" s="13">
        <v>1818</v>
      </c>
      <c r="G912" s="13">
        <v>30</v>
      </c>
      <c r="H912" s="13">
        <v>2476</v>
      </c>
      <c r="I912" s="29" t="s">
        <v>57</v>
      </c>
      <c r="J912" s="13">
        <v>2</v>
      </c>
      <c r="K912" s="13">
        <v>2</v>
      </c>
      <c r="L912" s="13">
        <v>74</v>
      </c>
      <c r="M912" s="13">
        <f t="shared" si="26"/>
        <v>1074</v>
      </c>
      <c r="N912" s="13">
        <v>1074</v>
      </c>
      <c r="AD912" s="30"/>
      <c r="AE912" s="13" t="s">
        <v>67</v>
      </c>
    </row>
    <row r="913" spans="1:41" x14ac:dyDescent="0.45">
      <c r="B913" s="13" t="s">
        <v>90</v>
      </c>
      <c r="C913" s="13" t="s">
        <v>633</v>
      </c>
      <c r="D913" s="13" t="s">
        <v>634</v>
      </c>
      <c r="E913" s="29" t="s">
        <v>56</v>
      </c>
      <c r="F913" s="13">
        <v>18831</v>
      </c>
      <c r="G913" s="13">
        <v>453</v>
      </c>
      <c r="H913" s="13">
        <v>8213</v>
      </c>
      <c r="I913" s="29" t="s">
        <v>57</v>
      </c>
      <c r="J913" s="13">
        <v>1</v>
      </c>
      <c r="K913" s="13">
        <v>3</v>
      </c>
      <c r="L913" s="13">
        <v>32</v>
      </c>
      <c r="M913" s="13">
        <f t="shared" si="26"/>
        <v>732</v>
      </c>
      <c r="N913" s="13">
        <v>732</v>
      </c>
      <c r="AE913" s="13" t="s">
        <v>67</v>
      </c>
    </row>
    <row r="914" spans="1:41" x14ac:dyDescent="0.45">
      <c r="B914" s="13" t="s">
        <v>90</v>
      </c>
      <c r="C914" s="13" t="s">
        <v>633</v>
      </c>
      <c r="D914" s="13" t="s">
        <v>634</v>
      </c>
      <c r="E914" s="29" t="s">
        <v>56</v>
      </c>
      <c r="F914" s="13">
        <v>18834</v>
      </c>
      <c r="G914" s="13">
        <v>456</v>
      </c>
      <c r="H914" s="13">
        <v>8216</v>
      </c>
      <c r="I914" s="29" t="s">
        <v>57</v>
      </c>
      <c r="J914" s="13">
        <v>0</v>
      </c>
      <c r="K914" s="13">
        <v>0</v>
      </c>
      <c r="L914" s="13">
        <v>65</v>
      </c>
      <c r="M914" s="13">
        <f t="shared" si="26"/>
        <v>65</v>
      </c>
      <c r="N914" s="13">
        <v>65</v>
      </c>
      <c r="AE914" s="13" t="s">
        <v>70</v>
      </c>
    </row>
    <row r="915" spans="1:41" s="33" customFormat="1" x14ac:dyDescent="0.45">
      <c r="A915" s="32"/>
      <c r="E915" s="32"/>
      <c r="I915" s="32"/>
      <c r="AF915" s="35"/>
      <c r="AG915" s="35"/>
      <c r="AH915" s="35"/>
      <c r="AI915" s="35"/>
      <c r="AJ915" s="35"/>
      <c r="AK915" s="35"/>
      <c r="AL915" s="35"/>
      <c r="AM915" s="35"/>
      <c r="AN915" s="35"/>
      <c r="AO915" s="36"/>
    </row>
    <row r="916" spans="1:41" x14ac:dyDescent="0.45">
      <c r="A916" s="29">
        <v>218</v>
      </c>
      <c r="B916" s="13" t="s">
        <v>90</v>
      </c>
      <c r="C916" s="13" t="s">
        <v>633</v>
      </c>
      <c r="D916" s="13" t="s">
        <v>107</v>
      </c>
      <c r="E916" s="29" t="s">
        <v>56</v>
      </c>
      <c r="F916" s="13">
        <v>10433</v>
      </c>
      <c r="G916" s="13">
        <v>8</v>
      </c>
      <c r="H916" s="13">
        <v>4777</v>
      </c>
      <c r="I916" s="29" t="s">
        <v>57</v>
      </c>
      <c r="J916" s="13">
        <v>0</v>
      </c>
      <c r="K916" s="13">
        <v>2</v>
      </c>
      <c r="L916" s="13">
        <v>7</v>
      </c>
      <c r="M916" s="13">
        <f>+(J916*400)+(K916*100)+L916</f>
        <v>207</v>
      </c>
      <c r="O916" s="13">
        <v>207</v>
      </c>
      <c r="T916" s="13" t="s">
        <v>639</v>
      </c>
      <c r="U916" s="13" t="s">
        <v>59</v>
      </c>
      <c r="V916" s="13" t="s">
        <v>60</v>
      </c>
      <c r="W916" s="13">
        <v>8</v>
      </c>
      <c r="X916" s="13">
        <v>20</v>
      </c>
      <c r="Y916" s="13">
        <f t="shared" ref="Y916:Y928" si="27">+W916*X916</f>
        <v>160</v>
      </c>
      <c r="AA916" s="13">
        <v>160</v>
      </c>
      <c r="AD916" s="30">
        <v>46</v>
      </c>
    </row>
    <row r="917" spans="1:41" x14ac:dyDescent="0.45">
      <c r="V917" s="13" t="s">
        <v>60</v>
      </c>
      <c r="W917" s="13">
        <v>5</v>
      </c>
      <c r="X917" s="13">
        <v>6</v>
      </c>
      <c r="Y917" s="13">
        <f t="shared" si="27"/>
        <v>30</v>
      </c>
      <c r="AA917" s="13">
        <v>30</v>
      </c>
      <c r="AD917" s="30">
        <v>46</v>
      </c>
      <c r="AE917" s="13" t="s">
        <v>181</v>
      </c>
    </row>
    <row r="918" spans="1:41" x14ac:dyDescent="0.45">
      <c r="V918" s="13" t="s">
        <v>63</v>
      </c>
      <c r="W918" s="13">
        <v>2</v>
      </c>
      <c r="X918" s="13">
        <v>3</v>
      </c>
      <c r="Y918" s="13">
        <f t="shared" si="27"/>
        <v>6</v>
      </c>
      <c r="AA918" s="13">
        <v>6</v>
      </c>
      <c r="AD918" s="30">
        <v>46</v>
      </c>
      <c r="AE918" s="13" t="s">
        <v>64</v>
      </c>
    </row>
    <row r="919" spans="1:41" x14ac:dyDescent="0.45">
      <c r="B919" s="13" t="s">
        <v>90</v>
      </c>
      <c r="C919" s="13" t="s">
        <v>633</v>
      </c>
      <c r="D919" s="13" t="s">
        <v>107</v>
      </c>
      <c r="E919" s="29" t="s">
        <v>56</v>
      </c>
      <c r="F919" s="13">
        <v>2372</v>
      </c>
      <c r="G919" s="13">
        <v>88</v>
      </c>
      <c r="H919" s="13">
        <v>1536</v>
      </c>
      <c r="I919" s="29" t="s">
        <v>57</v>
      </c>
      <c r="J919" s="13">
        <v>0</v>
      </c>
      <c r="K919" s="13">
        <v>2</v>
      </c>
      <c r="L919" s="13">
        <v>1</v>
      </c>
      <c r="M919" s="13">
        <f>+(J919*400)+(K919*100)+L919</f>
        <v>201</v>
      </c>
      <c r="AD919" s="30"/>
      <c r="AE919" s="13" t="s">
        <v>67</v>
      </c>
    </row>
    <row r="920" spans="1:41" x14ac:dyDescent="0.45">
      <c r="B920" s="13" t="s">
        <v>90</v>
      </c>
      <c r="C920" s="13" t="s">
        <v>633</v>
      </c>
      <c r="D920" s="13" t="s">
        <v>107</v>
      </c>
      <c r="E920" s="29" t="s">
        <v>56</v>
      </c>
      <c r="F920" s="13">
        <v>2381</v>
      </c>
      <c r="G920" s="13">
        <v>97</v>
      </c>
      <c r="H920" s="13">
        <v>1545</v>
      </c>
      <c r="I920" s="29" t="s">
        <v>57</v>
      </c>
      <c r="J920" s="13">
        <v>2</v>
      </c>
      <c r="K920" s="13">
        <v>0</v>
      </c>
      <c r="L920" s="13">
        <v>96</v>
      </c>
      <c r="M920" s="13">
        <f>+(J920*400)+(K920*100)+L920</f>
        <v>896</v>
      </c>
      <c r="N920" s="13">
        <v>896</v>
      </c>
      <c r="AD920" s="30"/>
      <c r="AE920" s="13" t="s">
        <v>67</v>
      </c>
    </row>
    <row r="921" spans="1:41" x14ac:dyDescent="0.45">
      <c r="B921" s="13" t="s">
        <v>90</v>
      </c>
      <c r="C921" s="13" t="s">
        <v>633</v>
      </c>
      <c r="D921" s="13" t="s">
        <v>107</v>
      </c>
      <c r="E921" s="29" t="s">
        <v>56</v>
      </c>
      <c r="F921" s="13">
        <v>11382</v>
      </c>
      <c r="G921" s="13">
        <v>31</v>
      </c>
      <c r="H921" s="13">
        <v>5080</v>
      </c>
      <c r="I921" s="29" t="s">
        <v>57</v>
      </c>
      <c r="J921" s="13">
        <v>9</v>
      </c>
      <c r="K921" s="13">
        <v>2</v>
      </c>
      <c r="L921" s="13">
        <v>26</v>
      </c>
      <c r="M921" s="13">
        <f>+(J921*400)+(K921*100)+L921</f>
        <v>3826</v>
      </c>
      <c r="N921" s="13">
        <v>3826</v>
      </c>
      <c r="AD921" s="30"/>
      <c r="AE921" s="13" t="s">
        <v>640</v>
      </c>
    </row>
    <row r="922" spans="1:41" x14ac:dyDescent="0.45">
      <c r="B922" s="13" t="s">
        <v>90</v>
      </c>
      <c r="C922" s="13" t="s">
        <v>633</v>
      </c>
      <c r="D922" s="13" t="s">
        <v>107</v>
      </c>
      <c r="E922" s="29" t="s">
        <v>56</v>
      </c>
      <c r="F922" s="13">
        <v>2672</v>
      </c>
      <c r="G922" s="13">
        <v>87</v>
      </c>
      <c r="H922" s="13">
        <v>1535</v>
      </c>
      <c r="I922" s="29" t="s">
        <v>57</v>
      </c>
      <c r="J922" s="13">
        <v>0</v>
      </c>
      <c r="K922" s="13">
        <v>1</v>
      </c>
      <c r="L922" s="13">
        <v>25</v>
      </c>
      <c r="M922" s="13">
        <v>125</v>
      </c>
      <c r="N922" s="13">
        <v>125</v>
      </c>
      <c r="AD922" s="30"/>
      <c r="AE922" s="13" t="s">
        <v>67</v>
      </c>
    </row>
    <row r="923" spans="1:41" x14ac:dyDescent="0.45">
      <c r="B923" s="13" t="s">
        <v>90</v>
      </c>
      <c r="C923" s="13" t="s">
        <v>633</v>
      </c>
      <c r="D923" s="13" t="s">
        <v>107</v>
      </c>
      <c r="E923" s="29" t="s">
        <v>56</v>
      </c>
      <c r="F923" s="13">
        <v>2671</v>
      </c>
      <c r="G923" s="13">
        <v>86</v>
      </c>
      <c r="H923" s="13">
        <v>1534</v>
      </c>
      <c r="I923" s="29" t="s">
        <v>57</v>
      </c>
      <c r="J923" s="13">
        <v>0</v>
      </c>
      <c r="K923" s="13">
        <v>2</v>
      </c>
      <c r="L923" s="13">
        <v>0</v>
      </c>
      <c r="M923" s="13">
        <f>+(J923*400)+(K923*100)+L923</f>
        <v>200</v>
      </c>
      <c r="N923" s="13">
        <v>200</v>
      </c>
      <c r="AD923" s="30"/>
      <c r="AE923" s="13" t="s">
        <v>67</v>
      </c>
    </row>
    <row r="924" spans="1:41" x14ac:dyDescent="0.45">
      <c r="B924" s="13" t="s">
        <v>90</v>
      </c>
      <c r="C924" s="13" t="s">
        <v>633</v>
      </c>
      <c r="D924" s="13" t="s">
        <v>107</v>
      </c>
      <c r="E924" s="29" t="s">
        <v>82</v>
      </c>
      <c r="F924" s="13" t="s">
        <v>641</v>
      </c>
      <c r="I924" s="29" t="s">
        <v>57</v>
      </c>
      <c r="J924" s="13">
        <v>1</v>
      </c>
      <c r="K924" s="13">
        <v>3</v>
      </c>
      <c r="L924" s="13">
        <v>17</v>
      </c>
      <c r="M924" s="13">
        <f>+(J924*400)+(K924*100)+L924</f>
        <v>717</v>
      </c>
      <c r="N924" s="13">
        <v>717</v>
      </c>
      <c r="AD924" s="30"/>
      <c r="AE924" s="13" t="s">
        <v>67</v>
      </c>
    </row>
    <row r="925" spans="1:41" s="33" customFormat="1" x14ac:dyDescent="0.45">
      <c r="A925" s="32"/>
      <c r="E925" s="32"/>
      <c r="I925" s="32"/>
      <c r="AD925" s="38"/>
      <c r="AF925" s="35"/>
      <c r="AG925" s="35"/>
      <c r="AH925" s="35"/>
      <c r="AI925" s="35"/>
      <c r="AJ925" s="35"/>
      <c r="AK925" s="35"/>
      <c r="AL925" s="35"/>
      <c r="AM925" s="35"/>
      <c r="AN925" s="35"/>
      <c r="AO925" s="36"/>
    </row>
    <row r="926" spans="1:41" x14ac:dyDescent="0.45">
      <c r="A926" s="29">
        <v>219</v>
      </c>
      <c r="B926" s="13" t="s">
        <v>90</v>
      </c>
      <c r="C926" s="13" t="s">
        <v>642</v>
      </c>
      <c r="D926" s="13" t="s">
        <v>224</v>
      </c>
      <c r="E926" s="29" t="s">
        <v>56</v>
      </c>
      <c r="F926" s="13">
        <v>858</v>
      </c>
      <c r="G926" s="13">
        <v>152</v>
      </c>
      <c r="H926" s="13">
        <v>1016</v>
      </c>
      <c r="I926" s="29" t="s">
        <v>57</v>
      </c>
      <c r="J926" s="13">
        <v>0</v>
      </c>
      <c r="K926" s="13">
        <v>2</v>
      </c>
      <c r="L926" s="13">
        <v>46</v>
      </c>
      <c r="M926" s="13">
        <f>+(J926*400)+(K926*100)+L926</f>
        <v>246</v>
      </c>
      <c r="O926" s="13">
        <v>246</v>
      </c>
      <c r="T926" s="13" t="s">
        <v>643</v>
      </c>
      <c r="U926" s="13" t="s">
        <v>257</v>
      </c>
      <c r="V926" s="13" t="s">
        <v>60</v>
      </c>
      <c r="W926" s="13">
        <v>6</v>
      </c>
      <c r="X926" s="13">
        <v>18</v>
      </c>
      <c r="Y926" s="13">
        <f t="shared" si="27"/>
        <v>108</v>
      </c>
      <c r="AA926" s="13">
        <v>108</v>
      </c>
      <c r="AD926" s="30">
        <v>41</v>
      </c>
      <c r="AE926" s="13" t="s">
        <v>644</v>
      </c>
    </row>
    <row r="927" spans="1:41" x14ac:dyDescent="0.45">
      <c r="T927" s="13" t="s">
        <v>645</v>
      </c>
      <c r="U927" s="13" t="s">
        <v>257</v>
      </c>
      <c r="V927" s="13" t="s">
        <v>63</v>
      </c>
      <c r="W927" s="13">
        <v>6</v>
      </c>
      <c r="X927" s="13">
        <v>10</v>
      </c>
      <c r="Y927" s="13">
        <f t="shared" si="27"/>
        <v>60</v>
      </c>
      <c r="AA927" s="13">
        <v>60</v>
      </c>
      <c r="AD927" s="30">
        <v>11</v>
      </c>
    </row>
    <row r="928" spans="1:41" x14ac:dyDescent="0.45">
      <c r="V928" s="13" t="s">
        <v>63</v>
      </c>
      <c r="W928" s="13">
        <v>2</v>
      </c>
      <c r="X928" s="13">
        <v>3</v>
      </c>
      <c r="Y928" s="13">
        <f t="shared" si="27"/>
        <v>6</v>
      </c>
      <c r="AA928" s="13">
        <v>6</v>
      </c>
      <c r="AD928" s="30">
        <v>11</v>
      </c>
      <c r="AE928" s="13" t="s">
        <v>64</v>
      </c>
    </row>
    <row r="929" spans="1:41" x14ac:dyDescent="0.45">
      <c r="B929" s="13" t="s">
        <v>90</v>
      </c>
      <c r="C929" s="13" t="s">
        <v>646</v>
      </c>
      <c r="D929" s="13" t="s">
        <v>224</v>
      </c>
      <c r="E929" s="29" t="s">
        <v>56</v>
      </c>
      <c r="F929" s="13">
        <v>2268</v>
      </c>
      <c r="G929" s="13">
        <v>13</v>
      </c>
      <c r="H929" s="13">
        <v>3195</v>
      </c>
      <c r="I929" s="29" t="s">
        <v>57</v>
      </c>
      <c r="J929" s="13">
        <v>17</v>
      </c>
      <c r="K929" s="13">
        <v>0</v>
      </c>
      <c r="L929" s="13">
        <v>67</v>
      </c>
      <c r="M929" s="13">
        <f>+(J929*400)+(K929*100)+L929</f>
        <v>6867</v>
      </c>
      <c r="N929" s="13">
        <v>6867</v>
      </c>
      <c r="AE929" s="13" t="s">
        <v>67</v>
      </c>
    </row>
    <row r="930" spans="1:41" s="33" customFormat="1" x14ac:dyDescent="0.45">
      <c r="A930" s="32"/>
      <c r="E930" s="32"/>
      <c r="I930" s="32"/>
      <c r="AF930" s="35"/>
      <c r="AG930" s="35"/>
      <c r="AH930" s="35"/>
      <c r="AI930" s="35"/>
      <c r="AJ930" s="35"/>
      <c r="AK930" s="35"/>
      <c r="AL930" s="35"/>
      <c r="AM930" s="35"/>
      <c r="AN930" s="35"/>
      <c r="AO930" s="36"/>
    </row>
    <row r="931" spans="1:41" x14ac:dyDescent="0.45">
      <c r="A931" s="29">
        <v>220</v>
      </c>
      <c r="B931" s="13" t="s">
        <v>90</v>
      </c>
      <c r="C931" s="13" t="s">
        <v>647</v>
      </c>
      <c r="D931" s="13" t="s">
        <v>100</v>
      </c>
      <c r="E931" s="29" t="s">
        <v>56</v>
      </c>
      <c r="F931" s="13">
        <v>7953</v>
      </c>
      <c r="G931" s="13">
        <v>66</v>
      </c>
      <c r="H931" s="13">
        <v>3450</v>
      </c>
      <c r="I931" s="29" t="s">
        <v>57</v>
      </c>
      <c r="J931" s="13">
        <v>0</v>
      </c>
      <c r="K931" s="13">
        <v>3</v>
      </c>
      <c r="L931" s="13">
        <v>80</v>
      </c>
      <c r="M931" s="13">
        <f t="shared" ref="M931:M948" si="28">+(J931*400)+(K931*100)+L931</f>
        <v>380</v>
      </c>
      <c r="N931" s="13">
        <v>380</v>
      </c>
      <c r="AB931" s="13" t="s">
        <v>648</v>
      </c>
      <c r="AD931" s="30"/>
      <c r="AE931" s="13" t="s">
        <v>67</v>
      </c>
    </row>
    <row r="932" spans="1:41" x14ac:dyDescent="0.45">
      <c r="B932" s="13" t="s">
        <v>90</v>
      </c>
      <c r="C932" s="13" t="s">
        <v>647</v>
      </c>
      <c r="D932" s="13" t="s">
        <v>100</v>
      </c>
      <c r="E932" s="29" t="s">
        <v>56</v>
      </c>
      <c r="F932" s="13">
        <v>19103</v>
      </c>
      <c r="G932" s="13">
        <v>429</v>
      </c>
      <c r="H932" s="13">
        <v>1967</v>
      </c>
      <c r="I932" s="29">
        <v>9</v>
      </c>
      <c r="J932" s="13">
        <v>0</v>
      </c>
      <c r="K932" s="13">
        <v>0</v>
      </c>
      <c r="L932" s="13">
        <v>92</v>
      </c>
      <c r="M932" s="13">
        <f t="shared" si="28"/>
        <v>92</v>
      </c>
      <c r="N932" s="13">
        <v>92</v>
      </c>
      <c r="AD932" s="30"/>
      <c r="AE932" s="13" t="s">
        <v>73</v>
      </c>
    </row>
    <row r="933" spans="1:41" x14ac:dyDescent="0.45">
      <c r="B933" s="13" t="s">
        <v>90</v>
      </c>
      <c r="C933" s="13" t="s">
        <v>647</v>
      </c>
      <c r="D933" s="13" t="s">
        <v>100</v>
      </c>
      <c r="E933" s="29" t="s">
        <v>56</v>
      </c>
      <c r="F933" s="13">
        <v>19090</v>
      </c>
      <c r="G933" s="13">
        <v>118</v>
      </c>
      <c r="H933" s="13">
        <v>2125</v>
      </c>
      <c r="I933" s="29">
        <v>9</v>
      </c>
      <c r="J933" s="13">
        <v>3</v>
      </c>
      <c r="K933" s="13">
        <v>0</v>
      </c>
      <c r="L933" s="13">
        <v>79</v>
      </c>
      <c r="M933" s="13">
        <f t="shared" si="28"/>
        <v>1279</v>
      </c>
      <c r="N933" s="13">
        <v>1279</v>
      </c>
      <c r="AD933" s="30"/>
      <c r="AE933" s="13" t="s">
        <v>70</v>
      </c>
    </row>
    <row r="934" spans="1:41" x14ac:dyDescent="0.45">
      <c r="B934" s="13" t="s">
        <v>90</v>
      </c>
      <c r="C934" s="13" t="s">
        <v>647</v>
      </c>
      <c r="D934" s="13" t="s">
        <v>100</v>
      </c>
      <c r="E934" s="29" t="s">
        <v>56</v>
      </c>
      <c r="F934" s="13">
        <v>11783</v>
      </c>
      <c r="G934" s="13">
        <v>303</v>
      </c>
      <c r="H934" s="13">
        <v>3571</v>
      </c>
      <c r="I934" s="29">
        <v>4</v>
      </c>
      <c r="J934" s="13">
        <v>3</v>
      </c>
      <c r="K934" s="13">
        <v>2</v>
      </c>
      <c r="L934" s="13">
        <v>4</v>
      </c>
      <c r="M934" s="13">
        <f t="shared" si="28"/>
        <v>1404</v>
      </c>
      <c r="N934" s="13">
        <v>1404</v>
      </c>
      <c r="AE934" s="13" t="s">
        <v>70</v>
      </c>
    </row>
    <row r="935" spans="1:41" s="33" customFormat="1" x14ac:dyDescent="0.45">
      <c r="A935" s="32"/>
      <c r="E935" s="32"/>
      <c r="I935" s="32"/>
      <c r="AF935" s="35"/>
      <c r="AG935" s="35"/>
      <c r="AH935" s="35"/>
      <c r="AI935" s="35"/>
      <c r="AJ935" s="35"/>
      <c r="AK935" s="35"/>
      <c r="AL935" s="35"/>
      <c r="AM935" s="35"/>
      <c r="AN935" s="35"/>
      <c r="AO935" s="36"/>
    </row>
    <row r="936" spans="1:41" x14ac:dyDescent="0.45">
      <c r="A936" s="29">
        <v>221</v>
      </c>
      <c r="B936" s="13" t="s">
        <v>90</v>
      </c>
      <c r="C936" s="13" t="s">
        <v>649</v>
      </c>
      <c r="D936" s="13" t="s">
        <v>650</v>
      </c>
      <c r="E936" s="29" t="s">
        <v>101</v>
      </c>
      <c r="G936" s="13">
        <v>1335</v>
      </c>
      <c r="I936" s="29">
        <v>4</v>
      </c>
      <c r="J936" s="13">
        <v>2</v>
      </c>
      <c r="K936" s="13">
        <v>1</v>
      </c>
      <c r="L936" s="13">
        <v>79</v>
      </c>
      <c r="M936" s="13">
        <f>+(J936*400)+(K936*100)+L936</f>
        <v>979</v>
      </c>
      <c r="O936" s="13">
        <v>979</v>
      </c>
      <c r="S936" s="13">
        <v>1</v>
      </c>
      <c r="T936" s="13" t="s">
        <v>651</v>
      </c>
      <c r="U936" s="13" t="s">
        <v>59</v>
      </c>
      <c r="V936" s="13" t="s">
        <v>63</v>
      </c>
      <c r="W936" s="13">
        <v>9</v>
      </c>
      <c r="X936" s="13">
        <v>9</v>
      </c>
      <c r="Y936" s="13">
        <f>+W936*X936</f>
        <v>81</v>
      </c>
      <c r="AA936" s="13">
        <v>81</v>
      </c>
      <c r="AD936" s="30">
        <v>16</v>
      </c>
    </row>
    <row r="937" spans="1:41" x14ac:dyDescent="0.45">
      <c r="B937" s="13" t="s">
        <v>90</v>
      </c>
      <c r="C937" s="13" t="s">
        <v>649</v>
      </c>
      <c r="D937" s="13" t="s">
        <v>650</v>
      </c>
      <c r="E937" s="29" t="s">
        <v>56</v>
      </c>
      <c r="F937" s="13">
        <v>12200</v>
      </c>
      <c r="G937" s="13">
        <v>132</v>
      </c>
      <c r="H937" s="13">
        <v>5512</v>
      </c>
      <c r="J937" s="13">
        <v>1</v>
      </c>
      <c r="K937" s="13">
        <v>2</v>
      </c>
      <c r="L937" s="13">
        <v>43</v>
      </c>
      <c r="M937" s="13">
        <f t="shared" si="28"/>
        <v>643</v>
      </c>
      <c r="AD937" s="30"/>
    </row>
    <row r="938" spans="1:41" x14ac:dyDescent="0.45">
      <c r="B938" s="13" t="s">
        <v>90</v>
      </c>
      <c r="C938" s="13" t="s">
        <v>649</v>
      </c>
      <c r="D938" s="13" t="s">
        <v>650</v>
      </c>
      <c r="E938" s="29" t="s">
        <v>56</v>
      </c>
      <c r="F938" s="13">
        <v>3430</v>
      </c>
      <c r="G938" s="13">
        <v>102</v>
      </c>
      <c r="H938" s="13">
        <v>2404</v>
      </c>
      <c r="J938" s="13">
        <v>0</v>
      </c>
      <c r="K938" s="13">
        <v>1</v>
      </c>
      <c r="L938" s="13">
        <v>72</v>
      </c>
      <c r="M938" s="13">
        <f t="shared" si="28"/>
        <v>172</v>
      </c>
      <c r="AD938" s="30"/>
    </row>
    <row r="939" spans="1:41" s="33" customFormat="1" x14ac:dyDescent="0.45">
      <c r="A939" s="32"/>
      <c r="E939" s="32"/>
      <c r="I939" s="32"/>
      <c r="AD939" s="38"/>
      <c r="AF939" s="35"/>
      <c r="AG939" s="35"/>
      <c r="AH939" s="35"/>
      <c r="AI939" s="35"/>
      <c r="AJ939" s="35"/>
      <c r="AK939" s="35"/>
      <c r="AL939" s="35"/>
      <c r="AM939" s="35"/>
      <c r="AN939" s="35"/>
      <c r="AO939" s="36"/>
    </row>
    <row r="940" spans="1:41" x14ac:dyDescent="0.45">
      <c r="A940" s="29">
        <v>222</v>
      </c>
      <c r="B940" s="13" t="s">
        <v>53</v>
      </c>
      <c r="C940" s="13" t="s">
        <v>652</v>
      </c>
      <c r="D940" s="13" t="s">
        <v>197</v>
      </c>
      <c r="E940" s="29" t="s">
        <v>56</v>
      </c>
      <c r="F940" s="13">
        <v>735</v>
      </c>
      <c r="G940" s="13">
        <v>113</v>
      </c>
      <c r="H940" s="13">
        <v>959</v>
      </c>
      <c r="I940" s="29">
        <v>4</v>
      </c>
      <c r="J940" s="13">
        <v>0</v>
      </c>
      <c r="K940" s="13">
        <v>0</v>
      </c>
      <c r="L940" s="13">
        <v>76</v>
      </c>
      <c r="M940" s="13">
        <f>+(J940*400)+(K940*100)+L940</f>
        <v>76</v>
      </c>
      <c r="O940" s="13">
        <v>76</v>
      </c>
      <c r="T940" s="13" t="s">
        <v>653</v>
      </c>
      <c r="U940" s="13" t="s">
        <v>59</v>
      </c>
      <c r="V940" s="13" t="s">
        <v>63</v>
      </c>
      <c r="W940" s="13">
        <v>11</v>
      </c>
      <c r="X940" s="13">
        <v>12</v>
      </c>
      <c r="Y940" s="13">
        <f>+W940*X940</f>
        <v>132</v>
      </c>
      <c r="AA940" s="13">
        <v>132</v>
      </c>
      <c r="AD940" s="30">
        <v>16</v>
      </c>
    </row>
    <row r="941" spans="1:41" x14ac:dyDescent="0.45">
      <c r="V941" s="13" t="s">
        <v>63</v>
      </c>
      <c r="W941" s="13">
        <v>2</v>
      </c>
      <c r="X941" s="13">
        <v>3</v>
      </c>
      <c r="Y941" s="13">
        <f>+W941*X941</f>
        <v>6</v>
      </c>
      <c r="AA941" s="13">
        <v>6</v>
      </c>
      <c r="AD941" s="30">
        <v>16</v>
      </c>
      <c r="AE941" s="13" t="s">
        <v>64</v>
      </c>
    </row>
    <row r="942" spans="1:41" x14ac:dyDescent="0.45">
      <c r="B942" s="13" t="s">
        <v>53</v>
      </c>
      <c r="C942" s="13" t="s">
        <v>652</v>
      </c>
      <c r="D942" s="13" t="s">
        <v>197</v>
      </c>
      <c r="E942" s="29" t="s">
        <v>56</v>
      </c>
      <c r="F942" s="13">
        <v>12157</v>
      </c>
      <c r="G942" s="13">
        <v>326</v>
      </c>
      <c r="H942" s="13">
        <v>5469</v>
      </c>
      <c r="I942" s="29">
        <v>4</v>
      </c>
      <c r="J942" s="13">
        <v>1</v>
      </c>
      <c r="K942" s="13">
        <v>1</v>
      </c>
      <c r="L942" s="13">
        <v>68</v>
      </c>
      <c r="M942" s="13">
        <f t="shared" si="28"/>
        <v>568</v>
      </c>
      <c r="N942" s="13">
        <v>568</v>
      </c>
      <c r="AD942" s="30"/>
      <c r="AE942" s="13" t="s">
        <v>73</v>
      </c>
    </row>
    <row r="943" spans="1:41" x14ac:dyDescent="0.45">
      <c r="B943" s="13" t="s">
        <v>53</v>
      </c>
      <c r="C943" s="13" t="s">
        <v>652</v>
      </c>
      <c r="D943" s="13" t="s">
        <v>197</v>
      </c>
      <c r="E943" s="29" t="s">
        <v>56</v>
      </c>
      <c r="F943" s="13">
        <v>12169</v>
      </c>
      <c r="G943" s="13">
        <v>334</v>
      </c>
      <c r="H943" s="13">
        <v>5481</v>
      </c>
      <c r="I943" s="29">
        <v>4</v>
      </c>
      <c r="J943" s="13">
        <v>2</v>
      </c>
      <c r="K943" s="13">
        <v>1</v>
      </c>
      <c r="L943" s="13">
        <v>35</v>
      </c>
      <c r="M943" s="13">
        <f t="shared" si="28"/>
        <v>935</v>
      </c>
      <c r="N943" s="13">
        <v>935</v>
      </c>
      <c r="AD943" s="30"/>
      <c r="AE943" s="13" t="s">
        <v>67</v>
      </c>
    </row>
    <row r="944" spans="1:41" x14ac:dyDescent="0.45">
      <c r="B944" s="13" t="s">
        <v>53</v>
      </c>
      <c r="C944" s="13" t="s">
        <v>652</v>
      </c>
      <c r="D944" s="13" t="s">
        <v>197</v>
      </c>
      <c r="E944" s="29" t="s">
        <v>56</v>
      </c>
      <c r="F944" s="13">
        <v>12170</v>
      </c>
      <c r="G944" s="13">
        <v>336</v>
      </c>
      <c r="H944" s="13">
        <v>5482</v>
      </c>
      <c r="I944" s="29">
        <v>4</v>
      </c>
      <c r="J944" s="13">
        <v>0</v>
      </c>
      <c r="K944" s="13">
        <v>0</v>
      </c>
      <c r="L944" s="13">
        <v>41</v>
      </c>
      <c r="M944" s="13">
        <f t="shared" si="28"/>
        <v>41</v>
      </c>
      <c r="N944" s="13">
        <v>41</v>
      </c>
      <c r="AD944" s="30"/>
      <c r="AE944" s="13" t="s">
        <v>67</v>
      </c>
    </row>
    <row r="945" spans="1:41" s="33" customFormat="1" x14ac:dyDescent="0.45">
      <c r="A945" s="32"/>
      <c r="E945" s="32"/>
      <c r="I945" s="32"/>
      <c r="AD945" s="38"/>
      <c r="AF945" s="35"/>
      <c r="AG945" s="35"/>
      <c r="AH945" s="35"/>
      <c r="AI945" s="35"/>
      <c r="AJ945" s="35"/>
      <c r="AK945" s="35"/>
      <c r="AL945" s="35"/>
      <c r="AM945" s="35"/>
      <c r="AN945" s="35"/>
      <c r="AO945" s="36"/>
    </row>
    <row r="946" spans="1:41" x14ac:dyDescent="0.45">
      <c r="A946" s="29">
        <v>223</v>
      </c>
      <c r="B946" s="13" t="s">
        <v>53</v>
      </c>
      <c r="C946" s="13" t="s">
        <v>79</v>
      </c>
      <c r="D946" s="13" t="s">
        <v>77</v>
      </c>
      <c r="E946" s="29" t="s">
        <v>56</v>
      </c>
      <c r="F946" s="13">
        <v>733</v>
      </c>
      <c r="G946" s="13">
        <v>112</v>
      </c>
      <c r="H946" s="13">
        <v>957</v>
      </c>
      <c r="J946" s="13">
        <v>0</v>
      </c>
      <c r="K946" s="13">
        <v>3</v>
      </c>
      <c r="L946" s="13">
        <v>2</v>
      </c>
      <c r="M946" s="13">
        <v>302</v>
      </c>
      <c r="O946" s="13">
        <v>302</v>
      </c>
      <c r="S946" s="13">
        <v>1</v>
      </c>
      <c r="T946" s="13" t="s">
        <v>654</v>
      </c>
      <c r="U946" s="13" t="s">
        <v>59</v>
      </c>
      <c r="V946" s="13" t="s">
        <v>63</v>
      </c>
      <c r="W946" s="13">
        <v>14.8</v>
      </c>
      <c r="X946" s="13">
        <v>15.8</v>
      </c>
      <c r="Y946" s="13">
        <f>+W946*X946</f>
        <v>233.84000000000003</v>
      </c>
      <c r="AA946" s="13">
        <v>233.84</v>
      </c>
      <c r="AD946" s="30">
        <v>51</v>
      </c>
    </row>
    <row r="947" spans="1:41" x14ac:dyDescent="0.45">
      <c r="V947" s="13" t="s">
        <v>63</v>
      </c>
      <c r="W947" s="13">
        <v>2</v>
      </c>
      <c r="X947" s="13">
        <v>3</v>
      </c>
      <c r="Y947" s="13">
        <v>6</v>
      </c>
      <c r="AA947" s="13">
        <v>6</v>
      </c>
      <c r="AD947" s="30">
        <v>51</v>
      </c>
      <c r="AE947" s="13" t="s">
        <v>64</v>
      </c>
    </row>
    <row r="948" spans="1:41" x14ac:dyDescent="0.45">
      <c r="B948" s="13" t="s">
        <v>53</v>
      </c>
      <c r="C948" s="13" t="s">
        <v>79</v>
      </c>
      <c r="D948" s="13" t="s">
        <v>77</v>
      </c>
      <c r="E948" s="29" t="s">
        <v>56</v>
      </c>
      <c r="F948" s="13">
        <v>1624</v>
      </c>
      <c r="G948" s="13">
        <v>140</v>
      </c>
      <c r="H948" s="13">
        <v>2571</v>
      </c>
      <c r="J948" s="13">
        <v>3</v>
      </c>
      <c r="K948" s="13">
        <v>3</v>
      </c>
      <c r="L948" s="13">
        <v>2</v>
      </c>
      <c r="M948" s="13">
        <f t="shared" si="28"/>
        <v>1502</v>
      </c>
      <c r="AD948" s="30"/>
      <c r="AE948" s="13" t="s">
        <v>67</v>
      </c>
    </row>
    <row r="949" spans="1:41" x14ac:dyDescent="0.45">
      <c r="B949" s="13" t="s">
        <v>53</v>
      </c>
      <c r="C949" s="13" t="s">
        <v>79</v>
      </c>
      <c r="D949" s="13" t="s">
        <v>77</v>
      </c>
      <c r="E949" s="29" t="s">
        <v>56</v>
      </c>
      <c r="F949" s="13">
        <v>9263</v>
      </c>
      <c r="G949" s="13">
        <v>93</v>
      </c>
      <c r="H949" s="13">
        <v>3296</v>
      </c>
      <c r="J949" s="13">
        <v>2</v>
      </c>
      <c r="K949" s="13">
        <v>1</v>
      </c>
      <c r="L949" s="13">
        <v>40</v>
      </c>
      <c r="M949" s="13">
        <f>+(J949*400)+(K949*100)+L949</f>
        <v>940</v>
      </c>
      <c r="AD949" s="30"/>
      <c r="AE949" s="13" t="s">
        <v>67</v>
      </c>
    </row>
    <row r="950" spans="1:41" s="33" customFormat="1" x14ac:dyDescent="0.45">
      <c r="A950" s="32"/>
      <c r="E950" s="32"/>
      <c r="I950" s="32"/>
      <c r="AD950" s="38"/>
      <c r="AF950" s="35"/>
      <c r="AG950" s="35"/>
      <c r="AH950" s="35"/>
      <c r="AI950" s="35"/>
      <c r="AJ950" s="35"/>
      <c r="AK950" s="35"/>
      <c r="AL950" s="35"/>
      <c r="AM950" s="35"/>
      <c r="AN950" s="35"/>
      <c r="AO950" s="36"/>
    </row>
    <row r="951" spans="1:41" x14ac:dyDescent="0.45">
      <c r="A951" s="29">
        <v>224</v>
      </c>
      <c r="B951" s="13" t="s">
        <v>90</v>
      </c>
      <c r="C951" s="13" t="s">
        <v>655</v>
      </c>
      <c r="D951" s="13" t="s">
        <v>100</v>
      </c>
      <c r="E951" s="29" t="s">
        <v>56</v>
      </c>
      <c r="F951" s="13">
        <v>12158</v>
      </c>
      <c r="G951" s="13">
        <v>330</v>
      </c>
      <c r="H951" s="13">
        <v>5470</v>
      </c>
      <c r="I951" s="29">
        <v>4</v>
      </c>
      <c r="J951" s="13">
        <v>0</v>
      </c>
      <c r="K951" s="13">
        <v>1</v>
      </c>
      <c r="L951" s="13">
        <v>70</v>
      </c>
      <c r="M951" s="13">
        <f>+(J951*400)+(K951*100)+L951</f>
        <v>170</v>
      </c>
      <c r="O951" s="13">
        <v>170</v>
      </c>
      <c r="S951" s="13">
        <v>1</v>
      </c>
      <c r="T951" s="13" t="s">
        <v>656</v>
      </c>
      <c r="U951" s="13" t="s">
        <v>59</v>
      </c>
      <c r="V951" s="13" t="s">
        <v>63</v>
      </c>
      <c r="W951" s="13">
        <v>5</v>
      </c>
      <c r="X951" s="13">
        <v>9</v>
      </c>
      <c r="Y951" s="13">
        <f>+W951*X951</f>
        <v>45</v>
      </c>
      <c r="AA951" s="13">
        <v>45</v>
      </c>
      <c r="AD951" s="30">
        <v>9</v>
      </c>
      <c r="AE951" s="13" t="s">
        <v>546</v>
      </c>
    </row>
    <row r="952" spans="1:41" x14ac:dyDescent="0.45">
      <c r="V952" s="13" t="s">
        <v>63</v>
      </c>
      <c r="W952" s="13">
        <v>6</v>
      </c>
      <c r="X952" s="13">
        <v>6</v>
      </c>
      <c r="Y952" s="13">
        <f>+W952*X952</f>
        <v>36</v>
      </c>
      <c r="AA952" s="13">
        <v>36</v>
      </c>
      <c r="AD952" s="30">
        <v>9</v>
      </c>
      <c r="AE952" s="13" t="s">
        <v>181</v>
      </c>
    </row>
    <row r="953" spans="1:41" x14ac:dyDescent="0.45">
      <c r="V953" s="13" t="s">
        <v>63</v>
      </c>
      <c r="W953" s="13">
        <v>2</v>
      </c>
      <c r="X953" s="13">
        <v>4</v>
      </c>
      <c r="Y953" s="13">
        <f>+W953*X953</f>
        <v>8</v>
      </c>
      <c r="AA953" s="13">
        <v>8</v>
      </c>
      <c r="AD953" s="30">
        <v>61</v>
      </c>
      <c r="AE953" s="13" t="s">
        <v>64</v>
      </c>
    </row>
    <row r="954" spans="1:41" x14ac:dyDescent="0.45">
      <c r="B954" s="13" t="s">
        <v>90</v>
      </c>
      <c r="C954" s="13" t="s">
        <v>655</v>
      </c>
      <c r="D954" s="13" t="s">
        <v>100</v>
      </c>
      <c r="E954" s="29" t="s">
        <v>56</v>
      </c>
      <c r="F954" s="13">
        <v>18835</v>
      </c>
      <c r="G954" s="13">
        <v>457</v>
      </c>
      <c r="H954" s="13">
        <v>8217</v>
      </c>
      <c r="I954" s="29">
        <v>9</v>
      </c>
      <c r="J954" s="13">
        <v>0</v>
      </c>
      <c r="K954" s="13">
        <v>0</v>
      </c>
      <c r="L954" s="13">
        <v>57</v>
      </c>
      <c r="M954" s="13">
        <f>+(J954*400)+(K954*100)+L954</f>
        <v>57</v>
      </c>
      <c r="O954" s="13">
        <v>57</v>
      </c>
      <c r="S954" s="13">
        <v>2</v>
      </c>
      <c r="T954" s="13" t="s">
        <v>657</v>
      </c>
      <c r="U954" s="13" t="s">
        <v>59</v>
      </c>
      <c r="V954" s="13" t="s">
        <v>63</v>
      </c>
      <c r="W954" s="13">
        <v>6</v>
      </c>
      <c r="X954" s="13">
        <v>12</v>
      </c>
      <c r="Y954" s="13">
        <f>+W954*X954</f>
        <v>72</v>
      </c>
      <c r="AA954" s="13">
        <v>72</v>
      </c>
      <c r="AD954" s="30">
        <v>3</v>
      </c>
      <c r="AE954" s="13" t="s">
        <v>658</v>
      </c>
    </row>
    <row r="955" spans="1:41" x14ac:dyDescent="0.45">
      <c r="B955" s="13" t="s">
        <v>90</v>
      </c>
      <c r="C955" s="13" t="s">
        <v>655</v>
      </c>
      <c r="D955" s="13" t="s">
        <v>100</v>
      </c>
      <c r="E955" s="29" t="s">
        <v>56</v>
      </c>
      <c r="F955" s="13">
        <v>16146</v>
      </c>
      <c r="G955" s="13">
        <v>355</v>
      </c>
      <c r="H955" s="13">
        <v>7016</v>
      </c>
      <c r="J955" s="13">
        <v>8</v>
      </c>
      <c r="K955" s="13">
        <v>1</v>
      </c>
      <c r="L955" s="13">
        <v>0</v>
      </c>
      <c r="M955" s="13">
        <f>+(J955*400)+(K955*100)+L955</f>
        <v>3300</v>
      </c>
      <c r="AA955" s="13" t="s">
        <v>659</v>
      </c>
      <c r="AD955" s="30"/>
      <c r="AE955" s="13" t="s">
        <v>67</v>
      </c>
    </row>
    <row r="956" spans="1:41" x14ac:dyDescent="0.45">
      <c r="B956" s="13" t="s">
        <v>90</v>
      </c>
      <c r="C956" s="13" t="s">
        <v>655</v>
      </c>
      <c r="D956" s="13" t="s">
        <v>100</v>
      </c>
      <c r="E956" s="29" t="s">
        <v>56</v>
      </c>
      <c r="F956" s="13">
        <v>17218</v>
      </c>
      <c r="G956" s="13">
        <v>394</v>
      </c>
      <c r="H956" s="13">
        <v>7795</v>
      </c>
      <c r="I956" s="29">
        <v>9</v>
      </c>
      <c r="J956" s="13">
        <v>0</v>
      </c>
      <c r="K956" s="13">
        <v>2</v>
      </c>
      <c r="L956" s="13">
        <v>67</v>
      </c>
      <c r="M956" s="13">
        <f t="shared" ref="M956:M963" si="29">+(J956*400)+(K956*100)+L956</f>
        <v>267</v>
      </c>
      <c r="N956" s="13">
        <v>267</v>
      </c>
      <c r="AD956" s="30"/>
      <c r="AE956" s="13" t="s">
        <v>73</v>
      </c>
    </row>
    <row r="957" spans="1:41" x14ac:dyDescent="0.45">
      <c r="B957" s="13" t="s">
        <v>90</v>
      </c>
      <c r="C957" s="13" t="s">
        <v>655</v>
      </c>
      <c r="D957" s="13" t="s">
        <v>100</v>
      </c>
      <c r="E957" s="29" t="s">
        <v>56</v>
      </c>
      <c r="F957" s="13">
        <v>12038</v>
      </c>
      <c r="G957" s="13">
        <v>224</v>
      </c>
      <c r="H957" s="13">
        <v>5348</v>
      </c>
      <c r="I957" s="29">
        <v>4</v>
      </c>
      <c r="J957" s="13">
        <v>1</v>
      </c>
      <c r="K957" s="13">
        <v>2</v>
      </c>
      <c r="L957" s="13">
        <v>5</v>
      </c>
      <c r="M957" s="13">
        <f t="shared" si="29"/>
        <v>605</v>
      </c>
      <c r="N957" s="13">
        <v>605</v>
      </c>
      <c r="AD957" s="30"/>
      <c r="AE957" s="13" t="s">
        <v>660</v>
      </c>
    </row>
    <row r="958" spans="1:41" x14ac:dyDescent="0.45">
      <c r="B958" s="13" t="s">
        <v>90</v>
      </c>
      <c r="C958" s="13" t="s">
        <v>655</v>
      </c>
      <c r="D958" s="13" t="s">
        <v>100</v>
      </c>
      <c r="E958" s="29" t="s">
        <v>56</v>
      </c>
      <c r="F958" s="13">
        <v>2330</v>
      </c>
      <c r="G958" s="13">
        <v>134</v>
      </c>
      <c r="H958" s="13">
        <v>2435</v>
      </c>
      <c r="I958" s="29">
        <v>9</v>
      </c>
      <c r="J958" s="13">
        <v>2</v>
      </c>
      <c r="K958" s="13">
        <v>2</v>
      </c>
      <c r="L958" s="13">
        <v>69</v>
      </c>
      <c r="M958" s="13">
        <f t="shared" si="29"/>
        <v>1069</v>
      </c>
      <c r="N958" s="13">
        <v>1069</v>
      </c>
      <c r="AD958" s="30"/>
      <c r="AE958" s="13" t="s">
        <v>661</v>
      </c>
    </row>
    <row r="959" spans="1:41" x14ac:dyDescent="0.45">
      <c r="B959" s="13" t="s">
        <v>90</v>
      </c>
      <c r="C959" s="13" t="s">
        <v>655</v>
      </c>
      <c r="D959" s="13" t="s">
        <v>100</v>
      </c>
      <c r="E959" s="29" t="s">
        <v>56</v>
      </c>
      <c r="F959" s="13">
        <v>17312</v>
      </c>
      <c r="G959" s="13">
        <v>400</v>
      </c>
      <c r="H959" s="13">
        <v>7811</v>
      </c>
      <c r="J959" s="13">
        <v>3</v>
      </c>
      <c r="K959" s="13">
        <v>2</v>
      </c>
      <c r="L959" s="13">
        <v>35</v>
      </c>
      <c r="M959" s="13">
        <f t="shared" si="29"/>
        <v>1435</v>
      </c>
      <c r="N959" s="13">
        <v>1435</v>
      </c>
      <c r="AD959" s="30"/>
      <c r="AE959" s="13" t="s">
        <v>662</v>
      </c>
    </row>
    <row r="960" spans="1:41" x14ac:dyDescent="0.45">
      <c r="B960" s="13" t="s">
        <v>90</v>
      </c>
      <c r="C960" s="13" t="s">
        <v>655</v>
      </c>
      <c r="D960" s="13" t="s">
        <v>100</v>
      </c>
      <c r="E960" s="29" t="s">
        <v>56</v>
      </c>
      <c r="F960" s="13">
        <v>17238</v>
      </c>
      <c r="G960" s="13">
        <v>398</v>
      </c>
      <c r="H960" s="13">
        <v>7799</v>
      </c>
      <c r="I960" s="29">
        <v>9</v>
      </c>
      <c r="J960" s="13">
        <v>1</v>
      </c>
      <c r="K960" s="13">
        <v>1</v>
      </c>
      <c r="L960" s="13">
        <v>66</v>
      </c>
      <c r="M960" s="13">
        <f t="shared" si="29"/>
        <v>566</v>
      </c>
      <c r="N960" s="13">
        <v>566</v>
      </c>
      <c r="O960" s="53" t="s">
        <v>663</v>
      </c>
      <c r="AD960" s="30"/>
      <c r="AE960" s="13" t="s">
        <v>78</v>
      </c>
    </row>
    <row r="961" spans="1:44" s="33" customFormat="1" x14ac:dyDescent="0.45">
      <c r="A961" s="32"/>
      <c r="E961" s="32"/>
      <c r="I961" s="32"/>
      <c r="AD961" s="38"/>
      <c r="AF961" s="35"/>
      <c r="AG961" s="35"/>
      <c r="AH961" s="35"/>
      <c r="AI961" s="35"/>
      <c r="AJ961" s="35"/>
      <c r="AK961" s="35"/>
      <c r="AL961" s="35"/>
      <c r="AM961" s="35"/>
      <c r="AN961" s="35"/>
      <c r="AO961" s="36"/>
    </row>
    <row r="962" spans="1:44" x14ac:dyDescent="0.45">
      <c r="A962" s="29">
        <v>225</v>
      </c>
      <c r="B962" s="13" t="s">
        <v>90</v>
      </c>
      <c r="C962" s="13" t="s">
        <v>664</v>
      </c>
      <c r="D962" s="13" t="s">
        <v>665</v>
      </c>
      <c r="E962" s="29" t="s">
        <v>206</v>
      </c>
      <c r="I962" s="29">
        <v>4</v>
      </c>
      <c r="T962" s="13" t="s">
        <v>666</v>
      </c>
      <c r="U962" s="13" t="s">
        <v>59</v>
      </c>
      <c r="V962" s="13" t="s">
        <v>63</v>
      </c>
      <c r="W962" s="13">
        <v>8</v>
      </c>
      <c r="X962" s="13">
        <v>15</v>
      </c>
      <c r="Y962" s="13">
        <f>+W962*X962</f>
        <v>120</v>
      </c>
      <c r="AA962" s="13">
        <v>120</v>
      </c>
      <c r="AD962" s="30">
        <v>6</v>
      </c>
    </row>
    <row r="963" spans="1:44" x14ac:dyDescent="0.45">
      <c r="B963" s="13" t="s">
        <v>90</v>
      </c>
      <c r="C963" s="13" t="s">
        <v>664</v>
      </c>
      <c r="D963" s="13" t="s">
        <v>665</v>
      </c>
      <c r="E963" s="29" t="s">
        <v>56</v>
      </c>
      <c r="F963" s="13">
        <v>2790</v>
      </c>
      <c r="G963" s="13">
        <v>36</v>
      </c>
      <c r="H963" s="13">
        <v>2341</v>
      </c>
      <c r="I963" s="29">
        <v>4</v>
      </c>
      <c r="J963" s="13">
        <v>2</v>
      </c>
      <c r="K963" s="13">
        <v>0</v>
      </c>
      <c r="L963" s="13">
        <v>69</v>
      </c>
      <c r="M963" s="13">
        <f t="shared" si="29"/>
        <v>869</v>
      </c>
      <c r="N963" s="13">
        <v>869</v>
      </c>
      <c r="AD963" s="30"/>
      <c r="AE963" s="13" t="s">
        <v>67</v>
      </c>
    </row>
    <row r="964" spans="1:44" s="33" customFormat="1" x14ac:dyDescent="0.45">
      <c r="A964" s="32"/>
      <c r="E964" s="32"/>
      <c r="I964" s="32"/>
      <c r="AD964" s="38"/>
      <c r="AF964" s="35"/>
      <c r="AG964" s="35"/>
      <c r="AH964" s="35"/>
      <c r="AI964" s="35"/>
      <c r="AJ964" s="35"/>
      <c r="AK964" s="35"/>
      <c r="AL964" s="35"/>
      <c r="AM964" s="35"/>
      <c r="AN964" s="35"/>
      <c r="AO964" s="36"/>
    </row>
    <row r="965" spans="1:44" x14ac:dyDescent="0.45">
      <c r="A965" s="29">
        <v>226</v>
      </c>
      <c r="B965" s="13" t="s">
        <v>90</v>
      </c>
      <c r="C965" s="13" t="s">
        <v>667</v>
      </c>
      <c r="D965" s="13" t="s">
        <v>254</v>
      </c>
      <c r="E965" s="29" t="s">
        <v>56</v>
      </c>
      <c r="F965" s="13">
        <v>12107</v>
      </c>
      <c r="G965" s="13">
        <v>223</v>
      </c>
      <c r="H965" s="13">
        <v>5419</v>
      </c>
      <c r="I965" s="29">
        <v>4</v>
      </c>
      <c r="J965" s="13">
        <v>4</v>
      </c>
      <c r="K965" s="13">
        <v>3</v>
      </c>
      <c r="L965" s="13">
        <v>14</v>
      </c>
      <c r="M965" s="13">
        <f t="shared" ref="M965:M996" si="30">+(J965*400)+(K965*100)+L965</f>
        <v>1914</v>
      </c>
      <c r="N965" s="13">
        <v>1914</v>
      </c>
      <c r="P965" s="13" t="s">
        <v>668</v>
      </c>
      <c r="AD965" s="30"/>
      <c r="AE965" s="13" t="s">
        <v>669</v>
      </c>
    </row>
    <row r="966" spans="1:44" s="33" customFormat="1" x14ac:dyDescent="0.45">
      <c r="A966" s="32"/>
      <c r="E966" s="32"/>
      <c r="I966" s="32"/>
      <c r="AD966" s="38"/>
      <c r="AF966" s="35"/>
      <c r="AG966" s="35"/>
      <c r="AH966" s="35"/>
      <c r="AI966" s="35"/>
      <c r="AJ966" s="35"/>
      <c r="AK966" s="35"/>
      <c r="AL966" s="35"/>
      <c r="AM966" s="35"/>
      <c r="AN966" s="35"/>
      <c r="AO966" s="36"/>
    </row>
    <row r="967" spans="1:44" x14ac:dyDescent="0.45">
      <c r="A967" s="29">
        <v>227</v>
      </c>
      <c r="B967" s="13" t="s">
        <v>53</v>
      </c>
      <c r="C967" s="13" t="s">
        <v>670</v>
      </c>
      <c r="D967" s="13" t="s">
        <v>319</v>
      </c>
      <c r="E967" s="29" t="s">
        <v>56</v>
      </c>
      <c r="F967" s="13">
        <v>12033</v>
      </c>
      <c r="G967" s="13">
        <v>217</v>
      </c>
      <c r="H967" s="13">
        <v>5343</v>
      </c>
      <c r="I967" s="29">
        <v>4</v>
      </c>
      <c r="J967" s="13">
        <v>0</v>
      </c>
      <c r="K967" s="13">
        <v>2</v>
      </c>
      <c r="L967" s="13">
        <v>8</v>
      </c>
      <c r="M967" s="13">
        <f t="shared" si="30"/>
        <v>208</v>
      </c>
      <c r="O967" s="13">
        <v>80</v>
      </c>
      <c r="S967" s="13">
        <v>1</v>
      </c>
      <c r="T967" s="13" t="s">
        <v>666</v>
      </c>
      <c r="U967" s="13" t="s">
        <v>59</v>
      </c>
      <c r="V967" s="13" t="s">
        <v>63</v>
      </c>
      <c r="W967" s="13">
        <v>5</v>
      </c>
      <c r="X967" s="13">
        <v>16</v>
      </c>
      <c r="Y967" s="13">
        <f>+W967*X967</f>
        <v>80</v>
      </c>
      <c r="AA967" s="13">
        <v>80</v>
      </c>
      <c r="AD967" s="30">
        <v>21</v>
      </c>
    </row>
    <row r="968" spans="1:44" x14ac:dyDescent="0.45">
      <c r="B968" s="13" t="s">
        <v>53</v>
      </c>
      <c r="C968" s="13" t="s">
        <v>670</v>
      </c>
      <c r="D968" s="13" t="s">
        <v>319</v>
      </c>
      <c r="E968" s="29" t="s">
        <v>56</v>
      </c>
      <c r="F968" s="13">
        <v>765</v>
      </c>
      <c r="G968" s="13">
        <v>136</v>
      </c>
      <c r="H968" s="13">
        <v>996</v>
      </c>
      <c r="I968" s="29">
        <v>4</v>
      </c>
      <c r="J968" s="13">
        <v>0</v>
      </c>
      <c r="K968" s="13">
        <v>0</v>
      </c>
      <c r="L968" s="13">
        <v>58</v>
      </c>
      <c r="M968" s="13">
        <f>+(J968*400)+(K968*100)+L968</f>
        <v>58</v>
      </c>
      <c r="O968" s="13">
        <v>58</v>
      </c>
      <c r="S968" s="13">
        <v>1</v>
      </c>
      <c r="T968" s="13" t="s">
        <v>671</v>
      </c>
      <c r="U968" s="13" t="s">
        <v>59</v>
      </c>
      <c r="V968" s="13" t="s">
        <v>63</v>
      </c>
      <c r="W968" s="13">
        <v>8.5</v>
      </c>
      <c r="X968" s="13">
        <v>11</v>
      </c>
      <c r="Y968" s="13">
        <f>+W968*X968</f>
        <v>93.5</v>
      </c>
      <c r="AA968" s="13">
        <v>93.5</v>
      </c>
      <c r="AD968" s="30">
        <v>7</v>
      </c>
    </row>
    <row r="969" spans="1:44" x14ac:dyDescent="0.45">
      <c r="P969" s="13">
        <v>55</v>
      </c>
      <c r="U969" s="13" t="s">
        <v>672</v>
      </c>
      <c r="V969" s="13" t="s">
        <v>63</v>
      </c>
      <c r="W969" s="13">
        <v>5.5</v>
      </c>
      <c r="X969" s="13">
        <v>10</v>
      </c>
      <c r="Y969" s="13">
        <f>+W969*X969</f>
        <v>55</v>
      </c>
      <c r="AB969" s="13">
        <v>55</v>
      </c>
      <c r="AD969" s="30">
        <v>31</v>
      </c>
    </row>
    <row r="970" spans="1:44" x14ac:dyDescent="0.45">
      <c r="B970" s="13" t="s">
        <v>53</v>
      </c>
      <c r="C970" s="13" t="s">
        <v>670</v>
      </c>
      <c r="D970" s="13" t="s">
        <v>319</v>
      </c>
      <c r="E970" s="29" t="s">
        <v>56</v>
      </c>
      <c r="F970" s="13">
        <v>1906</v>
      </c>
      <c r="G970" s="13">
        <v>105</v>
      </c>
      <c r="H970" s="13">
        <v>2543</v>
      </c>
      <c r="I970" s="29">
        <v>4</v>
      </c>
      <c r="J970" s="13">
        <v>4</v>
      </c>
      <c r="K970" s="13">
        <v>1</v>
      </c>
      <c r="L970" s="13">
        <v>9</v>
      </c>
      <c r="M970" s="13">
        <f t="shared" si="30"/>
        <v>1709</v>
      </c>
      <c r="N970" s="13">
        <v>1709</v>
      </c>
      <c r="AD970" s="30"/>
      <c r="AE970" s="13" t="s">
        <v>67</v>
      </c>
    </row>
    <row r="971" spans="1:44" s="33" customFormat="1" x14ac:dyDescent="0.45">
      <c r="A971" s="32"/>
      <c r="E971" s="32"/>
      <c r="I971" s="32"/>
      <c r="AD971" s="38"/>
      <c r="AF971" s="35"/>
      <c r="AG971" s="35"/>
      <c r="AH971" s="35"/>
      <c r="AI971" s="35"/>
      <c r="AJ971" s="35"/>
      <c r="AK971" s="35"/>
      <c r="AL971" s="35"/>
      <c r="AM971" s="35"/>
      <c r="AN971" s="35"/>
      <c r="AO971" s="36"/>
    </row>
    <row r="972" spans="1:44" x14ac:dyDescent="0.45">
      <c r="A972" s="29">
        <v>228</v>
      </c>
      <c r="B972" s="13" t="s">
        <v>90</v>
      </c>
      <c r="C972" s="13" t="s">
        <v>673</v>
      </c>
      <c r="D972" s="13" t="s">
        <v>254</v>
      </c>
      <c r="E972" s="29" t="s">
        <v>56</v>
      </c>
      <c r="F972" s="13">
        <v>8417</v>
      </c>
      <c r="G972" s="13">
        <v>184</v>
      </c>
      <c r="H972" s="13">
        <v>4005</v>
      </c>
      <c r="I972" s="29" t="s">
        <v>57</v>
      </c>
      <c r="J972" s="13">
        <v>1</v>
      </c>
      <c r="K972" s="13">
        <v>1</v>
      </c>
      <c r="L972" s="13">
        <v>13</v>
      </c>
      <c r="M972" s="13">
        <f t="shared" si="30"/>
        <v>513</v>
      </c>
      <c r="N972" s="13">
        <v>513</v>
      </c>
      <c r="AD972" s="30"/>
      <c r="AE972" s="13" t="s">
        <v>674</v>
      </c>
    </row>
    <row r="973" spans="1:44" s="33" customFormat="1" x14ac:dyDescent="0.45">
      <c r="A973" s="32"/>
      <c r="E973" s="32"/>
      <c r="I973" s="32"/>
      <c r="AD973" s="38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  <c r="AR973" s="36"/>
    </row>
    <row r="974" spans="1:44" x14ac:dyDescent="0.45">
      <c r="A974" s="29">
        <v>229</v>
      </c>
      <c r="B974" s="13" t="s">
        <v>53</v>
      </c>
      <c r="C974" s="13" t="s">
        <v>675</v>
      </c>
      <c r="D974" s="13" t="s">
        <v>92</v>
      </c>
      <c r="E974" s="29" t="s">
        <v>56</v>
      </c>
      <c r="F974" s="13">
        <v>12112</v>
      </c>
      <c r="G974" s="13">
        <v>304</v>
      </c>
      <c r="H974" s="13">
        <v>5424</v>
      </c>
      <c r="I974" s="29">
        <v>9</v>
      </c>
      <c r="J974" s="13">
        <v>1</v>
      </c>
      <c r="K974" s="13">
        <v>0</v>
      </c>
      <c r="L974" s="13">
        <v>25</v>
      </c>
      <c r="M974" s="13">
        <f>+(J974*400)+(K974*100)+L974</f>
        <v>425</v>
      </c>
      <c r="N974" s="13">
        <v>425</v>
      </c>
      <c r="O974" s="13">
        <v>1</v>
      </c>
      <c r="P974" s="13">
        <v>425</v>
      </c>
      <c r="T974" s="13" t="s">
        <v>676</v>
      </c>
      <c r="AD974" s="30"/>
      <c r="AE974" s="13" t="s">
        <v>67</v>
      </c>
      <c r="AO974" s="2"/>
      <c r="AP974" s="2"/>
      <c r="AQ974" s="2"/>
      <c r="AR974" s="12"/>
    </row>
    <row r="975" spans="1:44" x14ac:dyDescent="0.45">
      <c r="B975" s="13" t="s">
        <v>53</v>
      </c>
      <c r="C975" s="13" t="s">
        <v>675</v>
      </c>
      <c r="D975" s="13" t="s">
        <v>92</v>
      </c>
      <c r="E975" s="29" t="s">
        <v>56</v>
      </c>
      <c r="F975" s="13">
        <v>2794</v>
      </c>
      <c r="G975" s="13">
        <v>40</v>
      </c>
      <c r="H975" s="13">
        <v>2345</v>
      </c>
      <c r="I975" s="29">
        <v>4</v>
      </c>
      <c r="J975" s="13">
        <v>0</v>
      </c>
      <c r="K975" s="13">
        <v>2</v>
      </c>
      <c r="L975" s="13">
        <v>60</v>
      </c>
      <c r="M975" s="13">
        <f>+(J975*400)+(K975*100)+L975</f>
        <v>260</v>
      </c>
      <c r="N975" s="13">
        <v>260</v>
      </c>
      <c r="O975" s="13">
        <v>1</v>
      </c>
      <c r="P975" s="13">
        <v>260</v>
      </c>
      <c r="T975" s="13" t="s">
        <v>350</v>
      </c>
      <c r="AD975" s="30"/>
      <c r="AO975" s="2"/>
      <c r="AP975" s="2"/>
      <c r="AQ975" s="2"/>
      <c r="AR975" s="12"/>
    </row>
    <row r="976" spans="1:44" s="33" customFormat="1" x14ac:dyDescent="0.45">
      <c r="A976" s="32"/>
      <c r="E976" s="32"/>
      <c r="I976" s="32"/>
      <c r="AD976" s="38"/>
      <c r="AF976" s="35"/>
      <c r="AG976" s="35"/>
      <c r="AH976" s="35"/>
      <c r="AI976" s="35"/>
      <c r="AJ976" s="35"/>
      <c r="AK976" s="35"/>
      <c r="AL976" s="35"/>
      <c r="AM976" s="35"/>
      <c r="AN976" s="35"/>
      <c r="AO976" s="35"/>
      <c r="AP976" s="35"/>
      <c r="AQ976" s="35"/>
      <c r="AR976" s="36"/>
    </row>
    <row r="977" spans="1:41" x14ac:dyDescent="0.45">
      <c r="A977" s="29">
        <v>230</v>
      </c>
      <c r="B977" s="13" t="s">
        <v>53</v>
      </c>
      <c r="C977" s="13" t="s">
        <v>677</v>
      </c>
      <c r="D977" s="13" t="s">
        <v>95</v>
      </c>
      <c r="E977" s="29" t="s">
        <v>56</v>
      </c>
      <c r="F977" s="13">
        <v>10081</v>
      </c>
      <c r="G977" s="13">
        <v>207</v>
      </c>
      <c r="H977" s="13">
        <v>4674</v>
      </c>
      <c r="I977" s="29" t="s">
        <v>57</v>
      </c>
      <c r="J977" s="13">
        <v>0</v>
      </c>
      <c r="K977" s="13">
        <v>2</v>
      </c>
      <c r="L977" s="13">
        <v>91</v>
      </c>
      <c r="M977" s="13">
        <f t="shared" si="30"/>
        <v>291</v>
      </c>
      <c r="O977" s="13">
        <v>291</v>
      </c>
      <c r="T977" s="13" t="s">
        <v>678</v>
      </c>
      <c r="U977" s="13" t="s">
        <v>59</v>
      </c>
      <c r="V977" s="13" t="s">
        <v>679</v>
      </c>
      <c r="W977" s="13">
        <v>6</v>
      </c>
      <c r="X977" s="13">
        <v>17</v>
      </c>
      <c r="Y977" s="13">
        <f>+W977*X977</f>
        <v>102</v>
      </c>
      <c r="AA977" s="13">
        <v>102</v>
      </c>
      <c r="AC977" s="13" t="s">
        <v>350</v>
      </c>
      <c r="AD977" s="30">
        <v>32</v>
      </c>
    </row>
    <row r="978" spans="1:41" x14ac:dyDescent="0.45">
      <c r="V978" s="13" t="s">
        <v>679</v>
      </c>
      <c r="W978" s="13">
        <v>5</v>
      </c>
      <c r="X978" s="13">
        <v>6</v>
      </c>
      <c r="Y978" s="13">
        <f>+W978*X978</f>
        <v>30</v>
      </c>
      <c r="AA978" s="13">
        <v>30</v>
      </c>
      <c r="AD978" s="30">
        <v>32</v>
      </c>
      <c r="AE978" s="13" t="s">
        <v>181</v>
      </c>
    </row>
    <row r="979" spans="1:41" x14ac:dyDescent="0.45">
      <c r="V979" s="13" t="s">
        <v>63</v>
      </c>
      <c r="W979" s="13">
        <v>2</v>
      </c>
      <c r="X979" s="13">
        <v>3</v>
      </c>
      <c r="Y979" s="13">
        <f>+W979*X979</f>
        <v>6</v>
      </c>
      <c r="AA979" s="13">
        <v>6</v>
      </c>
      <c r="AC979" s="13" t="s">
        <v>350</v>
      </c>
      <c r="AD979" s="30">
        <v>32</v>
      </c>
      <c r="AE979" s="13" t="s">
        <v>64</v>
      </c>
    </row>
    <row r="980" spans="1:41" x14ac:dyDescent="0.45">
      <c r="B980" s="13" t="s">
        <v>53</v>
      </c>
      <c r="C980" s="13" t="s">
        <v>677</v>
      </c>
      <c r="D980" s="13" t="s">
        <v>95</v>
      </c>
      <c r="E980" s="29" t="s">
        <v>56</v>
      </c>
      <c r="F980" s="13">
        <v>8427</v>
      </c>
      <c r="G980" s="13">
        <v>177</v>
      </c>
      <c r="H980" s="13">
        <v>4015</v>
      </c>
      <c r="I980" s="29" t="s">
        <v>57</v>
      </c>
      <c r="J980" s="13">
        <v>1</v>
      </c>
      <c r="K980" s="13">
        <v>0</v>
      </c>
      <c r="L980" s="13">
        <v>40</v>
      </c>
      <c r="M980" s="13">
        <f t="shared" si="30"/>
        <v>440</v>
      </c>
      <c r="N980" s="13">
        <v>440</v>
      </c>
      <c r="AD980" s="30"/>
      <c r="AE980" s="13" t="s">
        <v>124</v>
      </c>
    </row>
    <row r="981" spans="1:41" x14ac:dyDescent="0.45">
      <c r="B981" s="13" t="s">
        <v>53</v>
      </c>
      <c r="C981" s="13" t="s">
        <v>677</v>
      </c>
      <c r="D981" s="13" t="s">
        <v>95</v>
      </c>
      <c r="E981" s="29" t="s">
        <v>56</v>
      </c>
      <c r="F981" s="13">
        <v>8414</v>
      </c>
      <c r="G981" s="13">
        <v>180</v>
      </c>
      <c r="H981" s="13">
        <v>4002</v>
      </c>
      <c r="I981" s="29" t="s">
        <v>57</v>
      </c>
      <c r="J981" s="13">
        <v>0</v>
      </c>
      <c r="K981" s="13">
        <v>3</v>
      </c>
      <c r="L981" s="13">
        <v>93</v>
      </c>
      <c r="M981" s="13">
        <f t="shared" si="30"/>
        <v>393</v>
      </c>
      <c r="N981" s="13">
        <v>393</v>
      </c>
      <c r="AD981" s="30"/>
      <c r="AE981" s="13" t="s">
        <v>96</v>
      </c>
    </row>
    <row r="982" spans="1:41" x14ac:dyDescent="0.45">
      <c r="B982" s="13" t="s">
        <v>53</v>
      </c>
      <c r="C982" s="13" t="s">
        <v>677</v>
      </c>
      <c r="D982" s="13" t="s">
        <v>95</v>
      </c>
      <c r="E982" s="29" t="s">
        <v>56</v>
      </c>
      <c r="F982" s="13">
        <v>2810</v>
      </c>
      <c r="G982" s="13">
        <v>56</v>
      </c>
      <c r="H982" s="13">
        <v>2361</v>
      </c>
      <c r="I982" s="29" t="s">
        <v>57</v>
      </c>
      <c r="J982" s="13">
        <v>4</v>
      </c>
      <c r="K982" s="13">
        <v>3</v>
      </c>
      <c r="L982" s="13">
        <v>80</v>
      </c>
      <c r="M982" s="13">
        <f t="shared" si="30"/>
        <v>1980</v>
      </c>
      <c r="N982" s="13">
        <v>1980</v>
      </c>
      <c r="AD982" s="30"/>
      <c r="AE982" s="13" t="s">
        <v>67</v>
      </c>
    </row>
    <row r="983" spans="1:41" s="33" customFormat="1" x14ac:dyDescent="0.45">
      <c r="A983" s="32"/>
      <c r="E983" s="32"/>
      <c r="I983" s="32"/>
      <c r="AD983" s="38"/>
      <c r="AF983" s="35"/>
      <c r="AG983" s="35"/>
      <c r="AH983" s="35"/>
      <c r="AI983" s="35"/>
      <c r="AJ983" s="35"/>
      <c r="AK983" s="35"/>
      <c r="AL983" s="35"/>
      <c r="AM983" s="35"/>
      <c r="AN983" s="35"/>
      <c r="AO983" s="36"/>
    </row>
    <row r="984" spans="1:41" x14ac:dyDescent="0.45">
      <c r="A984" s="29">
        <v>231</v>
      </c>
      <c r="B984" s="13" t="s">
        <v>85</v>
      </c>
      <c r="C984" s="13" t="s">
        <v>680</v>
      </c>
      <c r="D984" s="13" t="s">
        <v>132</v>
      </c>
      <c r="E984" s="29" t="s">
        <v>56</v>
      </c>
      <c r="F984" s="13">
        <v>12197</v>
      </c>
      <c r="G984" s="13">
        <v>129</v>
      </c>
      <c r="H984" s="13">
        <v>5509</v>
      </c>
      <c r="I984" s="29">
        <v>10</v>
      </c>
      <c r="J984" s="13">
        <v>1</v>
      </c>
      <c r="K984" s="13">
        <v>1</v>
      </c>
      <c r="L984" s="13">
        <v>27</v>
      </c>
      <c r="M984" s="13">
        <f t="shared" si="30"/>
        <v>527</v>
      </c>
      <c r="N984" s="13">
        <v>527</v>
      </c>
      <c r="AD984" s="30"/>
      <c r="AE984" s="13" t="s">
        <v>70</v>
      </c>
    </row>
    <row r="985" spans="1:41" x14ac:dyDescent="0.45">
      <c r="B985" s="13" t="s">
        <v>85</v>
      </c>
      <c r="C985" s="13" t="s">
        <v>680</v>
      </c>
      <c r="D985" s="13" t="s">
        <v>132</v>
      </c>
      <c r="E985" s="29" t="s">
        <v>56</v>
      </c>
      <c r="F985" s="13">
        <v>2809</v>
      </c>
      <c r="G985" s="13">
        <v>55</v>
      </c>
      <c r="H985" s="13">
        <v>2360</v>
      </c>
      <c r="I985" s="29">
        <v>4</v>
      </c>
      <c r="J985" s="13">
        <v>1</v>
      </c>
      <c r="K985" s="13">
        <v>2</v>
      </c>
      <c r="L985" s="13">
        <v>15</v>
      </c>
      <c r="M985" s="13">
        <f t="shared" si="30"/>
        <v>615</v>
      </c>
      <c r="N985" s="13">
        <v>615</v>
      </c>
      <c r="AD985" s="30"/>
      <c r="AE985" s="13" t="s">
        <v>258</v>
      </c>
    </row>
    <row r="986" spans="1:41" s="33" customFormat="1" x14ac:dyDescent="0.45">
      <c r="A986" s="32"/>
      <c r="E986" s="32"/>
      <c r="I986" s="32"/>
      <c r="AD986" s="38"/>
      <c r="AF986" s="35"/>
      <c r="AG986" s="35"/>
      <c r="AH986" s="35"/>
      <c r="AI986" s="35"/>
      <c r="AJ986" s="35"/>
      <c r="AK986" s="35"/>
      <c r="AL986" s="35"/>
      <c r="AM986" s="35"/>
      <c r="AN986" s="35"/>
      <c r="AO986" s="36"/>
    </row>
    <row r="987" spans="1:41" x14ac:dyDescent="0.45">
      <c r="A987" s="29">
        <v>232</v>
      </c>
      <c r="B987" s="13" t="s">
        <v>90</v>
      </c>
      <c r="C987" s="13" t="s">
        <v>681</v>
      </c>
      <c r="D987" s="13" t="s">
        <v>72</v>
      </c>
      <c r="E987" s="29" t="s">
        <v>56</v>
      </c>
      <c r="F987" s="13">
        <v>739</v>
      </c>
      <c r="G987" s="13">
        <v>127</v>
      </c>
      <c r="H987" s="13">
        <v>977</v>
      </c>
      <c r="I987" s="29">
        <v>4</v>
      </c>
      <c r="J987" s="13">
        <v>0</v>
      </c>
      <c r="K987" s="13">
        <v>1</v>
      </c>
      <c r="L987" s="13">
        <v>10</v>
      </c>
      <c r="M987" s="13">
        <f>+(J987*400)+(K987*100)+L987</f>
        <v>110</v>
      </c>
      <c r="O987" s="13">
        <v>110</v>
      </c>
      <c r="S987" s="13">
        <v>1</v>
      </c>
      <c r="T987" s="13" t="s">
        <v>682</v>
      </c>
      <c r="U987" s="13" t="s">
        <v>59</v>
      </c>
      <c r="V987" s="13" t="s">
        <v>60</v>
      </c>
      <c r="W987" s="13">
        <v>9</v>
      </c>
      <c r="X987" s="13">
        <v>22</v>
      </c>
      <c r="Y987" s="13">
        <f>+W987*X987</f>
        <v>198</v>
      </c>
      <c r="AA987" s="13">
        <v>198</v>
      </c>
      <c r="AD987" s="30">
        <v>21</v>
      </c>
    </row>
    <row r="988" spans="1:41" x14ac:dyDescent="0.45">
      <c r="V988" s="13" t="s">
        <v>63</v>
      </c>
      <c r="W988" s="13">
        <v>3</v>
      </c>
      <c r="X988" s="13">
        <v>3</v>
      </c>
      <c r="Y988" s="13">
        <f>+W988*X988</f>
        <v>9</v>
      </c>
      <c r="AA988" s="13">
        <v>9</v>
      </c>
      <c r="AD988" s="30">
        <v>21</v>
      </c>
      <c r="AE988" s="13" t="s">
        <v>64</v>
      </c>
    </row>
    <row r="989" spans="1:41" x14ac:dyDescent="0.45">
      <c r="B989" s="13" t="s">
        <v>90</v>
      </c>
      <c r="C989" s="13" t="s">
        <v>681</v>
      </c>
      <c r="D989" s="13" t="s">
        <v>72</v>
      </c>
      <c r="E989" s="29" t="s">
        <v>56</v>
      </c>
      <c r="F989" s="13">
        <v>3444</v>
      </c>
      <c r="G989" s="13">
        <v>112</v>
      </c>
      <c r="H989" s="13">
        <v>2418</v>
      </c>
      <c r="I989" s="29">
        <v>9</v>
      </c>
      <c r="J989" s="13">
        <v>3</v>
      </c>
      <c r="K989" s="13">
        <v>1</v>
      </c>
      <c r="L989" s="13">
        <v>73</v>
      </c>
      <c r="M989" s="13">
        <f t="shared" si="30"/>
        <v>1373</v>
      </c>
      <c r="N989" s="13">
        <v>1373</v>
      </c>
      <c r="AD989" s="30"/>
      <c r="AE989" s="13" t="s">
        <v>67</v>
      </c>
    </row>
    <row r="990" spans="1:41" s="43" customFormat="1" x14ac:dyDescent="0.45">
      <c r="A990" s="44"/>
      <c r="B990" s="43" t="s">
        <v>90</v>
      </c>
      <c r="C990" s="43" t="s">
        <v>681</v>
      </c>
      <c r="D990" s="43" t="s">
        <v>72</v>
      </c>
      <c r="E990" s="44" t="s">
        <v>56</v>
      </c>
      <c r="F990" s="43">
        <v>2565</v>
      </c>
      <c r="G990" s="43">
        <v>69</v>
      </c>
      <c r="H990" s="43">
        <v>2374</v>
      </c>
      <c r="I990" s="44">
        <v>9</v>
      </c>
      <c r="J990" s="43">
        <v>1</v>
      </c>
      <c r="K990" s="43">
        <v>0</v>
      </c>
      <c r="L990" s="43">
        <v>80</v>
      </c>
      <c r="M990" s="43">
        <f t="shared" si="30"/>
        <v>480</v>
      </c>
      <c r="N990" s="43">
        <v>480</v>
      </c>
      <c r="AD990" s="45"/>
      <c r="AE990" s="43" t="s">
        <v>67</v>
      </c>
      <c r="AF990" s="46"/>
      <c r="AG990" s="46"/>
      <c r="AH990" s="46"/>
      <c r="AI990" s="46"/>
      <c r="AJ990" s="46"/>
      <c r="AK990" s="46"/>
      <c r="AL990" s="46"/>
      <c r="AM990" s="46"/>
      <c r="AN990" s="46"/>
      <c r="AO990" s="47"/>
    </row>
    <row r="991" spans="1:41" s="43" customFormat="1" x14ac:dyDescent="0.45">
      <c r="A991" s="29"/>
      <c r="B991" s="43" t="s">
        <v>90</v>
      </c>
      <c r="C991" s="43" t="s">
        <v>681</v>
      </c>
      <c r="D991" s="43" t="s">
        <v>72</v>
      </c>
      <c r="E991" s="44" t="s">
        <v>56</v>
      </c>
      <c r="F991" s="43">
        <v>1888</v>
      </c>
      <c r="G991" s="43">
        <v>85</v>
      </c>
      <c r="H991" s="43">
        <v>2523</v>
      </c>
      <c r="I991" s="44">
        <v>4</v>
      </c>
      <c r="J991" s="43">
        <v>1</v>
      </c>
      <c r="K991" s="43">
        <v>2</v>
      </c>
      <c r="L991" s="43">
        <v>66</v>
      </c>
      <c r="M991" s="43">
        <f t="shared" si="30"/>
        <v>666</v>
      </c>
      <c r="N991" s="43">
        <v>666</v>
      </c>
      <c r="AD991" s="45"/>
      <c r="AE991" s="43" t="s">
        <v>67</v>
      </c>
      <c r="AF991" s="46"/>
      <c r="AG991" s="46"/>
      <c r="AH991" s="46"/>
      <c r="AI991" s="46"/>
      <c r="AJ991" s="46"/>
      <c r="AK991" s="46"/>
      <c r="AL991" s="46"/>
      <c r="AM991" s="46"/>
      <c r="AN991" s="46"/>
      <c r="AO991" s="47"/>
    </row>
    <row r="992" spans="1:41" s="43" customFormat="1" x14ac:dyDescent="0.45">
      <c r="A992" s="44"/>
      <c r="B992" s="43" t="s">
        <v>90</v>
      </c>
      <c r="C992" s="43" t="s">
        <v>681</v>
      </c>
      <c r="D992" s="43" t="s">
        <v>72</v>
      </c>
      <c r="E992" s="44" t="s">
        <v>56</v>
      </c>
      <c r="F992" s="43">
        <v>15683</v>
      </c>
      <c r="G992" s="43">
        <v>201</v>
      </c>
      <c r="H992" s="43">
        <v>5773</v>
      </c>
      <c r="I992" s="44">
        <v>10</v>
      </c>
      <c r="J992" s="43">
        <v>1</v>
      </c>
      <c r="K992" s="43">
        <v>2</v>
      </c>
      <c r="L992" s="43">
        <v>20</v>
      </c>
      <c r="M992" s="43">
        <f t="shared" si="30"/>
        <v>620</v>
      </c>
      <c r="N992" s="43">
        <v>620</v>
      </c>
      <c r="AD992" s="45"/>
      <c r="AE992" s="43" t="s">
        <v>70</v>
      </c>
      <c r="AF992" s="46"/>
      <c r="AG992" s="46"/>
      <c r="AH992" s="46"/>
      <c r="AI992" s="46"/>
      <c r="AJ992" s="46"/>
      <c r="AK992" s="46"/>
      <c r="AL992" s="46"/>
      <c r="AM992" s="46"/>
      <c r="AN992" s="46"/>
      <c r="AO992" s="47"/>
    </row>
    <row r="993" spans="1:41" s="43" customFormat="1" x14ac:dyDescent="0.45">
      <c r="A993" s="29"/>
      <c r="B993" s="43" t="s">
        <v>90</v>
      </c>
      <c r="C993" s="43" t="s">
        <v>681</v>
      </c>
      <c r="D993" s="43" t="s">
        <v>72</v>
      </c>
      <c r="E993" s="44" t="s">
        <v>56</v>
      </c>
      <c r="F993" s="43">
        <v>12156</v>
      </c>
      <c r="G993" s="43">
        <v>265</v>
      </c>
      <c r="H993" s="43">
        <v>5468</v>
      </c>
      <c r="I993" s="44">
        <v>9</v>
      </c>
      <c r="J993" s="43">
        <v>0</v>
      </c>
      <c r="K993" s="43">
        <v>2</v>
      </c>
      <c r="L993" s="43">
        <v>6</v>
      </c>
      <c r="M993" s="43">
        <f t="shared" si="30"/>
        <v>206</v>
      </c>
      <c r="N993" s="43">
        <v>206</v>
      </c>
      <c r="AD993" s="45"/>
      <c r="AE993" s="43" t="s">
        <v>70</v>
      </c>
      <c r="AF993" s="46"/>
      <c r="AG993" s="46"/>
      <c r="AH993" s="46"/>
      <c r="AI993" s="46"/>
      <c r="AJ993" s="46"/>
      <c r="AK993" s="46"/>
      <c r="AL993" s="46"/>
      <c r="AM993" s="46"/>
      <c r="AN993" s="46"/>
      <c r="AO993" s="47"/>
    </row>
    <row r="994" spans="1:41" s="43" customFormat="1" x14ac:dyDescent="0.45">
      <c r="A994" s="44"/>
      <c r="B994" s="43" t="s">
        <v>90</v>
      </c>
      <c r="C994" s="43" t="s">
        <v>681</v>
      </c>
      <c r="D994" s="43" t="s">
        <v>72</v>
      </c>
      <c r="E994" s="44" t="s">
        <v>56</v>
      </c>
      <c r="F994" s="43">
        <v>1880</v>
      </c>
      <c r="G994" s="43">
        <v>77</v>
      </c>
      <c r="H994" s="43">
        <v>2515</v>
      </c>
      <c r="I994" s="44">
        <v>4</v>
      </c>
      <c r="J994" s="43">
        <v>0</v>
      </c>
      <c r="K994" s="43">
        <v>0</v>
      </c>
      <c r="L994" s="43">
        <v>54</v>
      </c>
      <c r="M994" s="43">
        <f t="shared" si="30"/>
        <v>54</v>
      </c>
      <c r="N994" s="43">
        <v>54</v>
      </c>
      <c r="AD994" s="45"/>
      <c r="AE994" s="43" t="s">
        <v>67</v>
      </c>
      <c r="AF994" s="46"/>
      <c r="AG994" s="46"/>
      <c r="AH994" s="46"/>
      <c r="AI994" s="46"/>
      <c r="AJ994" s="46"/>
      <c r="AK994" s="46"/>
      <c r="AL994" s="46"/>
      <c r="AM994" s="46"/>
      <c r="AN994" s="46"/>
      <c r="AO994" s="47"/>
    </row>
    <row r="995" spans="1:41" s="43" customFormat="1" x14ac:dyDescent="0.45">
      <c r="A995" s="29"/>
      <c r="B995" s="43" t="s">
        <v>90</v>
      </c>
      <c r="C995" s="43" t="s">
        <v>681</v>
      </c>
      <c r="D995" s="43" t="s">
        <v>72</v>
      </c>
      <c r="E995" s="44" t="s">
        <v>56</v>
      </c>
      <c r="F995" s="43">
        <v>17273</v>
      </c>
      <c r="G995" s="43">
        <v>399</v>
      </c>
      <c r="H995" s="43">
        <v>7781</v>
      </c>
      <c r="I995" s="44">
        <v>9</v>
      </c>
      <c r="J995" s="43">
        <v>1</v>
      </c>
      <c r="K995" s="43">
        <v>0</v>
      </c>
      <c r="L995" s="43">
        <v>0</v>
      </c>
      <c r="M995" s="43">
        <f t="shared" si="30"/>
        <v>400</v>
      </c>
      <c r="N995" s="43">
        <v>400</v>
      </c>
      <c r="AD995" s="45"/>
      <c r="AE995" s="43" t="s">
        <v>70</v>
      </c>
      <c r="AF995" s="46"/>
      <c r="AG995" s="46"/>
      <c r="AH995" s="46"/>
      <c r="AI995" s="46"/>
      <c r="AJ995" s="46"/>
      <c r="AK995" s="46"/>
      <c r="AL995" s="46"/>
      <c r="AM995" s="46"/>
      <c r="AN995" s="46"/>
      <c r="AO995" s="47"/>
    </row>
    <row r="996" spans="1:41" s="43" customFormat="1" x14ac:dyDescent="0.45">
      <c r="A996" s="44"/>
      <c r="B996" s="43" t="s">
        <v>90</v>
      </c>
      <c r="C996" s="43" t="s">
        <v>681</v>
      </c>
      <c r="D996" s="43" t="s">
        <v>72</v>
      </c>
      <c r="E996" s="44" t="s">
        <v>56</v>
      </c>
      <c r="F996" s="43">
        <v>17496</v>
      </c>
      <c r="G996" s="43">
        <v>403</v>
      </c>
      <c r="H996" s="43">
        <v>7886</v>
      </c>
      <c r="I996" s="44">
        <v>9</v>
      </c>
      <c r="J996" s="43">
        <v>3</v>
      </c>
      <c r="K996" s="43">
        <v>0</v>
      </c>
      <c r="L996" s="43">
        <v>51</v>
      </c>
      <c r="M996" s="43">
        <f t="shared" si="30"/>
        <v>1251</v>
      </c>
      <c r="N996" s="43">
        <v>1251</v>
      </c>
      <c r="AD996" s="45"/>
      <c r="AE996" s="43" t="s">
        <v>70</v>
      </c>
      <c r="AF996" s="46"/>
      <c r="AG996" s="46"/>
      <c r="AH996" s="46"/>
      <c r="AI996" s="46"/>
      <c r="AJ996" s="46"/>
      <c r="AK996" s="46"/>
      <c r="AL996" s="46"/>
      <c r="AM996" s="46"/>
      <c r="AN996" s="46"/>
      <c r="AO996" s="47"/>
    </row>
    <row r="997" spans="1:41" s="43" customFormat="1" x14ac:dyDescent="0.45">
      <c r="A997" s="29"/>
      <c r="B997" s="43" t="s">
        <v>90</v>
      </c>
      <c r="C997" s="43" t="s">
        <v>681</v>
      </c>
      <c r="D997" s="43" t="s">
        <v>72</v>
      </c>
      <c r="E997" s="44" t="s">
        <v>56</v>
      </c>
      <c r="F997" s="43">
        <v>3415</v>
      </c>
      <c r="G997" s="43">
        <v>81</v>
      </c>
      <c r="H997" s="43">
        <v>2386</v>
      </c>
      <c r="I997" s="44">
        <v>9</v>
      </c>
      <c r="J997" s="43">
        <v>1</v>
      </c>
      <c r="K997" s="43">
        <v>0</v>
      </c>
      <c r="L997" s="43">
        <v>66</v>
      </c>
      <c r="M997" s="43">
        <f>+(J997*400)+(K997*100)+L997</f>
        <v>466</v>
      </c>
      <c r="N997" s="43">
        <v>466</v>
      </c>
      <c r="AD997" s="45"/>
      <c r="AE997" s="43" t="s">
        <v>67</v>
      </c>
      <c r="AF997" s="46"/>
      <c r="AG997" s="46"/>
      <c r="AH997" s="46"/>
      <c r="AI997" s="46"/>
      <c r="AJ997" s="46"/>
      <c r="AK997" s="46"/>
      <c r="AL997" s="46"/>
      <c r="AM997" s="46"/>
      <c r="AN997" s="46"/>
      <c r="AO997" s="47"/>
    </row>
    <row r="998" spans="1:41" s="43" customFormat="1" x14ac:dyDescent="0.45">
      <c r="A998" s="44"/>
      <c r="B998" s="43" t="s">
        <v>90</v>
      </c>
      <c r="C998" s="43" t="s">
        <v>681</v>
      </c>
      <c r="D998" s="43" t="s">
        <v>72</v>
      </c>
      <c r="E998" s="44" t="s">
        <v>56</v>
      </c>
      <c r="F998" s="43">
        <v>2566</v>
      </c>
      <c r="G998" s="43">
        <v>70</v>
      </c>
      <c r="H998" s="43">
        <v>2375</v>
      </c>
      <c r="I998" s="44">
        <v>9</v>
      </c>
      <c r="J998" s="43">
        <v>0</v>
      </c>
      <c r="K998" s="43">
        <v>2</v>
      </c>
      <c r="L998" s="43">
        <v>42</v>
      </c>
      <c r="M998" s="43">
        <f>+(J998*400)+(K998*100)+L998</f>
        <v>242</v>
      </c>
      <c r="N998" s="43">
        <v>242</v>
      </c>
      <c r="AD998" s="45"/>
      <c r="AE998" s="43" t="s">
        <v>67</v>
      </c>
      <c r="AF998" s="46"/>
      <c r="AG998" s="46"/>
      <c r="AH998" s="46"/>
      <c r="AI998" s="46"/>
      <c r="AJ998" s="46"/>
      <c r="AK998" s="46"/>
      <c r="AL998" s="46"/>
      <c r="AM998" s="46"/>
      <c r="AN998" s="46"/>
      <c r="AO998" s="47"/>
    </row>
    <row r="999" spans="1:41" s="43" customFormat="1" x14ac:dyDescent="0.45">
      <c r="A999" s="29"/>
      <c r="B999" s="43" t="s">
        <v>90</v>
      </c>
      <c r="C999" s="43" t="s">
        <v>681</v>
      </c>
      <c r="D999" s="43" t="s">
        <v>72</v>
      </c>
      <c r="E999" s="44" t="s">
        <v>56</v>
      </c>
      <c r="F999" s="43">
        <v>18816</v>
      </c>
      <c r="G999" s="43">
        <v>368</v>
      </c>
      <c r="H999" s="43">
        <v>8198</v>
      </c>
      <c r="I999" s="44">
        <v>10</v>
      </c>
      <c r="J999" s="43">
        <v>2</v>
      </c>
      <c r="K999" s="43">
        <v>2</v>
      </c>
      <c r="L999" s="43">
        <v>28</v>
      </c>
      <c r="M999" s="43">
        <f>+(J999*400)+(K999*100)+L999</f>
        <v>1028</v>
      </c>
      <c r="N999" s="43">
        <v>1028</v>
      </c>
      <c r="AD999" s="45"/>
      <c r="AE999" s="43" t="s">
        <v>70</v>
      </c>
      <c r="AF999" s="46"/>
      <c r="AG999" s="46"/>
      <c r="AH999" s="46"/>
      <c r="AI999" s="46"/>
      <c r="AJ999" s="46"/>
      <c r="AK999" s="46"/>
      <c r="AL999" s="46"/>
      <c r="AM999" s="46"/>
      <c r="AN999" s="46"/>
      <c r="AO999" s="47"/>
    </row>
    <row r="1000" spans="1:41" s="43" customFormat="1" x14ac:dyDescent="0.45">
      <c r="A1000" s="44"/>
      <c r="B1000" s="43" t="s">
        <v>90</v>
      </c>
      <c r="C1000" s="43" t="s">
        <v>681</v>
      </c>
      <c r="D1000" s="43" t="s">
        <v>72</v>
      </c>
      <c r="E1000" s="44" t="s">
        <v>101</v>
      </c>
      <c r="F1000" s="43">
        <v>1336</v>
      </c>
      <c r="I1000" s="44">
        <v>4</v>
      </c>
      <c r="J1000" s="43">
        <v>0</v>
      </c>
      <c r="K1000" s="43">
        <v>0</v>
      </c>
      <c r="L1000" s="43">
        <v>99</v>
      </c>
      <c r="M1000" s="43">
        <f>+(J1000*400)+(K1000*100)+L1000</f>
        <v>99</v>
      </c>
      <c r="N1000" s="43">
        <v>99</v>
      </c>
      <c r="AD1000" s="45"/>
      <c r="AE1000" s="43" t="s">
        <v>70</v>
      </c>
      <c r="AF1000" s="46"/>
      <c r="AG1000" s="46"/>
      <c r="AH1000" s="46"/>
      <c r="AI1000" s="46"/>
      <c r="AJ1000" s="46"/>
      <c r="AK1000" s="46"/>
      <c r="AL1000" s="46"/>
      <c r="AM1000" s="46"/>
      <c r="AN1000" s="46"/>
      <c r="AO1000" s="47"/>
    </row>
    <row r="1001" spans="1:41" s="48" customFormat="1" x14ac:dyDescent="0.45">
      <c r="A1001" s="49"/>
      <c r="E1001" s="49"/>
      <c r="I1001" s="49"/>
      <c r="AD1001" s="50"/>
      <c r="AF1001" s="51"/>
      <c r="AG1001" s="51"/>
      <c r="AH1001" s="51"/>
      <c r="AI1001" s="51"/>
      <c r="AJ1001" s="51"/>
      <c r="AK1001" s="51"/>
      <c r="AL1001" s="51"/>
      <c r="AM1001" s="51"/>
      <c r="AN1001" s="51"/>
      <c r="AO1001" s="52"/>
    </row>
    <row r="1002" spans="1:41" x14ac:dyDescent="0.45">
      <c r="A1002" s="29">
        <v>233</v>
      </c>
      <c r="B1002" s="13" t="s">
        <v>53</v>
      </c>
      <c r="C1002" s="13" t="s">
        <v>683</v>
      </c>
      <c r="D1002" s="13" t="s">
        <v>650</v>
      </c>
      <c r="E1002" s="29" t="s">
        <v>56</v>
      </c>
      <c r="F1002" s="13">
        <v>12166</v>
      </c>
      <c r="G1002" s="13">
        <v>266</v>
      </c>
      <c r="H1002" s="13">
        <v>5478</v>
      </c>
      <c r="I1002" s="29">
        <v>4</v>
      </c>
      <c r="J1002" s="13">
        <v>0</v>
      </c>
      <c r="K1002" s="13">
        <v>2</v>
      </c>
      <c r="L1002" s="13">
        <v>30</v>
      </c>
      <c r="M1002" s="13">
        <f>+(J1002*400)+(K1002*100)+L1002</f>
        <v>230</v>
      </c>
      <c r="O1002" s="13">
        <v>230</v>
      </c>
      <c r="S1002" s="13">
        <v>1</v>
      </c>
      <c r="T1002" s="13" t="s">
        <v>684</v>
      </c>
      <c r="U1002" s="13" t="s">
        <v>59</v>
      </c>
      <c r="V1002" s="13" t="s">
        <v>63</v>
      </c>
      <c r="W1002" s="13">
        <v>16</v>
      </c>
      <c r="X1002" s="13">
        <v>18</v>
      </c>
      <c r="Y1002" s="13">
        <f>+W1002*X1002</f>
        <v>288</v>
      </c>
      <c r="AA1002" s="13">
        <v>288</v>
      </c>
      <c r="AD1002" s="30">
        <v>21</v>
      </c>
    </row>
    <row r="1003" spans="1:41" x14ac:dyDescent="0.45">
      <c r="V1003" s="13" t="s">
        <v>63</v>
      </c>
      <c r="W1003" s="13">
        <v>2</v>
      </c>
      <c r="X1003" s="13">
        <v>3</v>
      </c>
      <c r="Y1003" s="13">
        <f>+W1003*X1003</f>
        <v>6</v>
      </c>
      <c r="AA1003" s="13">
        <v>6</v>
      </c>
      <c r="AD1003" s="30">
        <v>21</v>
      </c>
      <c r="AE1003" s="13" t="s">
        <v>64</v>
      </c>
    </row>
    <row r="1004" spans="1:41" x14ac:dyDescent="0.45">
      <c r="B1004" s="13" t="s">
        <v>53</v>
      </c>
      <c r="C1004" s="13" t="s">
        <v>683</v>
      </c>
      <c r="D1004" s="13" t="s">
        <v>650</v>
      </c>
      <c r="E1004" s="29" t="s">
        <v>56</v>
      </c>
      <c r="F1004" s="13">
        <v>7939</v>
      </c>
      <c r="G1004" s="13">
        <v>52</v>
      </c>
      <c r="H1004" s="13">
        <v>3436</v>
      </c>
      <c r="I1004" s="29">
        <v>10</v>
      </c>
      <c r="J1004" s="13">
        <v>0</v>
      </c>
      <c r="K1004" s="13">
        <v>3</v>
      </c>
      <c r="L1004" s="13">
        <v>94</v>
      </c>
      <c r="M1004" s="13">
        <f t="shared" ref="M1004:M1016" si="31">+(J1004*400)+(K1004*100)+L1004</f>
        <v>394</v>
      </c>
      <c r="N1004" s="13">
        <v>394</v>
      </c>
      <c r="AD1004" s="30"/>
      <c r="AE1004" s="13" t="s">
        <v>67</v>
      </c>
    </row>
    <row r="1005" spans="1:41" x14ac:dyDescent="0.45">
      <c r="A1005" s="44"/>
      <c r="B1005" s="13" t="s">
        <v>53</v>
      </c>
      <c r="C1005" s="13" t="s">
        <v>683</v>
      </c>
      <c r="D1005" s="13" t="s">
        <v>650</v>
      </c>
      <c r="E1005" s="29" t="s">
        <v>56</v>
      </c>
      <c r="F1005" s="13">
        <v>12202</v>
      </c>
      <c r="G1005" s="13">
        <v>135</v>
      </c>
      <c r="H1005" s="13">
        <v>5514</v>
      </c>
      <c r="J1005" s="13">
        <v>1</v>
      </c>
      <c r="K1005" s="13">
        <v>3</v>
      </c>
      <c r="L1005" s="13">
        <v>82</v>
      </c>
      <c r="M1005" s="13">
        <f t="shared" si="31"/>
        <v>782</v>
      </c>
      <c r="AD1005" s="30"/>
      <c r="AE1005" s="13" t="s">
        <v>70</v>
      </c>
    </row>
    <row r="1006" spans="1:41" x14ac:dyDescent="0.45">
      <c r="B1006" s="13" t="s">
        <v>53</v>
      </c>
      <c r="C1006" s="13" t="s">
        <v>683</v>
      </c>
      <c r="D1006" s="13" t="s">
        <v>650</v>
      </c>
      <c r="E1006" s="29" t="s">
        <v>56</v>
      </c>
      <c r="F1006" s="13">
        <v>17033</v>
      </c>
      <c r="G1006" s="13">
        <v>394</v>
      </c>
      <c r="H1006" s="13">
        <v>7659</v>
      </c>
      <c r="I1006" s="29">
        <v>9</v>
      </c>
      <c r="J1006" s="13">
        <v>9</v>
      </c>
      <c r="K1006" s="13">
        <v>1</v>
      </c>
      <c r="L1006" s="13">
        <v>43</v>
      </c>
      <c r="M1006" s="13">
        <f t="shared" si="31"/>
        <v>3743</v>
      </c>
      <c r="N1006" s="13">
        <v>3743</v>
      </c>
      <c r="AD1006" s="30"/>
      <c r="AE1006" s="13" t="s">
        <v>685</v>
      </c>
    </row>
    <row r="1007" spans="1:41" x14ac:dyDescent="0.45">
      <c r="A1007" s="44"/>
      <c r="B1007" s="13" t="s">
        <v>53</v>
      </c>
      <c r="C1007" s="13" t="s">
        <v>683</v>
      </c>
      <c r="D1007" s="13" t="s">
        <v>650</v>
      </c>
      <c r="E1007" s="29" t="s">
        <v>56</v>
      </c>
      <c r="F1007" s="13">
        <v>2795</v>
      </c>
      <c r="G1007" s="13">
        <v>41</v>
      </c>
      <c r="H1007" s="13">
        <v>2346</v>
      </c>
      <c r="I1007" s="29">
        <v>4</v>
      </c>
      <c r="J1007" s="13">
        <v>0</v>
      </c>
      <c r="K1007" s="13">
        <v>2</v>
      </c>
      <c r="L1007" s="13">
        <v>27</v>
      </c>
      <c r="M1007" s="13">
        <f t="shared" si="31"/>
        <v>227</v>
      </c>
      <c r="AD1007" s="30"/>
      <c r="AE1007" s="13" t="s">
        <v>67</v>
      </c>
    </row>
    <row r="1008" spans="1:41" x14ac:dyDescent="0.45">
      <c r="B1008" s="13" t="s">
        <v>53</v>
      </c>
      <c r="C1008" s="13" t="s">
        <v>683</v>
      </c>
      <c r="D1008" s="13" t="s">
        <v>650</v>
      </c>
      <c r="E1008" s="29" t="s">
        <v>56</v>
      </c>
      <c r="F1008" s="13">
        <v>12095</v>
      </c>
      <c r="G1008" s="13">
        <v>288</v>
      </c>
      <c r="H1008" s="13">
        <v>5407</v>
      </c>
      <c r="J1008" s="13">
        <v>4</v>
      </c>
      <c r="K1008" s="13">
        <v>0</v>
      </c>
      <c r="L1008" s="13">
        <v>32</v>
      </c>
      <c r="M1008" s="13">
        <f t="shared" si="31"/>
        <v>1632</v>
      </c>
      <c r="AE1008" s="13" t="s">
        <v>67</v>
      </c>
    </row>
    <row r="1009" spans="1:41" s="33" customFormat="1" x14ac:dyDescent="0.45">
      <c r="A1009" s="32"/>
      <c r="E1009" s="32"/>
      <c r="I1009" s="32"/>
      <c r="AF1009" s="35"/>
      <c r="AG1009" s="35"/>
      <c r="AH1009" s="35"/>
      <c r="AI1009" s="35"/>
      <c r="AJ1009" s="35"/>
      <c r="AK1009" s="35"/>
      <c r="AL1009" s="35"/>
      <c r="AM1009" s="35"/>
      <c r="AN1009" s="35"/>
      <c r="AO1009" s="36"/>
    </row>
    <row r="1010" spans="1:41" x14ac:dyDescent="0.45">
      <c r="A1010" s="29">
        <v>234</v>
      </c>
      <c r="B1010" s="13" t="s">
        <v>90</v>
      </c>
      <c r="C1010" s="13" t="s">
        <v>686</v>
      </c>
      <c r="D1010" s="13" t="s">
        <v>687</v>
      </c>
      <c r="E1010" s="29" t="s">
        <v>56</v>
      </c>
      <c r="F1010" s="13">
        <v>2973</v>
      </c>
      <c r="G1010" s="13">
        <v>182</v>
      </c>
      <c r="H1010" s="13">
        <v>1639</v>
      </c>
      <c r="I1010" s="29">
        <v>4</v>
      </c>
      <c r="J1010" s="13">
        <v>2</v>
      </c>
      <c r="K1010" s="13">
        <v>0</v>
      </c>
      <c r="L1010" s="13">
        <v>51</v>
      </c>
      <c r="M1010" s="13">
        <f t="shared" si="31"/>
        <v>851</v>
      </c>
      <c r="N1010" s="13">
        <v>851</v>
      </c>
      <c r="AD1010" s="30"/>
      <c r="AE1010" s="13" t="s">
        <v>67</v>
      </c>
    </row>
    <row r="1011" spans="1:41" x14ac:dyDescent="0.45">
      <c r="B1011" s="13" t="s">
        <v>90</v>
      </c>
      <c r="C1011" s="13" t="s">
        <v>686</v>
      </c>
      <c r="D1011" s="13" t="s">
        <v>687</v>
      </c>
      <c r="E1011" s="29" t="s">
        <v>56</v>
      </c>
      <c r="F1011" s="13">
        <v>11399</v>
      </c>
      <c r="G1011" s="13">
        <v>77</v>
      </c>
      <c r="H1011" s="13">
        <v>5097</v>
      </c>
      <c r="I1011" s="29">
        <v>4</v>
      </c>
      <c r="J1011" s="13">
        <v>2</v>
      </c>
      <c r="K1011" s="13">
        <v>2</v>
      </c>
      <c r="L1011" s="13">
        <v>80</v>
      </c>
      <c r="M1011" s="13">
        <f t="shared" si="31"/>
        <v>1080</v>
      </c>
      <c r="N1011" s="13">
        <v>1080</v>
      </c>
      <c r="AD1011" s="30"/>
      <c r="AE1011" s="13" t="s">
        <v>67</v>
      </c>
    </row>
    <row r="1012" spans="1:41" s="33" customFormat="1" x14ac:dyDescent="0.45">
      <c r="A1012" s="32"/>
      <c r="E1012" s="32"/>
      <c r="I1012" s="32"/>
      <c r="AD1012" s="38"/>
      <c r="AF1012" s="35"/>
      <c r="AG1012" s="35"/>
      <c r="AH1012" s="35"/>
      <c r="AI1012" s="35"/>
      <c r="AJ1012" s="35"/>
      <c r="AK1012" s="35"/>
      <c r="AL1012" s="35"/>
      <c r="AM1012" s="35"/>
      <c r="AN1012" s="35"/>
      <c r="AO1012" s="36"/>
    </row>
    <row r="1013" spans="1:41" x14ac:dyDescent="0.45">
      <c r="A1013" s="29">
        <v>235</v>
      </c>
      <c r="B1013" s="13" t="s">
        <v>53</v>
      </c>
      <c r="C1013" s="13" t="s">
        <v>688</v>
      </c>
      <c r="D1013" s="13" t="s">
        <v>143</v>
      </c>
      <c r="E1013" s="29" t="s">
        <v>56</v>
      </c>
      <c r="F1013" s="13">
        <v>734</v>
      </c>
      <c r="G1013" s="13">
        <v>111</v>
      </c>
      <c r="H1013" s="13">
        <v>958</v>
      </c>
      <c r="I1013" s="29">
        <v>4</v>
      </c>
      <c r="J1013" s="13">
        <v>0</v>
      </c>
      <c r="K1013" s="13">
        <v>1</v>
      </c>
      <c r="L1013" s="13">
        <v>17</v>
      </c>
      <c r="M1013" s="13">
        <f>+(J1013*400)+(K1013*100)+L1013</f>
        <v>117</v>
      </c>
      <c r="O1013" s="13">
        <v>117</v>
      </c>
      <c r="S1013" s="13">
        <v>1</v>
      </c>
      <c r="T1013" s="13" t="s">
        <v>689</v>
      </c>
      <c r="U1013" s="13" t="s">
        <v>59</v>
      </c>
      <c r="V1013" s="13" t="s">
        <v>63</v>
      </c>
      <c r="W1013" s="13">
        <v>6</v>
      </c>
      <c r="X1013" s="13">
        <v>9</v>
      </c>
      <c r="Y1013" s="13">
        <f>+W1013*X1013</f>
        <v>54</v>
      </c>
      <c r="AA1013" s="13">
        <v>54</v>
      </c>
      <c r="AD1013" s="30">
        <v>26</v>
      </c>
    </row>
    <row r="1014" spans="1:41" x14ac:dyDescent="0.45">
      <c r="V1014" s="13" t="s">
        <v>63</v>
      </c>
      <c r="W1014" s="13">
        <v>2</v>
      </c>
      <c r="X1014" s="13">
        <v>3</v>
      </c>
      <c r="Y1014" s="13">
        <f>+W1014*X1014</f>
        <v>6</v>
      </c>
      <c r="AA1014" s="13">
        <v>6</v>
      </c>
      <c r="AD1014" s="30">
        <v>26</v>
      </c>
    </row>
    <row r="1015" spans="1:41" x14ac:dyDescent="0.45">
      <c r="S1015" s="13">
        <v>2</v>
      </c>
      <c r="U1015" s="13" t="s">
        <v>59</v>
      </c>
      <c r="V1015" s="13" t="s">
        <v>63</v>
      </c>
      <c r="W1015" s="13">
        <v>3</v>
      </c>
      <c r="X1015" s="13">
        <v>6</v>
      </c>
      <c r="Y1015" s="13">
        <f>+W1015*X1015</f>
        <v>18</v>
      </c>
      <c r="AA1015" s="13">
        <v>18</v>
      </c>
      <c r="AD1015" s="30">
        <v>61</v>
      </c>
    </row>
    <row r="1016" spans="1:41" x14ac:dyDescent="0.45">
      <c r="B1016" s="13" t="s">
        <v>53</v>
      </c>
      <c r="C1016" s="13" t="s">
        <v>688</v>
      </c>
      <c r="D1016" s="13" t="s">
        <v>143</v>
      </c>
      <c r="E1016" s="29" t="s">
        <v>56</v>
      </c>
      <c r="F1016" s="13">
        <v>2780</v>
      </c>
      <c r="G1016" s="13">
        <v>25</v>
      </c>
      <c r="H1016" s="13">
        <v>2331</v>
      </c>
      <c r="I1016" s="29">
        <v>4</v>
      </c>
      <c r="J1016" s="13">
        <v>3</v>
      </c>
      <c r="K1016" s="13">
        <v>1</v>
      </c>
      <c r="L1016" s="13">
        <v>72</v>
      </c>
      <c r="M1016" s="13">
        <f t="shared" si="31"/>
        <v>1372</v>
      </c>
      <c r="N1016" s="13">
        <v>1372</v>
      </c>
      <c r="AD1016" s="30"/>
      <c r="AE1016" s="13" t="s">
        <v>67</v>
      </c>
    </row>
    <row r="1017" spans="1:41" s="33" customFormat="1" x14ac:dyDescent="0.45">
      <c r="A1017" s="32"/>
      <c r="E1017" s="32"/>
      <c r="I1017" s="32"/>
      <c r="AD1017" s="54"/>
      <c r="AE1017" s="36"/>
      <c r="AF1017" s="35"/>
      <c r="AG1017" s="35"/>
      <c r="AH1017" s="35"/>
      <c r="AI1017" s="35"/>
      <c r="AJ1017" s="35"/>
      <c r="AK1017" s="35"/>
      <c r="AL1017" s="35"/>
      <c r="AM1017" s="35"/>
      <c r="AN1017" s="35"/>
      <c r="AO1017" s="36"/>
    </row>
  </sheetData>
  <mergeCells count="31">
    <mergeCell ref="P513:S513"/>
    <mergeCell ref="G7:G8"/>
    <mergeCell ref="J7:J8"/>
    <mergeCell ref="K7:K8"/>
    <mergeCell ref="L7:L8"/>
    <mergeCell ref="AB13:AC13"/>
    <mergeCell ref="AE154:AE155"/>
    <mergeCell ref="W5:Y5"/>
    <mergeCell ref="Z5:AC5"/>
    <mergeCell ref="AE5:AE8"/>
    <mergeCell ref="O6:O8"/>
    <mergeCell ref="P6:P8"/>
    <mergeCell ref="W6:Y6"/>
    <mergeCell ref="AA6:AA8"/>
    <mergeCell ref="AB6:AB8"/>
    <mergeCell ref="I5:I6"/>
    <mergeCell ref="J5:L6"/>
    <mergeCell ref="M5:M8"/>
    <mergeCell ref="N5:R5"/>
    <mergeCell ref="S5:S8"/>
    <mergeCell ref="T5:T8"/>
    <mergeCell ref="A2:Z2"/>
    <mergeCell ref="A3:Z3"/>
    <mergeCell ref="A4:R4"/>
    <mergeCell ref="S4:AE4"/>
    <mergeCell ref="A5:A8"/>
    <mergeCell ref="B5:B8"/>
    <mergeCell ref="C5:C8"/>
    <mergeCell ref="D5:D8"/>
    <mergeCell ref="F5:F8"/>
    <mergeCell ref="G5:H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28"/>
  <sheetViews>
    <sheetView workbookViewId="0">
      <selection sqref="A1:XFD1048576"/>
    </sheetView>
  </sheetViews>
  <sheetFormatPr defaultColWidth="9.125" defaultRowHeight="18.75" x14ac:dyDescent="0.45"/>
  <cols>
    <col min="1" max="1" width="4.875" style="57" customWidth="1"/>
    <col min="2" max="2" width="5.375" style="57" customWidth="1"/>
    <col min="3" max="3" width="5" style="57" customWidth="1"/>
    <col min="4" max="4" width="3.875" style="57" customWidth="1"/>
    <col min="5" max="5" width="4.375" style="57" customWidth="1"/>
    <col min="6" max="6" width="4.25" style="57" customWidth="1"/>
    <col min="7" max="7" width="4.875" style="57" customWidth="1"/>
    <col min="8" max="9" width="5.375" style="57" customWidth="1"/>
    <col min="10" max="10" width="6.375" style="57" customWidth="1"/>
    <col min="11" max="11" width="3.875" style="57" customWidth="1"/>
    <col min="12" max="12" width="6" style="57" customWidth="1"/>
    <col min="13" max="13" width="7.375" style="57" customWidth="1"/>
    <col min="14" max="14" width="5" style="102" customWidth="1"/>
    <col min="15" max="15" width="6.375" style="102" customWidth="1"/>
    <col min="16" max="16" width="6" style="57" customWidth="1"/>
    <col min="17" max="17" width="6.875" style="57" customWidth="1"/>
    <col min="18" max="18" width="5.875" style="57" customWidth="1"/>
    <col min="19" max="19" width="5.25" style="57" customWidth="1"/>
    <col min="20" max="20" width="6.25" style="57" customWidth="1"/>
    <col min="21" max="21" width="6.5" style="57" customWidth="1"/>
    <col min="22" max="22" width="7.375" style="57" customWidth="1"/>
    <col min="23" max="25" width="6.25" style="57" customWidth="1"/>
    <col min="26" max="26" width="5.25" style="57" customWidth="1"/>
    <col min="27" max="27" width="6.625" style="57" hidden="1" customWidth="1"/>
    <col min="28" max="256" width="9.125" style="57"/>
    <col min="257" max="257" width="4.875" style="57" customWidth="1"/>
    <col min="258" max="258" width="5.375" style="57" customWidth="1"/>
    <col min="259" max="259" width="5" style="57" customWidth="1"/>
    <col min="260" max="260" width="3.875" style="57" customWidth="1"/>
    <col min="261" max="261" width="4.375" style="57" customWidth="1"/>
    <col min="262" max="262" width="4.25" style="57" customWidth="1"/>
    <col min="263" max="263" width="4.875" style="57" customWidth="1"/>
    <col min="264" max="265" width="5.375" style="57" customWidth="1"/>
    <col min="266" max="266" width="6.375" style="57" customWidth="1"/>
    <col min="267" max="267" width="3.875" style="57" customWidth="1"/>
    <col min="268" max="268" width="6" style="57" customWidth="1"/>
    <col min="269" max="269" width="7.375" style="57" customWidth="1"/>
    <col min="270" max="270" width="5" style="57" customWidth="1"/>
    <col min="271" max="271" width="6.375" style="57" customWidth="1"/>
    <col min="272" max="272" width="6" style="57" customWidth="1"/>
    <col min="273" max="273" width="6.875" style="57" customWidth="1"/>
    <col min="274" max="274" width="5.875" style="57" customWidth="1"/>
    <col min="275" max="275" width="5.25" style="57" customWidth="1"/>
    <col min="276" max="276" width="6.25" style="57" customWidth="1"/>
    <col min="277" max="277" width="6.5" style="57" customWidth="1"/>
    <col min="278" max="278" width="7.375" style="57" customWidth="1"/>
    <col min="279" max="281" width="6.25" style="57" customWidth="1"/>
    <col min="282" max="282" width="5.25" style="57" customWidth="1"/>
    <col min="283" max="283" width="0" style="57" hidden="1" customWidth="1"/>
    <col min="284" max="512" width="9.125" style="57"/>
    <col min="513" max="513" width="4.875" style="57" customWidth="1"/>
    <col min="514" max="514" width="5.375" style="57" customWidth="1"/>
    <col min="515" max="515" width="5" style="57" customWidth="1"/>
    <col min="516" max="516" width="3.875" style="57" customWidth="1"/>
    <col min="517" max="517" width="4.375" style="57" customWidth="1"/>
    <col min="518" max="518" width="4.25" style="57" customWidth="1"/>
    <col min="519" max="519" width="4.875" style="57" customWidth="1"/>
    <col min="520" max="521" width="5.375" style="57" customWidth="1"/>
    <col min="522" max="522" width="6.375" style="57" customWidth="1"/>
    <col min="523" max="523" width="3.875" style="57" customWidth="1"/>
    <col min="524" max="524" width="6" style="57" customWidth="1"/>
    <col min="525" max="525" width="7.375" style="57" customWidth="1"/>
    <col min="526" max="526" width="5" style="57" customWidth="1"/>
    <col min="527" max="527" width="6.375" style="57" customWidth="1"/>
    <col min="528" max="528" width="6" style="57" customWidth="1"/>
    <col min="529" max="529" width="6.875" style="57" customWidth="1"/>
    <col min="530" max="530" width="5.875" style="57" customWidth="1"/>
    <col min="531" max="531" width="5.25" style="57" customWidth="1"/>
    <col min="532" max="532" width="6.25" style="57" customWidth="1"/>
    <col min="533" max="533" width="6.5" style="57" customWidth="1"/>
    <col min="534" max="534" width="7.375" style="57" customWidth="1"/>
    <col min="535" max="537" width="6.25" style="57" customWidth="1"/>
    <col min="538" max="538" width="5.25" style="57" customWidth="1"/>
    <col min="539" max="539" width="0" style="57" hidden="1" customWidth="1"/>
    <col min="540" max="768" width="9.125" style="57"/>
    <col min="769" max="769" width="4.875" style="57" customWidth="1"/>
    <col min="770" max="770" width="5.375" style="57" customWidth="1"/>
    <col min="771" max="771" width="5" style="57" customWidth="1"/>
    <col min="772" max="772" width="3.875" style="57" customWidth="1"/>
    <col min="773" max="773" width="4.375" style="57" customWidth="1"/>
    <col min="774" max="774" width="4.25" style="57" customWidth="1"/>
    <col min="775" max="775" width="4.875" style="57" customWidth="1"/>
    <col min="776" max="777" width="5.375" style="57" customWidth="1"/>
    <col min="778" max="778" width="6.375" style="57" customWidth="1"/>
    <col min="779" max="779" width="3.875" style="57" customWidth="1"/>
    <col min="780" max="780" width="6" style="57" customWidth="1"/>
    <col min="781" max="781" width="7.375" style="57" customWidth="1"/>
    <col min="782" max="782" width="5" style="57" customWidth="1"/>
    <col min="783" max="783" width="6.375" style="57" customWidth="1"/>
    <col min="784" max="784" width="6" style="57" customWidth="1"/>
    <col min="785" max="785" width="6.875" style="57" customWidth="1"/>
    <col min="786" max="786" width="5.875" style="57" customWidth="1"/>
    <col min="787" max="787" width="5.25" style="57" customWidth="1"/>
    <col min="788" max="788" width="6.25" style="57" customWidth="1"/>
    <col min="789" max="789" width="6.5" style="57" customWidth="1"/>
    <col min="790" max="790" width="7.375" style="57" customWidth="1"/>
    <col min="791" max="793" width="6.25" style="57" customWidth="1"/>
    <col min="794" max="794" width="5.25" style="57" customWidth="1"/>
    <col min="795" max="795" width="0" style="57" hidden="1" customWidth="1"/>
    <col min="796" max="1024" width="9.125" style="57"/>
    <col min="1025" max="1025" width="4.875" style="57" customWidth="1"/>
    <col min="1026" max="1026" width="5.375" style="57" customWidth="1"/>
    <col min="1027" max="1027" width="5" style="57" customWidth="1"/>
    <col min="1028" max="1028" width="3.875" style="57" customWidth="1"/>
    <col min="1029" max="1029" width="4.375" style="57" customWidth="1"/>
    <col min="1030" max="1030" width="4.25" style="57" customWidth="1"/>
    <col min="1031" max="1031" width="4.875" style="57" customWidth="1"/>
    <col min="1032" max="1033" width="5.375" style="57" customWidth="1"/>
    <col min="1034" max="1034" width="6.375" style="57" customWidth="1"/>
    <col min="1035" max="1035" width="3.875" style="57" customWidth="1"/>
    <col min="1036" max="1036" width="6" style="57" customWidth="1"/>
    <col min="1037" max="1037" width="7.375" style="57" customWidth="1"/>
    <col min="1038" max="1038" width="5" style="57" customWidth="1"/>
    <col min="1039" max="1039" width="6.375" style="57" customWidth="1"/>
    <col min="1040" max="1040" width="6" style="57" customWidth="1"/>
    <col min="1041" max="1041" width="6.875" style="57" customWidth="1"/>
    <col min="1042" max="1042" width="5.875" style="57" customWidth="1"/>
    <col min="1043" max="1043" width="5.25" style="57" customWidth="1"/>
    <col min="1044" max="1044" width="6.25" style="57" customWidth="1"/>
    <col min="1045" max="1045" width="6.5" style="57" customWidth="1"/>
    <col min="1046" max="1046" width="7.375" style="57" customWidth="1"/>
    <col min="1047" max="1049" width="6.25" style="57" customWidth="1"/>
    <col min="1050" max="1050" width="5.25" style="57" customWidth="1"/>
    <col min="1051" max="1051" width="0" style="57" hidden="1" customWidth="1"/>
    <col min="1052" max="1280" width="9.125" style="57"/>
    <col min="1281" max="1281" width="4.875" style="57" customWidth="1"/>
    <col min="1282" max="1282" width="5.375" style="57" customWidth="1"/>
    <col min="1283" max="1283" width="5" style="57" customWidth="1"/>
    <col min="1284" max="1284" width="3.875" style="57" customWidth="1"/>
    <col min="1285" max="1285" width="4.375" style="57" customWidth="1"/>
    <col min="1286" max="1286" width="4.25" style="57" customWidth="1"/>
    <col min="1287" max="1287" width="4.875" style="57" customWidth="1"/>
    <col min="1288" max="1289" width="5.375" style="57" customWidth="1"/>
    <col min="1290" max="1290" width="6.375" style="57" customWidth="1"/>
    <col min="1291" max="1291" width="3.875" style="57" customWidth="1"/>
    <col min="1292" max="1292" width="6" style="57" customWidth="1"/>
    <col min="1293" max="1293" width="7.375" style="57" customWidth="1"/>
    <col min="1294" max="1294" width="5" style="57" customWidth="1"/>
    <col min="1295" max="1295" width="6.375" style="57" customWidth="1"/>
    <col min="1296" max="1296" width="6" style="57" customWidth="1"/>
    <col min="1297" max="1297" width="6.875" style="57" customWidth="1"/>
    <col min="1298" max="1298" width="5.875" style="57" customWidth="1"/>
    <col min="1299" max="1299" width="5.25" style="57" customWidth="1"/>
    <col min="1300" max="1300" width="6.25" style="57" customWidth="1"/>
    <col min="1301" max="1301" width="6.5" style="57" customWidth="1"/>
    <col min="1302" max="1302" width="7.375" style="57" customWidth="1"/>
    <col min="1303" max="1305" width="6.25" style="57" customWidth="1"/>
    <col min="1306" max="1306" width="5.25" style="57" customWidth="1"/>
    <col min="1307" max="1307" width="0" style="57" hidden="1" customWidth="1"/>
    <col min="1308" max="1536" width="9.125" style="57"/>
    <col min="1537" max="1537" width="4.875" style="57" customWidth="1"/>
    <col min="1538" max="1538" width="5.375" style="57" customWidth="1"/>
    <col min="1539" max="1539" width="5" style="57" customWidth="1"/>
    <col min="1540" max="1540" width="3.875" style="57" customWidth="1"/>
    <col min="1541" max="1541" width="4.375" style="57" customWidth="1"/>
    <col min="1542" max="1542" width="4.25" style="57" customWidth="1"/>
    <col min="1543" max="1543" width="4.875" style="57" customWidth="1"/>
    <col min="1544" max="1545" width="5.375" style="57" customWidth="1"/>
    <col min="1546" max="1546" width="6.375" style="57" customWidth="1"/>
    <col min="1547" max="1547" width="3.875" style="57" customWidth="1"/>
    <col min="1548" max="1548" width="6" style="57" customWidth="1"/>
    <col min="1549" max="1549" width="7.375" style="57" customWidth="1"/>
    <col min="1550" max="1550" width="5" style="57" customWidth="1"/>
    <col min="1551" max="1551" width="6.375" style="57" customWidth="1"/>
    <col min="1552" max="1552" width="6" style="57" customWidth="1"/>
    <col min="1553" max="1553" width="6.875" style="57" customWidth="1"/>
    <col min="1554" max="1554" width="5.875" style="57" customWidth="1"/>
    <col min="1555" max="1555" width="5.25" style="57" customWidth="1"/>
    <col min="1556" max="1556" width="6.25" style="57" customWidth="1"/>
    <col min="1557" max="1557" width="6.5" style="57" customWidth="1"/>
    <col min="1558" max="1558" width="7.375" style="57" customWidth="1"/>
    <col min="1559" max="1561" width="6.25" style="57" customWidth="1"/>
    <col min="1562" max="1562" width="5.25" style="57" customWidth="1"/>
    <col min="1563" max="1563" width="0" style="57" hidden="1" customWidth="1"/>
    <col min="1564" max="1792" width="9.125" style="57"/>
    <col min="1793" max="1793" width="4.875" style="57" customWidth="1"/>
    <col min="1794" max="1794" width="5.375" style="57" customWidth="1"/>
    <col min="1795" max="1795" width="5" style="57" customWidth="1"/>
    <col min="1796" max="1796" width="3.875" style="57" customWidth="1"/>
    <col min="1797" max="1797" width="4.375" style="57" customWidth="1"/>
    <col min="1798" max="1798" width="4.25" style="57" customWidth="1"/>
    <col min="1799" max="1799" width="4.875" style="57" customWidth="1"/>
    <col min="1800" max="1801" width="5.375" style="57" customWidth="1"/>
    <col min="1802" max="1802" width="6.375" style="57" customWidth="1"/>
    <col min="1803" max="1803" width="3.875" style="57" customWidth="1"/>
    <col min="1804" max="1804" width="6" style="57" customWidth="1"/>
    <col min="1805" max="1805" width="7.375" style="57" customWidth="1"/>
    <col min="1806" max="1806" width="5" style="57" customWidth="1"/>
    <col min="1807" max="1807" width="6.375" style="57" customWidth="1"/>
    <col min="1808" max="1808" width="6" style="57" customWidth="1"/>
    <col min="1809" max="1809" width="6.875" style="57" customWidth="1"/>
    <col min="1810" max="1810" width="5.875" style="57" customWidth="1"/>
    <col min="1811" max="1811" width="5.25" style="57" customWidth="1"/>
    <col min="1812" max="1812" width="6.25" style="57" customWidth="1"/>
    <col min="1813" max="1813" width="6.5" style="57" customWidth="1"/>
    <col min="1814" max="1814" width="7.375" style="57" customWidth="1"/>
    <col min="1815" max="1817" width="6.25" style="57" customWidth="1"/>
    <col min="1818" max="1818" width="5.25" style="57" customWidth="1"/>
    <col min="1819" max="1819" width="0" style="57" hidden="1" customWidth="1"/>
    <col min="1820" max="2048" width="9.125" style="57"/>
    <col min="2049" max="2049" width="4.875" style="57" customWidth="1"/>
    <col min="2050" max="2050" width="5.375" style="57" customWidth="1"/>
    <col min="2051" max="2051" width="5" style="57" customWidth="1"/>
    <col min="2052" max="2052" width="3.875" style="57" customWidth="1"/>
    <col min="2053" max="2053" width="4.375" style="57" customWidth="1"/>
    <col min="2054" max="2054" width="4.25" style="57" customWidth="1"/>
    <col min="2055" max="2055" width="4.875" style="57" customWidth="1"/>
    <col min="2056" max="2057" width="5.375" style="57" customWidth="1"/>
    <col min="2058" max="2058" width="6.375" style="57" customWidth="1"/>
    <col min="2059" max="2059" width="3.875" style="57" customWidth="1"/>
    <col min="2060" max="2060" width="6" style="57" customWidth="1"/>
    <col min="2061" max="2061" width="7.375" style="57" customWidth="1"/>
    <col min="2062" max="2062" width="5" style="57" customWidth="1"/>
    <col min="2063" max="2063" width="6.375" style="57" customWidth="1"/>
    <col min="2064" max="2064" width="6" style="57" customWidth="1"/>
    <col min="2065" max="2065" width="6.875" style="57" customWidth="1"/>
    <col min="2066" max="2066" width="5.875" style="57" customWidth="1"/>
    <col min="2067" max="2067" width="5.25" style="57" customWidth="1"/>
    <col min="2068" max="2068" width="6.25" style="57" customWidth="1"/>
    <col min="2069" max="2069" width="6.5" style="57" customWidth="1"/>
    <col min="2070" max="2070" width="7.375" style="57" customWidth="1"/>
    <col min="2071" max="2073" width="6.25" style="57" customWidth="1"/>
    <col min="2074" max="2074" width="5.25" style="57" customWidth="1"/>
    <col min="2075" max="2075" width="0" style="57" hidden="1" customWidth="1"/>
    <col min="2076" max="2304" width="9.125" style="57"/>
    <col min="2305" max="2305" width="4.875" style="57" customWidth="1"/>
    <col min="2306" max="2306" width="5.375" style="57" customWidth="1"/>
    <col min="2307" max="2307" width="5" style="57" customWidth="1"/>
    <col min="2308" max="2308" width="3.875" style="57" customWidth="1"/>
    <col min="2309" max="2309" width="4.375" style="57" customWidth="1"/>
    <col min="2310" max="2310" width="4.25" style="57" customWidth="1"/>
    <col min="2311" max="2311" width="4.875" style="57" customWidth="1"/>
    <col min="2312" max="2313" width="5.375" style="57" customWidth="1"/>
    <col min="2314" max="2314" width="6.375" style="57" customWidth="1"/>
    <col min="2315" max="2315" width="3.875" style="57" customWidth="1"/>
    <col min="2316" max="2316" width="6" style="57" customWidth="1"/>
    <col min="2317" max="2317" width="7.375" style="57" customWidth="1"/>
    <col min="2318" max="2318" width="5" style="57" customWidth="1"/>
    <col min="2319" max="2319" width="6.375" style="57" customWidth="1"/>
    <col min="2320" max="2320" width="6" style="57" customWidth="1"/>
    <col min="2321" max="2321" width="6.875" style="57" customWidth="1"/>
    <col min="2322" max="2322" width="5.875" style="57" customWidth="1"/>
    <col min="2323" max="2323" width="5.25" style="57" customWidth="1"/>
    <col min="2324" max="2324" width="6.25" style="57" customWidth="1"/>
    <col min="2325" max="2325" width="6.5" style="57" customWidth="1"/>
    <col min="2326" max="2326" width="7.375" style="57" customWidth="1"/>
    <col min="2327" max="2329" width="6.25" style="57" customWidth="1"/>
    <col min="2330" max="2330" width="5.25" style="57" customWidth="1"/>
    <col min="2331" max="2331" width="0" style="57" hidden="1" customWidth="1"/>
    <col min="2332" max="2560" width="9.125" style="57"/>
    <col min="2561" max="2561" width="4.875" style="57" customWidth="1"/>
    <col min="2562" max="2562" width="5.375" style="57" customWidth="1"/>
    <col min="2563" max="2563" width="5" style="57" customWidth="1"/>
    <col min="2564" max="2564" width="3.875" style="57" customWidth="1"/>
    <col min="2565" max="2565" width="4.375" style="57" customWidth="1"/>
    <col min="2566" max="2566" width="4.25" style="57" customWidth="1"/>
    <col min="2567" max="2567" width="4.875" style="57" customWidth="1"/>
    <col min="2568" max="2569" width="5.375" style="57" customWidth="1"/>
    <col min="2570" max="2570" width="6.375" style="57" customWidth="1"/>
    <col min="2571" max="2571" width="3.875" style="57" customWidth="1"/>
    <col min="2572" max="2572" width="6" style="57" customWidth="1"/>
    <col min="2573" max="2573" width="7.375" style="57" customWidth="1"/>
    <col min="2574" max="2574" width="5" style="57" customWidth="1"/>
    <col min="2575" max="2575" width="6.375" style="57" customWidth="1"/>
    <col min="2576" max="2576" width="6" style="57" customWidth="1"/>
    <col min="2577" max="2577" width="6.875" style="57" customWidth="1"/>
    <col min="2578" max="2578" width="5.875" style="57" customWidth="1"/>
    <col min="2579" max="2579" width="5.25" style="57" customWidth="1"/>
    <col min="2580" max="2580" width="6.25" style="57" customWidth="1"/>
    <col min="2581" max="2581" width="6.5" style="57" customWidth="1"/>
    <col min="2582" max="2582" width="7.375" style="57" customWidth="1"/>
    <col min="2583" max="2585" width="6.25" style="57" customWidth="1"/>
    <col min="2586" max="2586" width="5.25" style="57" customWidth="1"/>
    <col min="2587" max="2587" width="0" style="57" hidden="1" customWidth="1"/>
    <col min="2588" max="2816" width="9.125" style="57"/>
    <col min="2817" max="2817" width="4.875" style="57" customWidth="1"/>
    <col min="2818" max="2818" width="5.375" style="57" customWidth="1"/>
    <col min="2819" max="2819" width="5" style="57" customWidth="1"/>
    <col min="2820" max="2820" width="3.875" style="57" customWidth="1"/>
    <col min="2821" max="2821" width="4.375" style="57" customWidth="1"/>
    <col min="2822" max="2822" width="4.25" style="57" customWidth="1"/>
    <col min="2823" max="2823" width="4.875" style="57" customWidth="1"/>
    <col min="2824" max="2825" width="5.375" style="57" customWidth="1"/>
    <col min="2826" max="2826" width="6.375" style="57" customWidth="1"/>
    <col min="2827" max="2827" width="3.875" style="57" customWidth="1"/>
    <col min="2828" max="2828" width="6" style="57" customWidth="1"/>
    <col min="2829" max="2829" width="7.375" style="57" customWidth="1"/>
    <col min="2830" max="2830" width="5" style="57" customWidth="1"/>
    <col min="2831" max="2831" width="6.375" style="57" customWidth="1"/>
    <col min="2832" max="2832" width="6" style="57" customWidth="1"/>
    <col min="2833" max="2833" width="6.875" style="57" customWidth="1"/>
    <col min="2834" max="2834" width="5.875" style="57" customWidth="1"/>
    <col min="2835" max="2835" width="5.25" style="57" customWidth="1"/>
    <col min="2836" max="2836" width="6.25" style="57" customWidth="1"/>
    <col min="2837" max="2837" width="6.5" style="57" customWidth="1"/>
    <col min="2838" max="2838" width="7.375" style="57" customWidth="1"/>
    <col min="2839" max="2841" width="6.25" style="57" customWidth="1"/>
    <col min="2842" max="2842" width="5.25" style="57" customWidth="1"/>
    <col min="2843" max="2843" width="0" style="57" hidden="1" customWidth="1"/>
    <col min="2844" max="3072" width="9.125" style="57"/>
    <col min="3073" max="3073" width="4.875" style="57" customWidth="1"/>
    <col min="3074" max="3074" width="5.375" style="57" customWidth="1"/>
    <col min="3075" max="3075" width="5" style="57" customWidth="1"/>
    <col min="3076" max="3076" width="3.875" style="57" customWidth="1"/>
    <col min="3077" max="3077" width="4.375" style="57" customWidth="1"/>
    <col min="3078" max="3078" width="4.25" style="57" customWidth="1"/>
    <col min="3079" max="3079" width="4.875" style="57" customWidth="1"/>
    <col min="3080" max="3081" width="5.375" style="57" customWidth="1"/>
    <col min="3082" max="3082" width="6.375" style="57" customWidth="1"/>
    <col min="3083" max="3083" width="3.875" style="57" customWidth="1"/>
    <col min="3084" max="3084" width="6" style="57" customWidth="1"/>
    <col min="3085" max="3085" width="7.375" style="57" customWidth="1"/>
    <col min="3086" max="3086" width="5" style="57" customWidth="1"/>
    <col min="3087" max="3087" width="6.375" style="57" customWidth="1"/>
    <col min="3088" max="3088" width="6" style="57" customWidth="1"/>
    <col min="3089" max="3089" width="6.875" style="57" customWidth="1"/>
    <col min="3090" max="3090" width="5.875" style="57" customWidth="1"/>
    <col min="3091" max="3091" width="5.25" style="57" customWidth="1"/>
    <col min="3092" max="3092" width="6.25" style="57" customWidth="1"/>
    <col min="3093" max="3093" width="6.5" style="57" customWidth="1"/>
    <col min="3094" max="3094" width="7.375" style="57" customWidth="1"/>
    <col min="3095" max="3097" width="6.25" style="57" customWidth="1"/>
    <col min="3098" max="3098" width="5.25" style="57" customWidth="1"/>
    <col min="3099" max="3099" width="0" style="57" hidden="1" customWidth="1"/>
    <col min="3100" max="3328" width="9.125" style="57"/>
    <col min="3329" max="3329" width="4.875" style="57" customWidth="1"/>
    <col min="3330" max="3330" width="5.375" style="57" customWidth="1"/>
    <col min="3331" max="3331" width="5" style="57" customWidth="1"/>
    <col min="3332" max="3332" width="3.875" style="57" customWidth="1"/>
    <col min="3333" max="3333" width="4.375" style="57" customWidth="1"/>
    <col min="3334" max="3334" width="4.25" style="57" customWidth="1"/>
    <col min="3335" max="3335" width="4.875" style="57" customWidth="1"/>
    <col min="3336" max="3337" width="5.375" style="57" customWidth="1"/>
    <col min="3338" max="3338" width="6.375" style="57" customWidth="1"/>
    <col min="3339" max="3339" width="3.875" style="57" customWidth="1"/>
    <col min="3340" max="3340" width="6" style="57" customWidth="1"/>
    <col min="3341" max="3341" width="7.375" style="57" customWidth="1"/>
    <col min="3342" max="3342" width="5" style="57" customWidth="1"/>
    <col min="3343" max="3343" width="6.375" style="57" customWidth="1"/>
    <col min="3344" max="3344" width="6" style="57" customWidth="1"/>
    <col min="3345" max="3345" width="6.875" style="57" customWidth="1"/>
    <col min="3346" max="3346" width="5.875" style="57" customWidth="1"/>
    <col min="3347" max="3347" width="5.25" style="57" customWidth="1"/>
    <col min="3348" max="3348" width="6.25" style="57" customWidth="1"/>
    <col min="3349" max="3349" width="6.5" style="57" customWidth="1"/>
    <col min="3350" max="3350" width="7.375" style="57" customWidth="1"/>
    <col min="3351" max="3353" width="6.25" style="57" customWidth="1"/>
    <col min="3354" max="3354" width="5.25" style="57" customWidth="1"/>
    <col min="3355" max="3355" width="0" style="57" hidden="1" customWidth="1"/>
    <col min="3356" max="3584" width="9.125" style="57"/>
    <col min="3585" max="3585" width="4.875" style="57" customWidth="1"/>
    <col min="3586" max="3586" width="5.375" style="57" customWidth="1"/>
    <col min="3587" max="3587" width="5" style="57" customWidth="1"/>
    <col min="3588" max="3588" width="3.875" style="57" customWidth="1"/>
    <col min="3589" max="3589" width="4.375" style="57" customWidth="1"/>
    <col min="3590" max="3590" width="4.25" style="57" customWidth="1"/>
    <col min="3591" max="3591" width="4.875" style="57" customWidth="1"/>
    <col min="3592" max="3593" width="5.375" style="57" customWidth="1"/>
    <col min="3594" max="3594" width="6.375" style="57" customWidth="1"/>
    <col min="3595" max="3595" width="3.875" style="57" customWidth="1"/>
    <col min="3596" max="3596" width="6" style="57" customWidth="1"/>
    <col min="3597" max="3597" width="7.375" style="57" customWidth="1"/>
    <col min="3598" max="3598" width="5" style="57" customWidth="1"/>
    <col min="3599" max="3599" width="6.375" style="57" customWidth="1"/>
    <col min="3600" max="3600" width="6" style="57" customWidth="1"/>
    <col min="3601" max="3601" width="6.875" style="57" customWidth="1"/>
    <col min="3602" max="3602" width="5.875" style="57" customWidth="1"/>
    <col min="3603" max="3603" width="5.25" style="57" customWidth="1"/>
    <col min="3604" max="3604" width="6.25" style="57" customWidth="1"/>
    <col min="3605" max="3605" width="6.5" style="57" customWidth="1"/>
    <col min="3606" max="3606" width="7.375" style="57" customWidth="1"/>
    <col min="3607" max="3609" width="6.25" style="57" customWidth="1"/>
    <col min="3610" max="3610" width="5.25" style="57" customWidth="1"/>
    <col min="3611" max="3611" width="0" style="57" hidden="1" customWidth="1"/>
    <col min="3612" max="3840" width="9.125" style="57"/>
    <col min="3841" max="3841" width="4.875" style="57" customWidth="1"/>
    <col min="3842" max="3842" width="5.375" style="57" customWidth="1"/>
    <col min="3843" max="3843" width="5" style="57" customWidth="1"/>
    <col min="3844" max="3844" width="3.875" style="57" customWidth="1"/>
    <col min="3845" max="3845" width="4.375" style="57" customWidth="1"/>
    <col min="3846" max="3846" width="4.25" style="57" customWidth="1"/>
    <col min="3847" max="3847" width="4.875" style="57" customWidth="1"/>
    <col min="3848" max="3849" width="5.375" style="57" customWidth="1"/>
    <col min="3850" max="3850" width="6.375" style="57" customWidth="1"/>
    <col min="3851" max="3851" width="3.875" style="57" customWidth="1"/>
    <col min="3852" max="3852" width="6" style="57" customWidth="1"/>
    <col min="3853" max="3853" width="7.375" style="57" customWidth="1"/>
    <col min="3854" max="3854" width="5" style="57" customWidth="1"/>
    <col min="3855" max="3855" width="6.375" style="57" customWidth="1"/>
    <col min="3856" max="3856" width="6" style="57" customWidth="1"/>
    <col min="3857" max="3857" width="6.875" style="57" customWidth="1"/>
    <col min="3858" max="3858" width="5.875" style="57" customWidth="1"/>
    <col min="3859" max="3859" width="5.25" style="57" customWidth="1"/>
    <col min="3860" max="3860" width="6.25" style="57" customWidth="1"/>
    <col min="3861" max="3861" width="6.5" style="57" customWidth="1"/>
    <col min="3862" max="3862" width="7.375" style="57" customWidth="1"/>
    <col min="3863" max="3865" width="6.25" style="57" customWidth="1"/>
    <col min="3866" max="3866" width="5.25" style="57" customWidth="1"/>
    <col min="3867" max="3867" width="0" style="57" hidden="1" customWidth="1"/>
    <col min="3868" max="4096" width="9.125" style="57"/>
    <col min="4097" max="4097" width="4.875" style="57" customWidth="1"/>
    <col min="4098" max="4098" width="5.375" style="57" customWidth="1"/>
    <col min="4099" max="4099" width="5" style="57" customWidth="1"/>
    <col min="4100" max="4100" width="3.875" style="57" customWidth="1"/>
    <col min="4101" max="4101" width="4.375" style="57" customWidth="1"/>
    <col min="4102" max="4102" width="4.25" style="57" customWidth="1"/>
    <col min="4103" max="4103" width="4.875" style="57" customWidth="1"/>
    <col min="4104" max="4105" width="5.375" style="57" customWidth="1"/>
    <col min="4106" max="4106" width="6.375" style="57" customWidth="1"/>
    <col min="4107" max="4107" width="3.875" style="57" customWidth="1"/>
    <col min="4108" max="4108" width="6" style="57" customWidth="1"/>
    <col min="4109" max="4109" width="7.375" style="57" customWidth="1"/>
    <col min="4110" max="4110" width="5" style="57" customWidth="1"/>
    <col min="4111" max="4111" width="6.375" style="57" customWidth="1"/>
    <col min="4112" max="4112" width="6" style="57" customWidth="1"/>
    <col min="4113" max="4113" width="6.875" style="57" customWidth="1"/>
    <col min="4114" max="4114" width="5.875" style="57" customWidth="1"/>
    <col min="4115" max="4115" width="5.25" style="57" customWidth="1"/>
    <col min="4116" max="4116" width="6.25" style="57" customWidth="1"/>
    <col min="4117" max="4117" width="6.5" style="57" customWidth="1"/>
    <col min="4118" max="4118" width="7.375" style="57" customWidth="1"/>
    <col min="4119" max="4121" width="6.25" style="57" customWidth="1"/>
    <col min="4122" max="4122" width="5.25" style="57" customWidth="1"/>
    <col min="4123" max="4123" width="0" style="57" hidden="1" customWidth="1"/>
    <col min="4124" max="4352" width="9.125" style="57"/>
    <col min="4353" max="4353" width="4.875" style="57" customWidth="1"/>
    <col min="4354" max="4354" width="5.375" style="57" customWidth="1"/>
    <col min="4355" max="4355" width="5" style="57" customWidth="1"/>
    <col min="4356" max="4356" width="3.875" style="57" customWidth="1"/>
    <col min="4357" max="4357" width="4.375" style="57" customWidth="1"/>
    <col min="4358" max="4358" width="4.25" style="57" customWidth="1"/>
    <col min="4359" max="4359" width="4.875" style="57" customWidth="1"/>
    <col min="4360" max="4361" width="5.375" style="57" customWidth="1"/>
    <col min="4362" max="4362" width="6.375" style="57" customWidth="1"/>
    <col min="4363" max="4363" width="3.875" style="57" customWidth="1"/>
    <col min="4364" max="4364" width="6" style="57" customWidth="1"/>
    <col min="4365" max="4365" width="7.375" style="57" customWidth="1"/>
    <col min="4366" max="4366" width="5" style="57" customWidth="1"/>
    <col min="4367" max="4367" width="6.375" style="57" customWidth="1"/>
    <col min="4368" max="4368" width="6" style="57" customWidth="1"/>
    <col min="4369" max="4369" width="6.875" style="57" customWidth="1"/>
    <col min="4370" max="4370" width="5.875" style="57" customWidth="1"/>
    <col min="4371" max="4371" width="5.25" style="57" customWidth="1"/>
    <col min="4372" max="4372" width="6.25" style="57" customWidth="1"/>
    <col min="4373" max="4373" width="6.5" style="57" customWidth="1"/>
    <col min="4374" max="4374" width="7.375" style="57" customWidth="1"/>
    <col min="4375" max="4377" width="6.25" style="57" customWidth="1"/>
    <col min="4378" max="4378" width="5.25" style="57" customWidth="1"/>
    <col min="4379" max="4379" width="0" style="57" hidden="1" customWidth="1"/>
    <col min="4380" max="4608" width="9.125" style="57"/>
    <col min="4609" max="4609" width="4.875" style="57" customWidth="1"/>
    <col min="4610" max="4610" width="5.375" style="57" customWidth="1"/>
    <col min="4611" max="4611" width="5" style="57" customWidth="1"/>
    <col min="4612" max="4612" width="3.875" style="57" customWidth="1"/>
    <col min="4613" max="4613" width="4.375" style="57" customWidth="1"/>
    <col min="4614" max="4614" width="4.25" style="57" customWidth="1"/>
    <col min="4615" max="4615" width="4.875" style="57" customWidth="1"/>
    <col min="4616" max="4617" width="5.375" style="57" customWidth="1"/>
    <col min="4618" max="4618" width="6.375" style="57" customWidth="1"/>
    <col min="4619" max="4619" width="3.875" style="57" customWidth="1"/>
    <col min="4620" max="4620" width="6" style="57" customWidth="1"/>
    <col min="4621" max="4621" width="7.375" style="57" customWidth="1"/>
    <col min="4622" max="4622" width="5" style="57" customWidth="1"/>
    <col min="4623" max="4623" width="6.375" style="57" customWidth="1"/>
    <col min="4624" max="4624" width="6" style="57" customWidth="1"/>
    <col min="4625" max="4625" width="6.875" style="57" customWidth="1"/>
    <col min="4626" max="4626" width="5.875" style="57" customWidth="1"/>
    <col min="4627" max="4627" width="5.25" style="57" customWidth="1"/>
    <col min="4628" max="4628" width="6.25" style="57" customWidth="1"/>
    <col min="4629" max="4629" width="6.5" style="57" customWidth="1"/>
    <col min="4630" max="4630" width="7.375" style="57" customWidth="1"/>
    <col min="4631" max="4633" width="6.25" style="57" customWidth="1"/>
    <col min="4634" max="4634" width="5.25" style="57" customWidth="1"/>
    <col min="4635" max="4635" width="0" style="57" hidden="1" customWidth="1"/>
    <col min="4636" max="4864" width="9.125" style="57"/>
    <col min="4865" max="4865" width="4.875" style="57" customWidth="1"/>
    <col min="4866" max="4866" width="5.375" style="57" customWidth="1"/>
    <col min="4867" max="4867" width="5" style="57" customWidth="1"/>
    <col min="4868" max="4868" width="3.875" style="57" customWidth="1"/>
    <col min="4869" max="4869" width="4.375" style="57" customWidth="1"/>
    <col min="4870" max="4870" width="4.25" style="57" customWidth="1"/>
    <col min="4871" max="4871" width="4.875" style="57" customWidth="1"/>
    <col min="4872" max="4873" width="5.375" style="57" customWidth="1"/>
    <col min="4874" max="4874" width="6.375" style="57" customWidth="1"/>
    <col min="4875" max="4875" width="3.875" style="57" customWidth="1"/>
    <col min="4876" max="4876" width="6" style="57" customWidth="1"/>
    <col min="4877" max="4877" width="7.375" style="57" customWidth="1"/>
    <col min="4878" max="4878" width="5" style="57" customWidth="1"/>
    <col min="4879" max="4879" width="6.375" style="57" customWidth="1"/>
    <col min="4880" max="4880" width="6" style="57" customWidth="1"/>
    <col min="4881" max="4881" width="6.875" style="57" customWidth="1"/>
    <col min="4882" max="4882" width="5.875" style="57" customWidth="1"/>
    <col min="4883" max="4883" width="5.25" style="57" customWidth="1"/>
    <col min="4884" max="4884" width="6.25" style="57" customWidth="1"/>
    <col min="4885" max="4885" width="6.5" style="57" customWidth="1"/>
    <col min="4886" max="4886" width="7.375" style="57" customWidth="1"/>
    <col min="4887" max="4889" width="6.25" style="57" customWidth="1"/>
    <col min="4890" max="4890" width="5.25" style="57" customWidth="1"/>
    <col min="4891" max="4891" width="0" style="57" hidden="1" customWidth="1"/>
    <col min="4892" max="5120" width="9.125" style="57"/>
    <col min="5121" max="5121" width="4.875" style="57" customWidth="1"/>
    <col min="5122" max="5122" width="5.375" style="57" customWidth="1"/>
    <col min="5123" max="5123" width="5" style="57" customWidth="1"/>
    <col min="5124" max="5124" width="3.875" style="57" customWidth="1"/>
    <col min="5125" max="5125" width="4.375" style="57" customWidth="1"/>
    <col min="5126" max="5126" width="4.25" style="57" customWidth="1"/>
    <col min="5127" max="5127" width="4.875" style="57" customWidth="1"/>
    <col min="5128" max="5129" width="5.375" style="57" customWidth="1"/>
    <col min="5130" max="5130" width="6.375" style="57" customWidth="1"/>
    <col min="5131" max="5131" width="3.875" style="57" customWidth="1"/>
    <col min="5132" max="5132" width="6" style="57" customWidth="1"/>
    <col min="5133" max="5133" width="7.375" style="57" customWidth="1"/>
    <col min="5134" max="5134" width="5" style="57" customWidth="1"/>
    <col min="5135" max="5135" width="6.375" style="57" customWidth="1"/>
    <col min="5136" max="5136" width="6" style="57" customWidth="1"/>
    <col min="5137" max="5137" width="6.875" style="57" customWidth="1"/>
    <col min="5138" max="5138" width="5.875" style="57" customWidth="1"/>
    <col min="5139" max="5139" width="5.25" style="57" customWidth="1"/>
    <col min="5140" max="5140" width="6.25" style="57" customWidth="1"/>
    <col min="5141" max="5141" width="6.5" style="57" customWidth="1"/>
    <col min="5142" max="5142" width="7.375" style="57" customWidth="1"/>
    <col min="5143" max="5145" width="6.25" style="57" customWidth="1"/>
    <col min="5146" max="5146" width="5.25" style="57" customWidth="1"/>
    <col min="5147" max="5147" width="0" style="57" hidden="1" customWidth="1"/>
    <col min="5148" max="5376" width="9.125" style="57"/>
    <col min="5377" max="5377" width="4.875" style="57" customWidth="1"/>
    <col min="5378" max="5378" width="5.375" style="57" customWidth="1"/>
    <col min="5379" max="5379" width="5" style="57" customWidth="1"/>
    <col min="5380" max="5380" width="3.875" style="57" customWidth="1"/>
    <col min="5381" max="5381" width="4.375" style="57" customWidth="1"/>
    <col min="5382" max="5382" width="4.25" style="57" customWidth="1"/>
    <col min="5383" max="5383" width="4.875" style="57" customWidth="1"/>
    <col min="5384" max="5385" width="5.375" style="57" customWidth="1"/>
    <col min="5386" max="5386" width="6.375" style="57" customWidth="1"/>
    <col min="5387" max="5387" width="3.875" style="57" customWidth="1"/>
    <col min="5388" max="5388" width="6" style="57" customWidth="1"/>
    <col min="5389" max="5389" width="7.375" style="57" customWidth="1"/>
    <col min="5390" max="5390" width="5" style="57" customWidth="1"/>
    <col min="5391" max="5391" width="6.375" style="57" customWidth="1"/>
    <col min="5392" max="5392" width="6" style="57" customWidth="1"/>
    <col min="5393" max="5393" width="6.875" style="57" customWidth="1"/>
    <col min="5394" max="5394" width="5.875" style="57" customWidth="1"/>
    <col min="5395" max="5395" width="5.25" style="57" customWidth="1"/>
    <col min="5396" max="5396" width="6.25" style="57" customWidth="1"/>
    <col min="5397" max="5397" width="6.5" style="57" customWidth="1"/>
    <col min="5398" max="5398" width="7.375" style="57" customWidth="1"/>
    <col min="5399" max="5401" width="6.25" style="57" customWidth="1"/>
    <col min="5402" max="5402" width="5.25" style="57" customWidth="1"/>
    <col min="5403" max="5403" width="0" style="57" hidden="1" customWidth="1"/>
    <col min="5404" max="5632" width="9.125" style="57"/>
    <col min="5633" max="5633" width="4.875" style="57" customWidth="1"/>
    <col min="5634" max="5634" width="5.375" style="57" customWidth="1"/>
    <col min="5635" max="5635" width="5" style="57" customWidth="1"/>
    <col min="5636" max="5636" width="3.875" style="57" customWidth="1"/>
    <col min="5637" max="5637" width="4.375" style="57" customWidth="1"/>
    <col min="5638" max="5638" width="4.25" style="57" customWidth="1"/>
    <col min="5639" max="5639" width="4.875" style="57" customWidth="1"/>
    <col min="5640" max="5641" width="5.375" style="57" customWidth="1"/>
    <col min="5642" max="5642" width="6.375" style="57" customWidth="1"/>
    <col min="5643" max="5643" width="3.875" style="57" customWidth="1"/>
    <col min="5644" max="5644" width="6" style="57" customWidth="1"/>
    <col min="5645" max="5645" width="7.375" style="57" customWidth="1"/>
    <col min="5646" max="5646" width="5" style="57" customWidth="1"/>
    <col min="5647" max="5647" width="6.375" style="57" customWidth="1"/>
    <col min="5648" max="5648" width="6" style="57" customWidth="1"/>
    <col min="5649" max="5649" width="6.875" style="57" customWidth="1"/>
    <col min="5650" max="5650" width="5.875" style="57" customWidth="1"/>
    <col min="5651" max="5651" width="5.25" style="57" customWidth="1"/>
    <col min="5652" max="5652" width="6.25" style="57" customWidth="1"/>
    <col min="5653" max="5653" width="6.5" style="57" customWidth="1"/>
    <col min="5654" max="5654" width="7.375" style="57" customWidth="1"/>
    <col min="5655" max="5657" width="6.25" style="57" customWidth="1"/>
    <col min="5658" max="5658" width="5.25" style="57" customWidth="1"/>
    <col min="5659" max="5659" width="0" style="57" hidden="1" customWidth="1"/>
    <col min="5660" max="5888" width="9.125" style="57"/>
    <col min="5889" max="5889" width="4.875" style="57" customWidth="1"/>
    <col min="5890" max="5890" width="5.375" style="57" customWidth="1"/>
    <col min="5891" max="5891" width="5" style="57" customWidth="1"/>
    <col min="5892" max="5892" width="3.875" style="57" customWidth="1"/>
    <col min="5893" max="5893" width="4.375" style="57" customWidth="1"/>
    <col min="5894" max="5894" width="4.25" style="57" customWidth="1"/>
    <col min="5895" max="5895" width="4.875" style="57" customWidth="1"/>
    <col min="5896" max="5897" width="5.375" style="57" customWidth="1"/>
    <col min="5898" max="5898" width="6.375" style="57" customWidth="1"/>
    <col min="5899" max="5899" width="3.875" style="57" customWidth="1"/>
    <col min="5900" max="5900" width="6" style="57" customWidth="1"/>
    <col min="5901" max="5901" width="7.375" style="57" customWidth="1"/>
    <col min="5902" max="5902" width="5" style="57" customWidth="1"/>
    <col min="5903" max="5903" width="6.375" style="57" customWidth="1"/>
    <col min="5904" max="5904" width="6" style="57" customWidth="1"/>
    <col min="5905" max="5905" width="6.875" style="57" customWidth="1"/>
    <col min="5906" max="5906" width="5.875" style="57" customWidth="1"/>
    <col min="5907" max="5907" width="5.25" style="57" customWidth="1"/>
    <col min="5908" max="5908" width="6.25" style="57" customWidth="1"/>
    <col min="5909" max="5909" width="6.5" style="57" customWidth="1"/>
    <col min="5910" max="5910" width="7.375" style="57" customWidth="1"/>
    <col min="5911" max="5913" width="6.25" style="57" customWidth="1"/>
    <col min="5914" max="5914" width="5.25" style="57" customWidth="1"/>
    <col min="5915" max="5915" width="0" style="57" hidden="1" customWidth="1"/>
    <col min="5916" max="6144" width="9.125" style="57"/>
    <col min="6145" max="6145" width="4.875" style="57" customWidth="1"/>
    <col min="6146" max="6146" width="5.375" style="57" customWidth="1"/>
    <col min="6147" max="6147" width="5" style="57" customWidth="1"/>
    <col min="6148" max="6148" width="3.875" style="57" customWidth="1"/>
    <col min="6149" max="6149" width="4.375" style="57" customWidth="1"/>
    <col min="6150" max="6150" width="4.25" style="57" customWidth="1"/>
    <col min="6151" max="6151" width="4.875" style="57" customWidth="1"/>
    <col min="6152" max="6153" width="5.375" style="57" customWidth="1"/>
    <col min="6154" max="6154" width="6.375" style="57" customWidth="1"/>
    <col min="6155" max="6155" width="3.875" style="57" customWidth="1"/>
    <col min="6156" max="6156" width="6" style="57" customWidth="1"/>
    <col min="6157" max="6157" width="7.375" style="57" customWidth="1"/>
    <col min="6158" max="6158" width="5" style="57" customWidth="1"/>
    <col min="6159" max="6159" width="6.375" style="57" customWidth="1"/>
    <col min="6160" max="6160" width="6" style="57" customWidth="1"/>
    <col min="6161" max="6161" width="6.875" style="57" customWidth="1"/>
    <col min="6162" max="6162" width="5.875" style="57" customWidth="1"/>
    <col min="6163" max="6163" width="5.25" style="57" customWidth="1"/>
    <col min="6164" max="6164" width="6.25" style="57" customWidth="1"/>
    <col min="6165" max="6165" width="6.5" style="57" customWidth="1"/>
    <col min="6166" max="6166" width="7.375" style="57" customWidth="1"/>
    <col min="6167" max="6169" width="6.25" style="57" customWidth="1"/>
    <col min="6170" max="6170" width="5.25" style="57" customWidth="1"/>
    <col min="6171" max="6171" width="0" style="57" hidden="1" customWidth="1"/>
    <col min="6172" max="6400" width="9.125" style="57"/>
    <col min="6401" max="6401" width="4.875" style="57" customWidth="1"/>
    <col min="6402" max="6402" width="5.375" style="57" customWidth="1"/>
    <col min="6403" max="6403" width="5" style="57" customWidth="1"/>
    <col min="6404" max="6404" width="3.875" style="57" customWidth="1"/>
    <col min="6405" max="6405" width="4.375" style="57" customWidth="1"/>
    <col min="6406" max="6406" width="4.25" style="57" customWidth="1"/>
    <col min="6407" max="6407" width="4.875" style="57" customWidth="1"/>
    <col min="6408" max="6409" width="5.375" style="57" customWidth="1"/>
    <col min="6410" max="6410" width="6.375" style="57" customWidth="1"/>
    <col min="6411" max="6411" width="3.875" style="57" customWidth="1"/>
    <col min="6412" max="6412" width="6" style="57" customWidth="1"/>
    <col min="6413" max="6413" width="7.375" style="57" customWidth="1"/>
    <col min="6414" max="6414" width="5" style="57" customWidth="1"/>
    <col min="6415" max="6415" width="6.375" style="57" customWidth="1"/>
    <col min="6416" max="6416" width="6" style="57" customWidth="1"/>
    <col min="6417" max="6417" width="6.875" style="57" customWidth="1"/>
    <col min="6418" max="6418" width="5.875" style="57" customWidth="1"/>
    <col min="6419" max="6419" width="5.25" style="57" customWidth="1"/>
    <col min="6420" max="6420" width="6.25" style="57" customWidth="1"/>
    <col min="6421" max="6421" width="6.5" style="57" customWidth="1"/>
    <col min="6422" max="6422" width="7.375" style="57" customWidth="1"/>
    <col min="6423" max="6425" width="6.25" style="57" customWidth="1"/>
    <col min="6426" max="6426" width="5.25" style="57" customWidth="1"/>
    <col min="6427" max="6427" width="0" style="57" hidden="1" customWidth="1"/>
    <col min="6428" max="6656" width="9.125" style="57"/>
    <col min="6657" max="6657" width="4.875" style="57" customWidth="1"/>
    <col min="6658" max="6658" width="5.375" style="57" customWidth="1"/>
    <col min="6659" max="6659" width="5" style="57" customWidth="1"/>
    <col min="6660" max="6660" width="3.875" style="57" customWidth="1"/>
    <col min="6661" max="6661" width="4.375" style="57" customWidth="1"/>
    <col min="6662" max="6662" width="4.25" style="57" customWidth="1"/>
    <col min="6663" max="6663" width="4.875" style="57" customWidth="1"/>
    <col min="6664" max="6665" width="5.375" style="57" customWidth="1"/>
    <col min="6666" max="6666" width="6.375" style="57" customWidth="1"/>
    <col min="6667" max="6667" width="3.875" style="57" customWidth="1"/>
    <col min="6668" max="6668" width="6" style="57" customWidth="1"/>
    <col min="6669" max="6669" width="7.375" style="57" customWidth="1"/>
    <col min="6670" max="6670" width="5" style="57" customWidth="1"/>
    <col min="6671" max="6671" width="6.375" style="57" customWidth="1"/>
    <col min="6672" max="6672" width="6" style="57" customWidth="1"/>
    <col min="6673" max="6673" width="6.875" style="57" customWidth="1"/>
    <col min="6674" max="6674" width="5.875" style="57" customWidth="1"/>
    <col min="6675" max="6675" width="5.25" style="57" customWidth="1"/>
    <col min="6676" max="6676" width="6.25" style="57" customWidth="1"/>
    <col min="6677" max="6677" width="6.5" style="57" customWidth="1"/>
    <col min="6678" max="6678" width="7.375" style="57" customWidth="1"/>
    <col min="6679" max="6681" width="6.25" style="57" customWidth="1"/>
    <col min="6682" max="6682" width="5.25" style="57" customWidth="1"/>
    <col min="6683" max="6683" width="0" style="57" hidden="1" customWidth="1"/>
    <col min="6684" max="6912" width="9.125" style="57"/>
    <col min="6913" max="6913" width="4.875" style="57" customWidth="1"/>
    <col min="6914" max="6914" width="5.375" style="57" customWidth="1"/>
    <col min="6915" max="6915" width="5" style="57" customWidth="1"/>
    <col min="6916" max="6916" width="3.875" style="57" customWidth="1"/>
    <col min="6917" max="6917" width="4.375" style="57" customWidth="1"/>
    <col min="6918" max="6918" width="4.25" style="57" customWidth="1"/>
    <col min="6919" max="6919" width="4.875" style="57" customWidth="1"/>
    <col min="6920" max="6921" width="5.375" style="57" customWidth="1"/>
    <col min="6922" max="6922" width="6.375" style="57" customWidth="1"/>
    <col min="6923" max="6923" width="3.875" style="57" customWidth="1"/>
    <col min="6924" max="6924" width="6" style="57" customWidth="1"/>
    <col min="6925" max="6925" width="7.375" style="57" customWidth="1"/>
    <col min="6926" max="6926" width="5" style="57" customWidth="1"/>
    <col min="6927" max="6927" width="6.375" style="57" customWidth="1"/>
    <col min="6928" max="6928" width="6" style="57" customWidth="1"/>
    <col min="6929" max="6929" width="6.875" style="57" customWidth="1"/>
    <col min="6930" max="6930" width="5.875" style="57" customWidth="1"/>
    <col min="6931" max="6931" width="5.25" style="57" customWidth="1"/>
    <col min="6932" max="6932" width="6.25" style="57" customWidth="1"/>
    <col min="6933" max="6933" width="6.5" style="57" customWidth="1"/>
    <col min="6934" max="6934" width="7.375" style="57" customWidth="1"/>
    <col min="6935" max="6937" width="6.25" style="57" customWidth="1"/>
    <col min="6938" max="6938" width="5.25" style="57" customWidth="1"/>
    <col min="6939" max="6939" width="0" style="57" hidden="1" customWidth="1"/>
    <col min="6940" max="7168" width="9.125" style="57"/>
    <col min="7169" max="7169" width="4.875" style="57" customWidth="1"/>
    <col min="7170" max="7170" width="5.375" style="57" customWidth="1"/>
    <col min="7171" max="7171" width="5" style="57" customWidth="1"/>
    <col min="7172" max="7172" width="3.875" style="57" customWidth="1"/>
    <col min="7173" max="7173" width="4.375" style="57" customWidth="1"/>
    <col min="7174" max="7174" width="4.25" style="57" customWidth="1"/>
    <col min="7175" max="7175" width="4.875" style="57" customWidth="1"/>
    <col min="7176" max="7177" width="5.375" style="57" customWidth="1"/>
    <col min="7178" max="7178" width="6.375" style="57" customWidth="1"/>
    <col min="7179" max="7179" width="3.875" style="57" customWidth="1"/>
    <col min="7180" max="7180" width="6" style="57" customWidth="1"/>
    <col min="7181" max="7181" width="7.375" style="57" customWidth="1"/>
    <col min="7182" max="7182" width="5" style="57" customWidth="1"/>
    <col min="7183" max="7183" width="6.375" style="57" customWidth="1"/>
    <col min="7184" max="7184" width="6" style="57" customWidth="1"/>
    <col min="7185" max="7185" width="6.875" style="57" customWidth="1"/>
    <col min="7186" max="7186" width="5.875" style="57" customWidth="1"/>
    <col min="7187" max="7187" width="5.25" style="57" customWidth="1"/>
    <col min="7188" max="7188" width="6.25" style="57" customWidth="1"/>
    <col min="7189" max="7189" width="6.5" style="57" customWidth="1"/>
    <col min="7190" max="7190" width="7.375" style="57" customWidth="1"/>
    <col min="7191" max="7193" width="6.25" style="57" customWidth="1"/>
    <col min="7194" max="7194" width="5.25" style="57" customWidth="1"/>
    <col min="7195" max="7195" width="0" style="57" hidden="1" customWidth="1"/>
    <col min="7196" max="7424" width="9.125" style="57"/>
    <col min="7425" max="7425" width="4.875" style="57" customWidth="1"/>
    <col min="7426" max="7426" width="5.375" style="57" customWidth="1"/>
    <col min="7427" max="7427" width="5" style="57" customWidth="1"/>
    <col min="7428" max="7428" width="3.875" style="57" customWidth="1"/>
    <col min="7429" max="7429" width="4.375" style="57" customWidth="1"/>
    <col min="7430" max="7430" width="4.25" style="57" customWidth="1"/>
    <col min="7431" max="7431" width="4.875" style="57" customWidth="1"/>
    <col min="7432" max="7433" width="5.375" style="57" customWidth="1"/>
    <col min="7434" max="7434" width="6.375" style="57" customWidth="1"/>
    <col min="7435" max="7435" width="3.875" style="57" customWidth="1"/>
    <col min="7436" max="7436" width="6" style="57" customWidth="1"/>
    <col min="7437" max="7437" width="7.375" style="57" customWidth="1"/>
    <col min="7438" max="7438" width="5" style="57" customWidth="1"/>
    <col min="7439" max="7439" width="6.375" style="57" customWidth="1"/>
    <col min="7440" max="7440" width="6" style="57" customWidth="1"/>
    <col min="7441" max="7441" width="6.875" style="57" customWidth="1"/>
    <col min="7442" max="7442" width="5.875" style="57" customWidth="1"/>
    <col min="7443" max="7443" width="5.25" style="57" customWidth="1"/>
    <col min="7444" max="7444" width="6.25" style="57" customWidth="1"/>
    <col min="7445" max="7445" width="6.5" style="57" customWidth="1"/>
    <col min="7446" max="7446" width="7.375" style="57" customWidth="1"/>
    <col min="7447" max="7449" width="6.25" style="57" customWidth="1"/>
    <col min="7450" max="7450" width="5.25" style="57" customWidth="1"/>
    <col min="7451" max="7451" width="0" style="57" hidden="1" customWidth="1"/>
    <col min="7452" max="7680" width="9.125" style="57"/>
    <col min="7681" max="7681" width="4.875" style="57" customWidth="1"/>
    <col min="7682" max="7682" width="5.375" style="57" customWidth="1"/>
    <col min="7683" max="7683" width="5" style="57" customWidth="1"/>
    <col min="7684" max="7684" width="3.875" style="57" customWidth="1"/>
    <col min="7685" max="7685" width="4.375" style="57" customWidth="1"/>
    <col min="7686" max="7686" width="4.25" style="57" customWidth="1"/>
    <col min="7687" max="7687" width="4.875" style="57" customWidth="1"/>
    <col min="7688" max="7689" width="5.375" style="57" customWidth="1"/>
    <col min="7690" max="7690" width="6.375" style="57" customWidth="1"/>
    <col min="7691" max="7691" width="3.875" style="57" customWidth="1"/>
    <col min="7692" max="7692" width="6" style="57" customWidth="1"/>
    <col min="7693" max="7693" width="7.375" style="57" customWidth="1"/>
    <col min="7694" max="7694" width="5" style="57" customWidth="1"/>
    <col min="7695" max="7695" width="6.375" style="57" customWidth="1"/>
    <col min="7696" max="7696" width="6" style="57" customWidth="1"/>
    <col min="7697" max="7697" width="6.875" style="57" customWidth="1"/>
    <col min="7698" max="7698" width="5.875" style="57" customWidth="1"/>
    <col min="7699" max="7699" width="5.25" style="57" customWidth="1"/>
    <col min="7700" max="7700" width="6.25" style="57" customWidth="1"/>
    <col min="7701" max="7701" width="6.5" style="57" customWidth="1"/>
    <col min="7702" max="7702" width="7.375" style="57" customWidth="1"/>
    <col min="7703" max="7705" width="6.25" style="57" customWidth="1"/>
    <col min="7706" max="7706" width="5.25" style="57" customWidth="1"/>
    <col min="7707" max="7707" width="0" style="57" hidden="1" customWidth="1"/>
    <col min="7708" max="7936" width="9.125" style="57"/>
    <col min="7937" max="7937" width="4.875" style="57" customWidth="1"/>
    <col min="7938" max="7938" width="5.375" style="57" customWidth="1"/>
    <col min="7939" max="7939" width="5" style="57" customWidth="1"/>
    <col min="7940" max="7940" width="3.875" style="57" customWidth="1"/>
    <col min="7941" max="7941" width="4.375" style="57" customWidth="1"/>
    <col min="7942" max="7942" width="4.25" style="57" customWidth="1"/>
    <col min="7943" max="7943" width="4.875" style="57" customWidth="1"/>
    <col min="7944" max="7945" width="5.375" style="57" customWidth="1"/>
    <col min="7946" max="7946" width="6.375" style="57" customWidth="1"/>
    <col min="7947" max="7947" width="3.875" style="57" customWidth="1"/>
    <col min="7948" max="7948" width="6" style="57" customWidth="1"/>
    <col min="7949" max="7949" width="7.375" style="57" customWidth="1"/>
    <col min="7950" max="7950" width="5" style="57" customWidth="1"/>
    <col min="7951" max="7951" width="6.375" style="57" customWidth="1"/>
    <col min="7952" max="7952" width="6" style="57" customWidth="1"/>
    <col min="7953" max="7953" width="6.875" style="57" customWidth="1"/>
    <col min="7954" max="7954" width="5.875" style="57" customWidth="1"/>
    <col min="7955" max="7955" width="5.25" style="57" customWidth="1"/>
    <col min="7956" max="7956" width="6.25" style="57" customWidth="1"/>
    <col min="7957" max="7957" width="6.5" style="57" customWidth="1"/>
    <col min="7958" max="7958" width="7.375" style="57" customWidth="1"/>
    <col min="7959" max="7961" width="6.25" style="57" customWidth="1"/>
    <col min="7962" max="7962" width="5.25" style="57" customWidth="1"/>
    <col min="7963" max="7963" width="0" style="57" hidden="1" customWidth="1"/>
    <col min="7964" max="8192" width="9.125" style="57"/>
    <col min="8193" max="8193" width="4.875" style="57" customWidth="1"/>
    <col min="8194" max="8194" width="5.375" style="57" customWidth="1"/>
    <col min="8195" max="8195" width="5" style="57" customWidth="1"/>
    <col min="8196" max="8196" width="3.875" style="57" customWidth="1"/>
    <col min="8197" max="8197" width="4.375" style="57" customWidth="1"/>
    <col min="8198" max="8198" width="4.25" style="57" customWidth="1"/>
    <col min="8199" max="8199" width="4.875" style="57" customWidth="1"/>
    <col min="8200" max="8201" width="5.375" style="57" customWidth="1"/>
    <col min="8202" max="8202" width="6.375" style="57" customWidth="1"/>
    <col min="8203" max="8203" width="3.875" style="57" customWidth="1"/>
    <col min="8204" max="8204" width="6" style="57" customWidth="1"/>
    <col min="8205" max="8205" width="7.375" style="57" customWidth="1"/>
    <col min="8206" max="8206" width="5" style="57" customWidth="1"/>
    <col min="8207" max="8207" width="6.375" style="57" customWidth="1"/>
    <col min="8208" max="8208" width="6" style="57" customWidth="1"/>
    <col min="8209" max="8209" width="6.875" style="57" customWidth="1"/>
    <col min="8210" max="8210" width="5.875" style="57" customWidth="1"/>
    <col min="8211" max="8211" width="5.25" style="57" customWidth="1"/>
    <col min="8212" max="8212" width="6.25" style="57" customWidth="1"/>
    <col min="8213" max="8213" width="6.5" style="57" customWidth="1"/>
    <col min="8214" max="8214" width="7.375" style="57" customWidth="1"/>
    <col min="8215" max="8217" width="6.25" style="57" customWidth="1"/>
    <col min="8218" max="8218" width="5.25" style="57" customWidth="1"/>
    <col min="8219" max="8219" width="0" style="57" hidden="1" customWidth="1"/>
    <col min="8220" max="8448" width="9.125" style="57"/>
    <col min="8449" max="8449" width="4.875" style="57" customWidth="1"/>
    <col min="8450" max="8450" width="5.375" style="57" customWidth="1"/>
    <col min="8451" max="8451" width="5" style="57" customWidth="1"/>
    <col min="8452" max="8452" width="3.875" style="57" customWidth="1"/>
    <col min="8453" max="8453" width="4.375" style="57" customWidth="1"/>
    <col min="8454" max="8454" width="4.25" style="57" customWidth="1"/>
    <col min="8455" max="8455" width="4.875" style="57" customWidth="1"/>
    <col min="8456" max="8457" width="5.375" style="57" customWidth="1"/>
    <col min="8458" max="8458" width="6.375" style="57" customWidth="1"/>
    <col min="8459" max="8459" width="3.875" style="57" customWidth="1"/>
    <col min="8460" max="8460" width="6" style="57" customWidth="1"/>
    <col min="8461" max="8461" width="7.375" style="57" customWidth="1"/>
    <col min="8462" max="8462" width="5" style="57" customWidth="1"/>
    <col min="8463" max="8463" width="6.375" style="57" customWidth="1"/>
    <col min="8464" max="8464" width="6" style="57" customWidth="1"/>
    <col min="8465" max="8465" width="6.875" style="57" customWidth="1"/>
    <col min="8466" max="8466" width="5.875" style="57" customWidth="1"/>
    <col min="8467" max="8467" width="5.25" style="57" customWidth="1"/>
    <col min="8468" max="8468" width="6.25" style="57" customWidth="1"/>
    <col min="8469" max="8469" width="6.5" style="57" customWidth="1"/>
    <col min="8470" max="8470" width="7.375" style="57" customWidth="1"/>
    <col min="8471" max="8473" width="6.25" style="57" customWidth="1"/>
    <col min="8474" max="8474" width="5.25" style="57" customWidth="1"/>
    <col min="8475" max="8475" width="0" style="57" hidden="1" customWidth="1"/>
    <col min="8476" max="8704" width="9.125" style="57"/>
    <col min="8705" max="8705" width="4.875" style="57" customWidth="1"/>
    <col min="8706" max="8706" width="5.375" style="57" customWidth="1"/>
    <col min="8707" max="8707" width="5" style="57" customWidth="1"/>
    <col min="8708" max="8708" width="3.875" style="57" customWidth="1"/>
    <col min="8709" max="8709" width="4.375" style="57" customWidth="1"/>
    <col min="8710" max="8710" width="4.25" style="57" customWidth="1"/>
    <col min="8711" max="8711" width="4.875" style="57" customWidth="1"/>
    <col min="8712" max="8713" width="5.375" style="57" customWidth="1"/>
    <col min="8714" max="8714" width="6.375" style="57" customWidth="1"/>
    <col min="8715" max="8715" width="3.875" style="57" customWidth="1"/>
    <col min="8716" max="8716" width="6" style="57" customWidth="1"/>
    <col min="8717" max="8717" width="7.375" style="57" customWidth="1"/>
    <col min="8718" max="8718" width="5" style="57" customWidth="1"/>
    <col min="8719" max="8719" width="6.375" style="57" customWidth="1"/>
    <col min="8720" max="8720" width="6" style="57" customWidth="1"/>
    <col min="8721" max="8721" width="6.875" style="57" customWidth="1"/>
    <col min="8722" max="8722" width="5.875" style="57" customWidth="1"/>
    <col min="8723" max="8723" width="5.25" style="57" customWidth="1"/>
    <col min="8724" max="8724" width="6.25" style="57" customWidth="1"/>
    <col min="8725" max="8725" width="6.5" style="57" customWidth="1"/>
    <col min="8726" max="8726" width="7.375" style="57" customWidth="1"/>
    <col min="8727" max="8729" width="6.25" style="57" customWidth="1"/>
    <col min="8730" max="8730" width="5.25" style="57" customWidth="1"/>
    <col min="8731" max="8731" width="0" style="57" hidden="1" customWidth="1"/>
    <col min="8732" max="8960" width="9.125" style="57"/>
    <col min="8961" max="8961" width="4.875" style="57" customWidth="1"/>
    <col min="8962" max="8962" width="5.375" style="57" customWidth="1"/>
    <col min="8963" max="8963" width="5" style="57" customWidth="1"/>
    <col min="8964" max="8964" width="3.875" style="57" customWidth="1"/>
    <col min="8965" max="8965" width="4.375" style="57" customWidth="1"/>
    <col min="8966" max="8966" width="4.25" style="57" customWidth="1"/>
    <col min="8967" max="8967" width="4.875" style="57" customWidth="1"/>
    <col min="8968" max="8969" width="5.375" style="57" customWidth="1"/>
    <col min="8970" max="8970" width="6.375" style="57" customWidth="1"/>
    <col min="8971" max="8971" width="3.875" style="57" customWidth="1"/>
    <col min="8972" max="8972" width="6" style="57" customWidth="1"/>
    <col min="8973" max="8973" width="7.375" style="57" customWidth="1"/>
    <col min="8974" max="8974" width="5" style="57" customWidth="1"/>
    <col min="8975" max="8975" width="6.375" style="57" customWidth="1"/>
    <col min="8976" max="8976" width="6" style="57" customWidth="1"/>
    <col min="8977" max="8977" width="6.875" style="57" customWidth="1"/>
    <col min="8978" max="8978" width="5.875" style="57" customWidth="1"/>
    <col min="8979" max="8979" width="5.25" style="57" customWidth="1"/>
    <col min="8980" max="8980" width="6.25" style="57" customWidth="1"/>
    <col min="8981" max="8981" width="6.5" style="57" customWidth="1"/>
    <col min="8982" max="8982" width="7.375" style="57" customWidth="1"/>
    <col min="8983" max="8985" width="6.25" style="57" customWidth="1"/>
    <col min="8986" max="8986" width="5.25" style="57" customWidth="1"/>
    <col min="8987" max="8987" width="0" style="57" hidden="1" customWidth="1"/>
    <col min="8988" max="9216" width="9.125" style="57"/>
    <col min="9217" max="9217" width="4.875" style="57" customWidth="1"/>
    <col min="9218" max="9218" width="5.375" style="57" customWidth="1"/>
    <col min="9219" max="9219" width="5" style="57" customWidth="1"/>
    <col min="9220" max="9220" width="3.875" style="57" customWidth="1"/>
    <col min="9221" max="9221" width="4.375" style="57" customWidth="1"/>
    <col min="9222" max="9222" width="4.25" style="57" customWidth="1"/>
    <col min="9223" max="9223" width="4.875" style="57" customWidth="1"/>
    <col min="9224" max="9225" width="5.375" style="57" customWidth="1"/>
    <col min="9226" max="9226" width="6.375" style="57" customWidth="1"/>
    <col min="9227" max="9227" width="3.875" style="57" customWidth="1"/>
    <col min="9228" max="9228" width="6" style="57" customWidth="1"/>
    <col min="9229" max="9229" width="7.375" style="57" customWidth="1"/>
    <col min="9230" max="9230" width="5" style="57" customWidth="1"/>
    <col min="9231" max="9231" width="6.375" style="57" customWidth="1"/>
    <col min="9232" max="9232" width="6" style="57" customWidth="1"/>
    <col min="9233" max="9233" width="6.875" style="57" customWidth="1"/>
    <col min="9234" max="9234" width="5.875" style="57" customWidth="1"/>
    <col min="9235" max="9235" width="5.25" style="57" customWidth="1"/>
    <col min="9236" max="9236" width="6.25" style="57" customWidth="1"/>
    <col min="9237" max="9237" width="6.5" style="57" customWidth="1"/>
    <col min="9238" max="9238" width="7.375" style="57" customWidth="1"/>
    <col min="9239" max="9241" width="6.25" style="57" customWidth="1"/>
    <col min="9242" max="9242" width="5.25" style="57" customWidth="1"/>
    <col min="9243" max="9243" width="0" style="57" hidden="1" customWidth="1"/>
    <col min="9244" max="9472" width="9.125" style="57"/>
    <col min="9473" max="9473" width="4.875" style="57" customWidth="1"/>
    <col min="9474" max="9474" width="5.375" style="57" customWidth="1"/>
    <col min="9475" max="9475" width="5" style="57" customWidth="1"/>
    <col min="9476" max="9476" width="3.875" style="57" customWidth="1"/>
    <col min="9477" max="9477" width="4.375" style="57" customWidth="1"/>
    <col min="9478" max="9478" width="4.25" style="57" customWidth="1"/>
    <col min="9479" max="9479" width="4.875" style="57" customWidth="1"/>
    <col min="9480" max="9481" width="5.375" style="57" customWidth="1"/>
    <col min="9482" max="9482" width="6.375" style="57" customWidth="1"/>
    <col min="9483" max="9483" width="3.875" style="57" customWidth="1"/>
    <col min="9484" max="9484" width="6" style="57" customWidth="1"/>
    <col min="9485" max="9485" width="7.375" style="57" customWidth="1"/>
    <col min="9486" max="9486" width="5" style="57" customWidth="1"/>
    <col min="9487" max="9487" width="6.375" style="57" customWidth="1"/>
    <col min="9488" max="9488" width="6" style="57" customWidth="1"/>
    <col min="9489" max="9489" width="6.875" style="57" customWidth="1"/>
    <col min="9490" max="9490" width="5.875" style="57" customWidth="1"/>
    <col min="9491" max="9491" width="5.25" style="57" customWidth="1"/>
    <col min="9492" max="9492" width="6.25" style="57" customWidth="1"/>
    <col min="9493" max="9493" width="6.5" style="57" customWidth="1"/>
    <col min="9494" max="9494" width="7.375" style="57" customWidth="1"/>
    <col min="9495" max="9497" width="6.25" style="57" customWidth="1"/>
    <col min="9498" max="9498" width="5.25" style="57" customWidth="1"/>
    <col min="9499" max="9499" width="0" style="57" hidden="1" customWidth="1"/>
    <col min="9500" max="9728" width="9.125" style="57"/>
    <col min="9729" max="9729" width="4.875" style="57" customWidth="1"/>
    <col min="9730" max="9730" width="5.375" style="57" customWidth="1"/>
    <col min="9731" max="9731" width="5" style="57" customWidth="1"/>
    <col min="9732" max="9732" width="3.875" style="57" customWidth="1"/>
    <col min="9733" max="9733" width="4.375" style="57" customWidth="1"/>
    <col min="9734" max="9734" width="4.25" style="57" customWidth="1"/>
    <col min="9735" max="9735" width="4.875" style="57" customWidth="1"/>
    <col min="9736" max="9737" width="5.375" style="57" customWidth="1"/>
    <col min="9738" max="9738" width="6.375" style="57" customWidth="1"/>
    <col min="9739" max="9739" width="3.875" style="57" customWidth="1"/>
    <col min="9740" max="9740" width="6" style="57" customWidth="1"/>
    <col min="9741" max="9741" width="7.375" style="57" customWidth="1"/>
    <col min="9742" max="9742" width="5" style="57" customWidth="1"/>
    <col min="9743" max="9743" width="6.375" style="57" customWidth="1"/>
    <col min="9744" max="9744" width="6" style="57" customWidth="1"/>
    <col min="9745" max="9745" width="6.875" style="57" customWidth="1"/>
    <col min="9746" max="9746" width="5.875" style="57" customWidth="1"/>
    <col min="9747" max="9747" width="5.25" style="57" customWidth="1"/>
    <col min="9748" max="9748" width="6.25" style="57" customWidth="1"/>
    <col min="9749" max="9749" width="6.5" style="57" customWidth="1"/>
    <col min="9750" max="9750" width="7.375" style="57" customWidth="1"/>
    <col min="9751" max="9753" width="6.25" style="57" customWidth="1"/>
    <col min="9754" max="9754" width="5.25" style="57" customWidth="1"/>
    <col min="9755" max="9755" width="0" style="57" hidden="1" customWidth="1"/>
    <col min="9756" max="9984" width="9.125" style="57"/>
    <col min="9985" max="9985" width="4.875" style="57" customWidth="1"/>
    <col min="9986" max="9986" width="5.375" style="57" customWidth="1"/>
    <col min="9987" max="9987" width="5" style="57" customWidth="1"/>
    <col min="9988" max="9988" width="3.875" style="57" customWidth="1"/>
    <col min="9989" max="9989" width="4.375" style="57" customWidth="1"/>
    <col min="9990" max="9990" width="4.25" style="57" customWidth="1"/>
    <col min="9991" max="9991" width="4.875" style="57" customWidth="1"/>
    <col min="9992" max="9993" width="5.375" style="57" customWidth="1"/>
    <col min="9994" max="9994" width="6.375" style="57" customWidth="1"/>
    <col min="9995" max="9995" width="3.875" style="57" customWidth="1"/>
    <col min="9996" max="9996" width="6" style="57" customWidth="1"/>
    <col min="9997" max="9997" width="7.375" style="57" customWidth="1"/>
    <col min="9998" max="9998" width="5" style="57" customWidth="1"/>
    <col min="9999" max="9999" width="6.375" style="57" customWidth="1"/>
    <col min="10000" max="10000" width="6" style="57" customWidth="1"/>
    <col min="10001" max="10001" width="6.875" style="57" customWidth="1"/>
    <col min="10002" max="10002" width="5.875" style="57" customWidth="1"/>
    <col min="10003" max="10003" width="5.25" style="57" customWidth="1"/>
    <col min="10004" max="10004" width="6.25" style="57" customWidth="1"/>
    <col min="10005" max="10005" width="6.5" style="57" customWidth="1"/>
    <col min="10006" max="10006" width="7.375" style="57" customWidth="1"/>
    <col min="10007" max="10009" width="6.25" style="57" customWidth="1"/>
    <col min="10010" max="10010" width="5.25" style="57" customWidth="1"/>
    <col min="10011" max="10011" width="0" style="57" hidden="1" customWidth="1"/>
    <col min="10012" max="10240" width="9.125" style="57"/>
    <col min="10241" max="10241" width="4.875" style="57" customWidth="1"/>
    <col min="10242" max="10242" width="5.375" style="57" customWidth="1"/>
    <col min="10243" max="10243" width="5" style="57" customWidth="1"/>
    <col min="10244" max="10244" width="3.875" style="57" customWidth="1"/>
    <col min="10245" max="10245" width="4.375" style="57" customWidth="1"/>
    <col min="10246" max="10246" width="4.25" style="57" customWidth="1"/>
    <col min="10247" max="10247" width="4.875" style="57" customWidth="1"/>
    <col min="10248" max="10249" width="5.375" style="57" customWidth="1"/>
    <col min="10250" max="10250" width="6.375" style="57" customWidth="1"/>
    <col min="10251" max="10251" width="3.875" style="57" customWidth="1"/>
    <col min="10252" max="10252" width="6" style="57" customWidth="1"/>
    <col min="10253" max="10253" width="7.375" style="57" customWidth="1"/>
    <col min="10254" max="10254" width="5" style="57" customWidth="1"/>
    <col min="10255" max="10255" width="6.375" style="57" customWidth="1"/>
    <col min="10256" max="10256" width="6" style="57" customWidth="1"/>
    <col min="10257" max="10257" width="6.875" style="57" customWidth="1"/>
    <col min="10258" max="10258" width="5.875" style="57" customWidth="1"/>
    <col min="10259" max="10259" width="5.25" style="57" customWidth="1"/>
    <col min="10260" max="10260" width="6.25" style="57" customWidth="1"/>
    <col min="10261" max="10261" width="6.5" style="57" customWidth="1"/>
    <col min="10262" max="10262" width="7.375" style="57" customWidth="1"/>
    <col min="10263" max="10265" width="6.25" style="57" customWidth="1"/>
    <col min="10266" max="10266" width="5.25" style="57" customWidth="1"/>
    <col min="10267" max="10267" width="0" style="57" hidden="1" customWidth="1"/>
    <col min="10268" max="10496" width="9.125" style="57"/>
    <col min="10497" max="10497" width="4.875" style="57" customWidth="1"/>
    <col min="10498" max="10498" width="5.375" style="57" customWidth="1"/>
    <col min="10499" max="10499" width="5" style="57" customWidth="1"/>
    <col min="10500" max="10500" width="3.875" style="57" customWidth="1"/>
    <col min="10501" max="10501" width="4.375" style="57" customWidth="1"/>
    <col min="10502" max="10502" width="4.25" style="57" customWidth="1"/>
    <col min="10503" max="10503" width="4.875" style="57" customWidth="1"/>
    <col min="10504" max="10505" width="5.375" style="57" customWidth="1"/>
    <col min="10506" max="10506" width="6.375" style="57" customWidth="1"/>
    <col min="10507" max="10507" width="3.875" style="57" customWidth="1"/>
    <col min="10508" max="10508" width="6" style="57" customWidth="1"/>
    <col min="10509" max="10509" width="7.375" style="57" customWidth="1"/>
    <col min="10510" max="10510" width="5" style="57" customWidth="1"/>
    <col min="10511" max="10511" width="6.375" style="57" customWidth="1"/>
    <col min="10512" max="10512" width="6" style="57" customWidth="1"/>
    <col min="10513" max="10513" width="6.875" style="57" customWidth="1"/>
    <col min="10514" max="10514" width="5.875" style="57" customWidth="1"/>
    <col min="10515" max="10515" width="5.25" style="57" customWidth="1"/>
    <col min="10516" max="10516" width="6.25" style="57" customWidth="1"/>
    <col min="10517" max="10517" width="6.5" style="57" customWidth="1"/>
    <col min="10518" max="10518" width="7.375" style="57" customWidth="1"/>
    <col min="10519" max="10521" width="6.25" style="57" customWidth="1"/>
    <col min="10522" max="10522" width="5.25" style="57" customWidth="1"/>
    <col min="10523" max="10523" width="0" style="57" hidden="1" customWidth="1"/>
    <col min="10524" max="10752" width="9.125" style="57"/>
    <col min="10753" max="10753" width="4.875" style="57" customWidth="1"/>
    <col min="10754" max="10754" width="5.375" style="57" customWidth="1"/>
    <col min="10755" max="10755" width="5" style="57" customWidth="1"/>
    <col min="10756" max="10756" width="3.875" style="57" customWidth="1"/>
    <col min="10757" max="10757" width="4.375" style="57" customWidth="1"/>
    <col min="10758" max="10758" width="4.25" style="57" customWidth="1"/>
    <col min="10759" max="10759" width="4.875" style="57" customWidth="1"/>
    <col min="10760" max="10761" width="5.375" style="57" customWidth="1"/>
    <col min="10762" max="10762" width="6.375" style="57" customWidth="1"/>
    <col min="10763" max="10763" width="3.875" style="57" customWidth="1"/>
    <col min="10764" max="10764" width="6" style="57" customWidth="1"/>
    <col min="10765" max="10765" width="7.375" style="57" customWidth="1"/>
    <col min="10766" max="10766" width="5" style="57" customWidth="1"/>
    <col min="10767" max="10767" width="6.375" style="57" customWidth="1"/>
    <col min="10768" max="10768" width="6" style="57" customWidth="1"/>
    <col min="10769" max="10769" width="6.875" style="57" customWidth="1"/>
    <col min="10770" max="10770" width="5.875" style="57" customWidth="1"/>
    <col min="10771" max="10771" width="5.25" style="57" customWidth="1"/>
    <col min="10772" max="10772" width="6.25" style="57" customWidth="1"/>
    <col min="10773" max="10773" width="6.5" style="57" customWidth="1"/>
    <col min="10774" max="10774" width="7.375" style="57" customWidth="1"/>
    <col min="10775" max="10777" width="6.25" style="57" customWidth="1"/>
    <col min="10778" max="10778" width="5.25" style="57" customWidth="1"/>
    <col min="10779" max="10779" width="0" style="57" hidden="1" customWidth="1"/>
    <col min="10780" max="11008" width="9.125" style="57"/>
    <col min="11009" max="11009" width="4.875" style="57" customWidth="1"/>
    <col min="11010" max="11010" width="5.375" style="57" customWidth="1"/>
    <col min="11011" max="11011" width="5" style="57" customWidth="1"/>
    <col min="11012" max="11012" width="3.875" style="57" customWidth="1"/>
    <col min="11013" max="11013" width="4.375" style="57" customWidth="1"/>
    <col min="11014" max="11014" width="4.25" style="57" customWidth="1"/>
    <col min="11015" max="11015" width="4.875" style="57" customWidth="1"/>
    <col min="11016" max="11017" width="5.375" style="57" customWidth="1"/>
    <col min="11018" max="11018" width="6.375" style="57" customWidth="1"/>
    <col min="11019" max="11019" width="3.875" style="57" customWidth="1"/>
    <col min="11020" max="11020" width="6" style="57" customWidth="1"/>
    <col min="11021" max="11021" width="7.375" style="57" customWidth="1"/>
    <col min="11022" max="11022" width="5" style="57" customWidth="1"/>
    <col min="11023" max="11023" width="6.375" style="57" customWidth="1"/>
    <col min="11024" max="11024" width="6" style="57" customWidth="1"/>
    <col min="11025" max="11025" width="6.875" style="57" customWidth="1"/>
    <col min="11026" max="11026" width="5.875" style="57" customWidth="1"/>
    <col min="11027" max="11027" width="5.25" style="57" customWidth="1"/>
    <col min="11028" max="11028" width="6.25" style="57" customWidth="1"/>
    <col min="11029" max="11029" width="6.5" style="57" customWidth="1"/>
    <col min="11030" max="11030" width="7.375" style="57" customWidth="1"/>
    <col min="11031" max="11033" width="6.25" style="57" customWidth="1"/>
    <col min="11034" max="11034" width="5.25" style="57" customWidth="1"/>
    <col min="11035" max="11035" width="0" style="57" hidden="1" customWidth="1"/>
    <col min="11036" max="11264" width="9.125" style="57"/>
    <col min="11265" max="11265" width="4.875" style="57" customWidth="1"/>
    <col min="11266" max="11266" width="5.375" style="57" customWidth="1"/>
    <col min="11267" max="11267" width="5" style="57" customWidth="1"/>
    <col min="11268" max="11268" width="3.875" style="57" customWidth="1"/>
    <col min="11269" max="11269" width="4.375" style="57" customWidth="1"/>
    <col min="11270" max="11270" width="4.25" style="57" customWidth="1"/>
    <col min="11271" max="11271" width="4.875" style="57" customWidth="1"/>
    <col min="11272" max="11273" width="5.375" style="57" customWidth="1"/>
    <col min="11274" max="11274" width="6.375" style="57" customWidth="1"/>
    <col min="11275" max="11275" width="3.875" style="57" customWidth="1"/>
    <col min="11276" max="11276" width="6" style="57" customWidth="1"/>
    <col min="11277" max="11277" width="7.375" style="57" customWidth="1"/>
    <col min="11278" max="11278" width="5" style="57" customWidth="1"/>
    <col min="11279" max="11279" width="6.375" style="57" customWidth="1"/>
    <col min="11280" max="11280" width="6" style="57" customWidth="1"/>
    <col min="11281" max="11281" width="6.875" style="57" customWidth="1"/>
    <col min="11282" max="11282" width="5.875" style="57" customWidth="1"/>
    <col min="11283" max="11283" width="5.25" style="57" customWidth="1"/>
    <col min="11284" max="11284" width="6.25" style="57" customWidth="1"/>
    <col min="11285" max="11285" width="6.5" style="57" customWidth="1"/>
    <col min="11286" max="11286" width="7.375" style="57" customWidth="1"/>
    <col min="11287" max="11289" width="6.25" style="57" customWidth="1"/>
    <col min="11290" max="11290" width="5.25" style="57" customWidth="1"/>
    <col min="11291" max="11291" width="0" style="57" hidden="1" customWidth="1"/>
    <col min="11292" max="11520" width="9.125" style="57"/>
    <col min="11521" max="11521" width="4.875" style="57" customWidth="1"/>
    <col min="11522" max="11522" width="5.375" style="57" customWidth="1"/>
    <col min="11523" max="11523" width="5" style="57" customWidth="1"/>
    <col min="11524" max="11524" width="3.875" style="57" customWidth="1"/>
    <col min="11525" max="11525" width="4.375" style="57" customWidth="1"/>
    <col min="11526" max="11526" width="4.25" style="57" customWidth="1"/>
    <col min="11527" max="11527" width="4.875" style="57" customWidth="1"/>
    <col min="11528" max="11529" width="5.375" style="57" customWidth="1"/>
    <col min="11530" max="11530" width="6.375" style="57" customWidth="1"/>
    <col min="11531" max="11531" width="3.875" style="57" customWidth="1"/>
    <col min="11532" max="11532" width="6" style="57" customWidth="1"/>
    <col min="11533" max="11533" width="7.375" style="57" customWidth="1"/>
    <col min="11534" max="11534" width="5" style="57" customWidth="1"/>
    <col min="11535" max="11535" width="6.375" style="57" customWidth="1"/>
    <col min="11536" max="11536" width="6" style="57" customWidth="1"/>
    <col min="11537" max="11537" width="6.875" style="57" customWidth="1"/>
    <col min="11538" max="11538" width="5.875" style="57" customWidth="1"/>
    <col min="11539" max="11539" width="5.25" style="57" customWidth="1"/>
    <col min="11540" max="11540" width="6.25" style="57" customWidth="1"/>
    <col min="11541" max="11541" width="6.5" style="57" customWidth="1"/>
    <col min="11542" max="11542" width="7.375" style="57" customWidth="1"/>
    <col min="11543" max="11545" width="6.25" style="57" customWidth="1"/>
    <col min="11546" max="11546" width="5.25" style="57" customWidth="1"/>
    <col min="11547" max="11547" width="0" style="57" hidden="1" customWidth="1"/>
    <col min="11548" max="11776" width="9.125" style="57"/>
    <col min="11777" max="11777" width="4.875" style="57" customWidth="1"/>
    <col min="11778" max="11778" width="5.375" style="57" customWidth="1"/>
    <col min="11779" max="11779" width="5" style="57" customWidth="1"/>
    <col min="11780" max="11780" width="3.875" style="57" customWidth="1"/>
    <col min="11781" max="11781" width="4.375" style="57" customWidth="1"/>
    <col min="11782" max="11782" width="4.25" style="57" customWidth="1"/>
    <col min="11783" max="11783" width="4.875" style="57" customWidth="1"/>
    <col min="11784" max="11785" width="5.375" style="57" customWidth="1"/>
    <col min="11786" max="11786" width="6.375" style="57" customWidth="1"/>
    <col min="11787" max="11787" width="3.875" style="57" customWidth="1"/>
    <col min="11788" max="11788" width="6" style="57" customWidth="1"/>
    <col min="11789" max="11789" width="7.375" style="57" customWidth="1"/>
    <col min="11790" max="11790" width="5" style="57" customWidth="1"/>
    <col min="11791" max="11791" width="6.375" style="57" customWidth="1"/>
    <col min="11792" max="11792" width="6" style="57" customWidth="1"/>
    <col min="11793" max="11793" width="6.875" style="57" customWidth="1"/>
    <col min="11794" max="11794" width="5.875" style="57" customWidth="1"/>
    <col min="11795" max="11795" width="5.25" style="57" customWidth="1"/>
    <col min="11796" max="11796" width="6.25" style="57" customWidth="1"/>
    <col min="11797" max="11797" width="6.5" style="57" customWidth="1"/>
    <col min="11798" max="11798" width="7.375" style="57" customWidth="1"/>
    <col min="11799" max="11801" width="6.25" style="57" customWidth="1"/>
    <col min="11802" max="11802" width="5.25" style="57" customWidth="1"/>
    <col min="11803" max="11803" width="0" style="57" hidden="1" customWidth="1"/>
    <col min="11804" max="12032" width="9.125" style="57"/>
    <col min="12033" max="12033" width="4.875" style="57" customWidth="1"/>
    <col min="12034" max="12034" width="5.375" style="57" customWidth="1"/>
    <col min="12035" max="12035" width="5" style="57" customWidth="1"/>
    <col min="12036" max="12036" width="3.875" style="57" customWidth="1"/>
    <col min="12037" max="12037" width="4.375" style="57" customWidth="1"/>
    <col min="12038" max="12038" width="4.25" style="57" customWidth="1"/>
    <col min="12039" max="12039" width="4.875" style="57" customWidth="1"/>
    <col min="12040" max="12041" width="5.375" style="57" customWidth="1"/>
    <col min="12042" max="12042" width="6.375" style="57" customWidth="1"/>
    <col min="12043" max="12043" width="3.875" style="57" customWidth="1"/>
    <col min="12044" max="12044" width="6" style="57" customWidth="1"/>
    <col min="12045" max="12045" width="7.375" style="57" customWidth="1"/>
    <col min="12046" max="12046" width="5" style="57" customWidth="1"/>
    <col min="12047" max="12047" width="6.375" style="57" customWidth="1"/>
    <col min="12048" max="12048" width="6" style="57" customWidth="1"/>
    <col min="12049" max="12049" width="6.875" style="57" customWidth="1"/>
    <col min="12050" max="12050" width="5.875" style="57" customWidth="1"/>
    <col min="12051" max="12051" width="5.25" style="57" customWidth="1"/>
    <col min="12052" max="12052" width="6.25" style="57" customWidth="1"/>
    <col min="12053" max="12053" width="6.5" style="57" customWidth="1"/>
    <col min="12054" max="12054" width="7.375" style="57" customWidth="1"/>
    <col min="12055" max="12057" width="6.25" style="57" customWidth="1"/>
    <col min="12058" max="12058" width="5.25" style="57" customWidth="1"/>
    <col min="12059" max="12059" width="0" style="57" hidden="1" customWidth="1"/>
    <col min="12060" max="12288" width="9.125" style="57"/>
    <col min="12289" max="12289" width="4.875" style="57" customWidth="1"/>
    <col min="12290" max="12290" width="5.375" style="57" customWidth="1"/>
    <col min="12291" max="12291" width="5" style="57" customWidth="1"/>
    <col min="12292" max="12292" width="3.875" style="57" customWidth="1"/>
    <col min="12293" max="12293" width="4.375" style="57" customWidth="1"/>
    <col min="12294" max="12294" width="4.25" style="57" customWidth="1"/>
    <col min="12295" max="12295" width="4.875" style="57" customWidth="1"/>
    <col min="12296" max="12297" width="5.375" style="57" customWidth="1"/>
    <col min="12298" max="12298" width="6.375" style="57" customWidth="1"/>
    <col min="12299" max="12299" width="3.875" style="57" customWidth="1"/>
    <col min="12300" max="12300" width="6" style="57" customWidth="1"/>
    <col min="12301" max="12301" width="7.375" style="57" customWidth="1"/>
    <col min="12302" max="12302" width="5" style="57" customWidth="1"/>
    <col min="12303" max="12303" width="6.375" style="57" customWidth="1"/>
    <col min="12304" max="12304" width="6" style="57" customWidth="1"/>
    <col min="12305" max="12305" width="6.875" style="57" customWidth="1"/>
    <col min="12306" max="12306" width="5.875" style="57" customWidth="1"/>
    <col min="12307" max="12307" width="5.25" style="57" customWidth="1"/>
    <col min="12308" max="12308" width="6.25" style="57" customWidth="1"/>
    <col min="12309" max="12309" width="6.5" style="57" customWidth="1"/>
    <col min="12310" max="12310" width="7.375" style="57" customWidth="1"/>
    <col min="12311" max="12313" width="6.25" style="57" customWidth="1"/>
    <col min="12314" max="12314" width="5.25" style="57" customWidth="1"/>
    <col min="12315" max="12315" width="0" style="57" hidden="1" customWidth="1"/>
    <col min="12316" max="12544" width="9.125" style="57"/>
    <col min="12545" max="12545" width="4.875" style="57" customWidth="1"/>
    <col min="12546" max="12546" width="5.375" style="57" customWidth="1"/>
    <col min="12547" max="12547" width="5" style="57" customWidth="1"/>
    <col min="12548" max="12548" width="3.875" style="57" customWidth="1"/>
    <col min="12549" max="12549" width="4.375" style="57" customWidth="1"/>
    <col min="12550" max="12550" width="4.25" style="57" customWidth="1"/>
    <col min="12551" max="12551" width="4.875" style="57" customWidth="1"/>
    <col min="12552" max="12553" width="5.375" style="57" customWidth="1"/>
    <col min="12554" max="12554" width="6.375" style="57" customWidth="1"/>
    <col min="12555" max="12555" width="3.875" style="57" customWidth="1"/>
    <col min="12556" max="12556" width="6" style="57" customWidth="1"/>
    <col min="12557" max="12557" width="7.375" style="57" customWidth="1"/>
    <col min="12558" max="12558" width="5" style="57" customWidth="1"/>
    <col min="12559" max="12559" width="6.375" style="57" customWidth="1"/>
    <col min="12560" max="12560" width="6" style="57" customWidth="1"/>
    <col min="12561" max="12561" width="6.875" style="57" customWidth="1"/>
    <col min="12562" max="12562" width="5.875" style="57" customWidth="1"/>
    <col min="12563" max="12563" width="5.25" style="57" customWidth="1"/>
    <col min="12564" max="12564" width="6.25" style="57" customWidth="1"/>
    <col min="12565" max="12565" width="6.5" style="57" customWidth="1"/>
    <col min="12566" max="12566" width="7.375" style="57" customWidth="1"/>
    <col min="12567" max="12569" width="6.25" style="57" customWidth="1"/>
    <col min="12570" max="12570" width="5.25" style="57" customWidth="1"/>
    <col min="12571" max="12571" width="0" style="57" hidden="1" customWidth="1"/>
    <col min="12572" max="12800" width="9.125" style="57"/>
    <col min="12801" max="12801" width="4.875" style="57" customWidth="1"/>
    <col min="12802" max="12802" width="5.375" style="57" customWidth="1"/>
    <col min="12803" max="12803" width="5" style="57" customWidth="1"/>
    <col min="12804" max="12804" width="3.875" style="57" customWidth="1"/>
    <col min="12805" max="12805" width="4.375" style="57" customWidth="1"/>
    <col min="12806" max="12806" width="4.25" style="57" customWidth="1"/>
    <col min="12807" max="12807" width="4.875" style="57" customWidth="1"/>
    <col min="12808" max="12809" width="5.375" style="57" customWidth="1"/>
    <col min="12810" max="12810" width="6.375" style="57" customWidth="1"/>
    <col min="12811" max="12811" width="3.875" style="57" customWidth="1"/>
    <col min="12812" max="12812" width="6" style="57" customWidth="1"/>
    <col min="12813" max="12813" width="7.375" style="57" customWidth="1"/>
    <col min="12814" max="12814" width="5" style="57" customWidth="1"/>
    <col min="12815" max="12815" width="6.375" style="57" customWidth="1"/>
    <col min="12816" max="12816" width="6" style="57" customWidth="1"/>
    <col min="12817" max="12817" width="6.875" style="57" customWidth="1"/>
    <col min="12818" max="12818" width="5.875" style="57" customWidth="1"/>
    <col min="12819" max="12819" width="5.25" style="57" customWidth="1"/>
    <col min="12820" max="12820" width="6.25" style="57" customWidth="1"/>
    <col min="12821" max="12821" width="6.5" style="57" customWidth="1"/>
    <col min="12822" max="12822" width="7.375" style="57" customWidth="1"/>
    <col min="12823" max="12825" width="6.25" style="57" customWidth="1"/>
    <col min="12826" max="12826" width="5.25" style="57" customWidth="1"/>
    <col min="12827" max="12827" width="0" style="57" hidden="1" customWidth="1"/>
    <col min="12828" max="13056" width="9.125" style="57"/>
    <col min="13057" max="13057" width="4.875" style="57" customWidth="1"/>
    <col min="13058" max="13058" width="5.375" style="57" customWidth="1"/>
    <col min="13059" max="13059" width="5" style="57" customWidth="1"/>
    <col min="13060" max="13060" width="3.875" style="57" customWidth="1"/>
    <col min="13061" max="13061" width="4.375" style="57" customWidth="1"/>
    <col min="13062" max="13062" width="4.25" style="57" customWidth="1"/>
    <col min="13063" max="13063" width="4.875" style="57" customWidth="1"/>
    <col min="13064" max="13065" width="5.375" style="57" customWidth="1"/>
    <col min="13066" max="13066" width="6.375" style="57" customWidth="1"/>
    <col min="13067" max="13067" width="3.875" style="57" customWidth="1"/>
    <col min="13068" max="13068" width="6" style="57" customWidth="1"/>
    <col min="13069" max="13069" width="7.375" style="57" customWidth="1"/>
    <col min="13070" max="13070" width="5" style="57" customWidth="1"/>
    <col min="13071" max="13071" width="6.375" style="57" customWidth="1"/>
    <col min="13072" max="13072" width="6" style="57" customWidth="1"/>
    <col min="13073" max="13073" width="6.875" style="57" customWidth="1"/>
    <col min="13074" max="13074" width="5.875" style="57" customWidth="1"/>
    <col min="13075" max="13075" width="5.25" style="57" customWidth="1"/>
    <col min="13076" max="13076" width="6.25" style="57" customWidth="1"/>
    <col min="13077" max="13077" width="6.5" style="57" customWidth="1"/>
    <col min="13078" max="13078" width="7.375" style="57" customWidth="1"/>
    <col min="13079" max="13081" width="6.25" style="57" customWidth="1"/>
    <col min="13082" max="13082" width="5.25" style="57" customWidth="1"/>
    <col min="13083" max="13083" width="0" style="57" hidden="1" customWidth="1"/>
    <col min="13084" max="13312" width="9.125" style="57"/>
    <col min="13313" max="13313" width="4.875" style="57" customWidth="1"/>
    <col min="13314" max="13314" width="5.375" style="57" customWidth="1"/>
    <col min="13315" max="13315" width="5" style="57" customWidth="1"/>
    <col min="13316" max="13316" width="3.875" style="57" customWidth="1"/>
    <col min="13317" max="13317" width="4.375" style="57" customWidth="1"/>
    <col min="13318" max="13318" width="4.25" style="57" customWidth="1"/>
    <col min="13319" max="13319" width="4.875" style="57" customWidth="1"/>
    <col min="13320" max="13321" width="5.375" style="57" customWidth="1"/>
    <col min="13322" max="13322" width="6.375" style="57" customWidth="1"/>
    <col min="13323" max="13323" width="3.875" style="57" customWidth="1"/>
    <col min="13324" max="13324" width="6" style="57" customWidth="1"/>
    <col min="13325" max="13325" width="7.375" style="57" customWidth="1"/>
    <col min="13326" max="13326" width="5" style="57" customWidth="1"/>
    <col min="13327" max="13327" width="6.375" style="57" customWidth="1"/>
    <col min="13328" max="13328" width="6" style="57" customWidth="1"/>
    <col min="13329" max="13329" width="6.875" style="57" customWidth="1"/>
    <col min="13330" max="13330" width="5.875" style="57" customWidth="1"/>
    <col min="13331" max="13331" width="5.25" style="57" customWidth="1"/>
    <col min="13332" max="13332" width="6.25" style="57" customWidth="1"/>
    <col min="13333" max="13333" width="6.5" style="57" customWidth="1"/>
    <col min="13334" max="13334" width="7.375" style="57" customWidth="1"/>
    <col min="13335" max="13337" width="6.25" style="57" customWidth="1"/>
    <col min="13338" max="13338" width="5.25" style="57" customWidth="1"/>
    <col min="13339" max="13339" width="0" style="57" hidden="1" customWidth="1"/>
    <col min="13340" max="13568" width="9.125" style="57"/>
    <col min="13569" max="13569" width="4.875" style="57" customWidth="1"/>
    <col min="13570" max="13570" width="5.375" style="57" customWidth="1"/>
    <col min="13571" max="13571" width="5" style="57" customWidth="1"/>
    <col min="13572" max="13572" width="3.875" style="57" customWidth="1"/>
    <col min="13573" max="13573" width="4.375" style="57" customWidth="1"/>
    <col min="13574" max="13574" width="4.25" style="57" customWidth="1"/>
    <col min="13575" max="13575" width="4.875" style="57" customWidth="1"/>
    <col min="13576" max="13577" width="5.375" style="57" customWidth="1"/>
    <col min="13578" max="13578" width="6.375" style="57" customWidth="1"/>
    <col min="13579" max="13579" width="3.875" style="57" customWidth="1"/>
    <col min="13580" max="13580" width="6" style="57" customWidth="1"/>
    <col min="13581" max="13581" width="7.375" style="57" customWidth="1"/>
    <col min="13582" max="13582" width="5" style="57" customWidth="1"/>
    <col min="13583" max="13583" width="6.375" style="57" customWidth="1"/>
    <col min="13584" max="13584" width="6" style="57" customWidth="1"/>
    <col min="13585" max="13585" width="6.875" style="57" customWidth="1"/>
    <col min="13586" max="13586" width="5.875" style="57" customWidth="1"/>
    <col min="13587" max="13587" width="5.25" style="57" customWidth="1"/>
    <col min="13588" max="13588" width="6.25" style="57" customWidth="1"/>
    <col min="13589" max="13589" width="6.5" style="57" customWidth="1"/>
    <col min="13590" max="13590" width="7.375" style="57" customWidth="1"/>
    <col min="13591" max="13593" width="6.25" style="57" customWidth="1"/>
    <col min="13594" max="13594" width="5.25" style="57" customWidth="1"/>
    <col min="13595" max="13595" width="0" style="57" hidden="1" customWidth="1"/>
    <col min="13596" max="13824" width="9.125" style="57"/>
    <col min="13825" max="13825" width="4.875" style="57" customWidth="1"/>
    <col min="13826" max="13826" width="5.375" style="57" customWidth="1"/>
    <col min="13827" max="13827" width="5" style="57" customWidth="1"/>
    <col min="13828" max="13828" width="3.875" style="57" customWidth="1"/>
    <col min="13829" max="13829" width="4.375" style="57" customWidth="1"/>
    <col min="13830" max="13830" width="4.25" style="57" customWidth="1"/>
    <col min="13831" max="13831" width="4.875" style="57" customWidth="1"/>
    <col min="13832" max="13833" width="5.375" style="57" customWidth="1"/>
    <col min="13834" max="13834" width="6.375" style="57" customWidth="1"/>
    <col min="13835" max="13835" width="3.875" style="57" customWidth="1"/>
    <col min="13836" max="13836" width="6" style="57" customWidth="1"/>
    <col min="13837" max="13837" width="7.375" style="57" customWidth="1"/>
    <col min="13838" max="13838" width="5" style="57" customWidth="1"/>
    <col min="13839" max="13839" width="6.375" style="57" customWidth="1"/>
    <col min="13840" max="13840" width="6" style="57" customWidth="1"/>
    <col min="13841" max="13841" width="6.875" style="57" customWidth="1"/>
    <col min="13842" max="13842" width="5.875" style="57" customWidth="1"/>
    <col min="13843" max="13843" width="5.25" style="57" customWidth="1"/>
    <col min="13844" max="13844" width="6.25" style="57" customWidth="1"/>
    <col min="13845" max="13845" width="6.5" style="57" customWidth="1"/>
    <col min="13846" max="13846" width="7.375" style="57" customWidth="1"/>
    <col min="13847" max="13849" width="6.25" style="57" customWidth="1"/>
    <col min="13850" max="13850" width="5.25" style="57" customWidth="1"/>
    <col min="13851" max="13851" width="0" style="57" hidden="1" customWidth="1"/>
    <col min="13852" max="14080" width="9.125" style="57"/>
    <col min="14081" max="14081" width="4.875" style="57" customWidth="1"/>
    <col min="14082" max="14082" width="5.375" style="57" customWidth="1"/>
    <col min="14083" max="14083" width="5" style="57" customWidth="1"/>
    <col min="14084" max="14084" width="3.875" style="57" customWidth="1"/>
    <col min="14085" max="14085" width="4.375" style="57" customWidth="1"/>
    <col min="14086" max="14086" width="4.25" style="57" customWidth="1"/>
    <col min="14087" max="14087" width="4.875" style="57" customWidth="1"/>
    <col min="14088" max="14089" width="5.375" style="57" customWidth="1"/>
    <col min="14090" max="14090" width="6.375" style="57" customWidth="1"/>
    <col min="14091" max="14091" width="3.875" style="57" customWidth="1"/>
    <col min="14092" max="14092" width="6" style="57" customWidth="1"/>
    <col min="14093" max="14093" width="7.375" style="57" customWidth="1"/>
    <col min="14094" max="14094" width="5" style="57" customWidth="1"/>
    <col min="14095" max="14095" width="6.375" style="57" customWidth="1"/>
    <col min="14096" max="14096" width="6" style="57" customWidth="1"/>
    <col min="14097" max="14097" width="6.875" style="57" customWidth="1"/>
    <col min="14098" max="14098" width="5.875" style="57" customWidth="1"/>
    <col min="14099" max="14099" width="5.25" style="57" customWidth="1"/>
    <col min="14100" max="14100" width="6.25" style="57" customWidth="1"/>
    <col min="14101" max="14101" width="6.5" style="57" customWidth="1"/>
    <col min="14102" max="14102" width="7.375" style="57" customWidth="1"/>
    <col min="14103" max="14105" width="6.25" style="57" customWidth="1"/>
    <col min="14106" max="14106" width="5.25" style="57" customWidth="1"/>
    <col min="14107" max="14107" width="0" style="57" hidden="1" customWidth="1"/>
    <col min="14108" max="14336" width="9.125" style="57"/>
    <col min="14337" max="14337" width="4.875" style="57" customWidth="1"/>
    <col min="14338" max="14338" width="5.375" style="57" customWidth="1"/>
    <col min="14339" max="14339" width="5" style="57" customWidth="1"/>
    <col min="14340" max="14340" width="3.875" style="57" customWidth="1"/>
    <col min="14341" max="14341" width="4.375" style="57" customWidth="1"/>
    <col min="14342" max="14342" width="4.25" style="57" customWidth="1"/>
    <col min="14343" max="14343" width="4.875" style="57" customWidth="1"/>
    <col min="14344" max="14345" width="5.375" style="57" customWidth="1"/>
    <col min="14346" max="14346" width="6.375" style="57" customWidth="1"/>
    <col min="14347" max="14347" width="3.875" style="57" customWidth="1"/>
    <col min="14348" max="14348" width="6" style="57" customWidth="1"/>
    <col min="14349" max="14349" width="7.375" style="57" customWidth="1"/>
    <col min="14350" max="14350" width="5" style="57" customWidth="1"/>
    <col min="14351" max="14351" width="6.375" style="57" customWidth="1"/>
    <col min="14352" max="14352" width="6" style="57" customWidth="1"/>
    <col min="14353" max="14353" width="6.875" style="57" customWidth="1"/>
    <col min="14354" max="14354" width="5.875" style="57" customWidth="1"/>
    <col min="14355" max="14355" width="5.25" style="57" customWidth="1"/>
    <col min="14356" max="14356" width="6.25" style="57" customWidth="1"/>
    <col min="14357" max="14357" width="6.5" style="57" customWidth="1"/>
    <col min="14358" max="14358" width="7.375" style="57" customWidth="1"/>
    <col min="14359" max="14361" width="6.25" style="57" customWidth="1"/>
    <col min="14362" max="14362" width="5.25" style="57" customWidth="1"/>
    <col min="14363" max="14363" width="0" style="57" hidden="1" customWidth="1"/>
    <col min="14364" max="14592" width="9.125" style="57"/>
    <col min="14593" max="14593" width="4.875" style="57" customWidth="1"/>
    <col min="14594" max="14594" width="5.375" style="57" customWidth="1"/>
    <col min="14595" max="14595" width="5" style="57" customWidth="1"/>
    <col min="14596" max="14596" width="3.875" style="57" customWidth="1"/>
    <col min="14597" max="14597" width="4.375" style="57" customWidth="1"/>
    <col min="14598" max="14598" width="4.25" style="57" customWidth="1"/>
    <col min="14599" max="14599" width="4.875" style="57" customWidth="1"/>
    <col min="14600" max="14601" width="5.375" style="57" customWidth="1"/>
    <col min="14602" max="14602" width="6.375" style="57" customWidth="1"/>
    <col min="14603" max="14603" width="3.875" style="57" customWidth="1"/>
    <col min="14604" max="14604" width="6" style="57" customWidth="1"/>
    <col min="14605" max="14605" width="7.375" style="57" customWidth="1"/>
    <col min="14606" max="14606" width="5" style="57" customWidth="1"/>
    <col min="14607" max="14607" width="6.375" style="57" customWidth="1"/>
    <col min="14608" max="14608" width="6" style="57" customWidth="1"/>
    <col min="14609" max="14609" width="6.875" style="57" customWidth="1"/>
    <col min="14610" max="14610" width="5.875" style="57" customWidth="1"/>
    <col min="14611" max="14611" width="5.25" style="57" customWidth="1"/>
    <col min="14612" max="14612" width="6.25" style="57" customWidth="1"/>
    <col min="14613" max="14613" width="6.5" style="57" customWidth="1"/>
    <col min="14614" max="14614" width="7.375" style="57" customWidth="1"/>
    <col min="14615" max="14617" width="6.25" style="57" customWidth="1"/>
    <col min="14618" max="14618" width="5.25" style="57" customWidth="1"/>
    <col min="14619" max="14619" width="0" style="57" hidden="1" customWidth="1"/>
    <col min="14620" max="14848" width="9.125" style="57"/>
    <col min="14849" max="14849" width="4.875" style="57" customWidth="1"/>
    <col min="14850" max="14850" width="5.375" style="57" customWidth="1"/>
    <col min="14851" max="14851" width="5" style="57" customWidth="1"/>
    <col min="14852" max="14852" width="3.875" style="57" customWidth="1"/>
    <col min="14853" max="14853" width="4.375" style="57" customWidth="1"/>
    <col min="14854" max="14854" width="4.25" style="57" customWidth="1"/>
    <col min="14855" max="14855" width="4.875" style="57" customWidth="1"/>
    <col min="14856" max="14857" width="5.375" style="57" customWidth="1"/>
    <col min="14858" max="14858" width="6.375" style="57" customWidth="1"/>
    <col min="14859" max="14859" width="3.875" style="57" customWidth="1"/>
    <col min="14860" max="14860" width="6" style="57" customWidth="1"/>
    <col min="14861" max="14861" width="7.375" style="57" customWidth="1"/>
    <col min="14862" max="14862" width="5" style="57" customWidth="1"/>
    <col min="14863" max="14863" width="6.375" style="57" customWidth="1"/>
    <col min="14864" max="14864" width="6" style="57" customWidth="1"/>
    <col min="14865" max="14865" width="6.875" style="57" customWidth="1"/>
    <col min="14866" max="14866" width="5.875" style="57" customWidth="1"/>
    <col min="14867" max="14867" width="5.25" style="57" customWidth="1"/>
    <col min="14868" max="14868" width="6.25" style="57" customWidth="1"/>
    <col min="14869" max="14869" width="6.5" style="57" customWidth="1"/>
    <col min="14870" max="14870" width="7.375" style="57" customWidth="1"/>
    <col min="14871" max="14873" width="6.25" style="57" customWidth="1"/>
    <col min="14874" max="14874" width="5.25" style="57" customWidth="1"/>
    <col min="14875" max="14875" width="0" style="57" hidden="1" customWidth="1"/>
    <col min="14876" max="15104" width="9.125" style="57"/>
    <col min="15105" max="15105" width="4.875" style="57" customWidth="1"/>
    <col min="15106" max="15106" width="5.375" style="57" customWidth="1"/>
    <col min="15107" max="15107" width="5" style="57" customWidth="1"/>
    <col min="15108" max="15108" width="3.875" style="57" customWidth="1"/>
    <col min="15109" max="15109" width="4.375" style="57" customWidth="1"/>
    <col min="15110" max="15110" width="4.25" style="57" customWidth="1"/>
    <col min="15111" max="15111" width="4.875" style="57" customWidth="1"/>
    <col min="15112" max="15113" width="5.375" style="57" customWidth="1"/>
    <col min="15114" max="15114" width="6.375" style="57" customWidth="1"/>
    <col min="15115" max="15115" width="3.875" style="57" customWidth="1"/>
    <col min="15116" max="15116" width="6" style="57" customWidth="1"/>
    <col min="15117" max="15117" width="7.375" style="57" customWidth="1"/>
    <col min="15118" max="15118" width="5" style="57" customWidth="1"/>
    <col min="15119" max="15119" width="6.375" style="57" customWidth="1"/>
    <col min="15120" max="15120" width="6" style="57" customWidth="1"/>
    <col min="15121" max="15121" width="6.875" style="57" customWidth="1"/>
    <col min="15122" max="15122" width="5.875" style="57" customWidth="1"/>
    <col min="15123" max="15123" width="5.25" style="57" customWidth="1"/>
    <col min="15124" max="15124" width="6.25" style="57" customWidth="1"/>
    <col min="15125" max="15125" width="6.5" style="57" customWidth="1"/>
    <col min="15126" max="15126" width="7.375" style="57" customWidth="1"/>
    <col min="15127" max="15129" width="6.25" style="57" customWidth="1"/>
    <col min="15130" max="15130" width="5.25" style="57" customWidth="1"/>
    <col min="15131" max="15131" width="0" style="57" hidden="1" customWidth="1"/>
    <col min="15132" max="15360" width="9.125" style="57"/>
    <col min="15361" max="15361" width="4.875" style="57" customWidth="1"/>
    <col min="15362" max="15362" width="5.375" style="57" customWidth="1"/>
    <col min="15363" max="15363" width="5" style="57" customWidth="1"/>
    <col min="15364" max="15364" width="3.875" style="57" customWidth="1"/>
    <col min="15365" max="15365" width="4.375" style="57" customWidth="1"/>
    <col min="15366" max="15366" width="4.25" style="57" customWidth="1"/>
    <col min="15367" max="15367" width="4.875" style="57" customWidth="1"/>
    <col min="15368" max="15369" width="5.375" style="57" customWidth="1"/>
    <col min="15370" max="15370" width="6.375" style="57" customWidth="1"/>
    <col min="15371" max="15371" width="3.875" style="57" customWidth="1"/>
    <col min="15372" max="15372" width="6" style="57" customWidth="1"/>
    <col min="15373" max="15373" width="7.375" style="57" customWidth="1"/>
    <col min="15374" max="15374" width="5" style="57" customWidth="1"/>
    <col min="15375" max="15375" width="6.375" style="57" customWidth="1"/>
    <col min="15376" max="15376" width="6" style="57" customWidth="1"/>
    <col min="15377" max="15377" width="6.875" style="57" customWidth="1"/>
    <col min="15378" max="15378" width="5.875" style="57" customWidth="1"/>
    <col min="15379" max="15379" width="5.25" style="57" customWidth="1"/>
    <col min="15380" max="15380" width="6.25" style="57" customWidth="1"/>
    <col min="15381" max="15381" width="6.5" style="57" customWidth="1"/>
    <col min="15382" max="15382" width="7.375" style="57" customWidth="1"/>
    <col min="15383" max="15385" width="6.25" style="57" customWidth="1"/>
    <col min="15386" max="15386" width="5.25" style="57" customWidth="1"/>
    <col min="15387" max="15387" width="0" style="57" hidden="1" customWidth="1"/>
    <col min="15388" max="15616" width="9.125" style="57"/>
    <col min="15617" max="15617" width="4.875" style="57" customWidth="1"/>
    <col min="15618" max="15618" width="5.375" style="57" customWidth="1"/>
    <col min="15619" max="15619" width="5" style="57" customWidth="1"/>
    <col min="15620" max="15620" width="3.875" style="57" customWidth="1"/>
    <col min="15621" max="15621" width="4.375" style="57" customWidth="1"/>
    <col min="15622" max="15622" width="4.25" style="57" customWidth="1"/>
    <col min="15623" max="15623" width="4.875" style="57" customWidth="1"/>
    <col min="15624" max="15625" width="5.375" style="57" customWidth="1"/>
    <col min="15626" max="15626" width="6.375" style="57" customWidth="1"/>
    <col min="15627" max="15627" width="3.875" style="57" customWidth="1"/>
    <col min="15628" max="15628" width="6" style="57" customWidth="1"/>
    <col min="15629" max="15629" width="7.375" style="57" customWidth="1"/>
    <col min="15630" max="15630" width="5" style="57" customWidth="1"/>
    <col min="15631" max="15631" width="6.375" style="57" customWidth="1"/>
    <col min="15632" max="15632" width="6" style="57" customWidth="1"/>
    <col min="15633" max="15633" width="6.875" style="57" customWidth="1"/>
    <col min="15634" max="15634" width="5.875" style="57" customWidth="1"/>
    <col min="15635" max="15635" width="5.25" style="57" customWidth="1"/>
    <col min="15636" max="15636" width="6.25" style="57" customWidth="1"/>
    <col min="15637" max="15637" width="6.5" style="57" customWidth="1"/>
    <col min="15638" max="15638" width="7.375" style="57" customWidth="1"/>
    <col min="15639" max="15641" width="6.25" style="57" customWidth="1"/>
    <col min="15642" max="15642" width="5.25" style="57" customWidth="1"/>
    <col min="15643" max="15643" width="0" style="57" hidden="1" customWidth="1"/>
    <col min="15644" max="15872" width="9.125" style="57"/>
    <col min="15873" max="15873" width="4.875" style="57" customWidth="1"/>
    <col min="15874" max="15874" width="5.375" style="57" customWidth="1"/>
    <col min="15875" max="15875" width="5" style="57" customWidth="1"/>
    <col min="15876" max="15876" width="3.875" style="57" customWidth="1"/>
    <col min="15877" max="15877" width="4.375" style="57" customWidth="1"/>
    <col min="15878" max="15878" width="4.25" style="57" customWidth="1"/>
    <col min="15879" max="15879" width="4.875" style="57" customWidth="1"/>
    <col min="15880" max="15881" width="5.375" style="57" customWidth="1"/>
    <col min="15882" max="15882" width="6.375" style="57" customWidth="1"/>
    <col min="15883" max="15883" width="3.875" style="57" customWidth="1"/>
    <col min="15884" max="15884" width="6" style="57" customWidth="1"/>
    <col min="15885" max="15885" width="7.375" style="57" customWidth="1"/>
    <col min="15886" max="15886" width="5" style="57" customWidth="1"/>
    <col min="15887" max="15887" width="6.375" style="57" customWidth="1"/>
    <col min="15888" max="15888" width="6" style="57" customWidth="1"/>
    <col min="15889" max="15889" width="6.875" style="57" customWidth="1"/>
    <col min="15890" max="15890" width="5.875" style="57" customWidth="1"/>
    <col min="15891" max="15891" width="5.25" style="57" customWidth="1"/>
    <col min="15892" max="15892" width="6.25" style="57" customWidth="1"/>
    <col min="15893" max="15893" width="6.5" style="57" customWidth="1"/>
    <col min="15894" max="15894" width="7.375" style="57" customWidth="1"/>
    <col min="15895" max="15897" width="6.25" style="57" customWidth="1"/>
    <col min="15898" max="15898" width="5.25" style="57" customWidth="1"/>
    <col min="15899" max="15899" width="0" style="57" hidden="1" customWidth="1"/>
    <col min="15900" max="16128" width="9.125" style="57"/>
    <col min="16129" max="16129" width="4.875" style="57" customWidth="1"/>
    <col min="16130" max="16130" width="5.375" style="57" customWidth="1"/>
    <col min="16131" max="16131" width="5" style="57" customWidth="1"/>
    <col min="16132" max="16132" width="3.875" style="57" customWidth="1"/>
    <col min="16133" max="16133" width="4.375" style="57" customWidth="1"/>
    <col min="16134" max="16134" width="4.25" style="57" customWidth="1"/>
    <col min="16135" max="16135" width="4.875" style="57" customWidth="1"/>
    <col min="16136" max="16137" width="5.375" style="57" customWidth="1"/>
    <col min="16138" max="16138" width="6.375" style="57" customWidth="1"/>
    <col min="16139" max="16139" width="3.875" style="57" customWidth="1"/>
    <col min="16140" max="16140" width="6" style="57" customWidth="1"/>
    <col min="16141" max="16141" width="7.375" style="57" customWidth="1"/>
    <col min="16142" max="16142" width="5" style="57" customWidth="1"/>
    <col min="16143" max="16143" width="6.375" style="57" customWidth="1"/>
    <col min="16144" max="16144" width="6" style="57" customWidth="1"/>
    <col min="16145" max="16145" width="6.875" style="57" customWidth="1"/>
    <col min="16146" max="16146" width="5.875" style="57" customWidth="1"/>
    <col min="16147" max="16147" width="5.25" style="57" customWidth="1"/>
    <col min="16148" max="16148" width="6.25" style="57" customWidth="1"/>
    <col min="16149" max="16149" width="6.5" style="57" customWidth="1"/>
    <col min="16150" max="16150" width="7.375" style="57" customWidth="1"/>
    <col min="16151" max="16153" width="6.25" style="57" customWidth="1"/>
    <col min="16154" max="16154" width="5.25" style="57" customWidth="1"/>
    <col min="16155" max="16155" width="0" style="57" hidden="1" customWidth="1"/>
    <col min="16156" max="16384" width="9.125" style="57"/>
  </cols>
  <sheetData>
    <row r="1" spans="1:34" x14ac:dyDescent="0.4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 t="s">
        <v>690</v>
      </c>
      <c r="AA1" s="56"/>
      <c r="AB1" s="56"/>
      <c r="AC1" s="56"/>
      <c r="AD1" s="56"/>
      <c r="AE1" s="56"/>
      <c r="AF1" s="56"/>
      <c r="AG1" s="56"/>
      <c r="AH1" s="56"/>
    </row>
    <row r="2" spans="1:34" x14ac:dyDescent="0.45">
      <c r="A2" s="58" t="s">
        <v>691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6"/>
      <c r="AB2" s="56"/>
      <c r="AC2" s="56"/>
      <c r="AD2" s="56"/>
      <c r="AE2" s="56"/>
      <c r="AF2" s="56"/>
      <c r="AG2" s="56"/>
      <c r="AH2" s="56"/>
    </row>
    <row r="3" spans="1:34" x14ac:dyDescent="0.4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6"/>
      <c r="AB3" s="56"/>
      <c r="AC3" s="56"/>
      <c r="AD3" s="56"/>
      <c r="AE3" s="56"/>
      <c r="AF3" s="56"/>
      <c r="AG3" s="56"/>
      <c r="AH3" s="56"/>
    </row>
    <row r="4" spans="1:34" x14ac:dyDescent="0.4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6"/>
      <c r="AB4" s="56"/>
      <c r="AC4" s="56"/>
      <c r="AD4" s="56"/>
      <c r="AE4" s="56"/>
      <c r="AF4" s="56"/>
      <c r="AG4" s="56"/>
      <c r="AH4" s="56"/>
    </row>
    <row r="5" spans="1:34" x14ac:dyDescent="0.45">
      <c r="A5" s="60" t="s">
        <v>692</v>
      </c>
      <c r="B5" s="61"/>
      <c r="C5" s="61"/>
      <c r="D5" s="61"/>
      <c r="E5" s="61"/>
      <c r="F5" s="61"/>
      <c r="G5" s="61"/>
      <c r="H5" s="61"/>
      <c r="I5" s="61"/>
      <c r="J5" s="62"/>
      <c r="K5" s="63" t="s">
        <v>693</v>
      </c>
      <c r="L5" s="64"/>
      <c r="M5" s="64"/>
      <c r="N5" s="64"/>
      <c r="O5" s="64"/>
      <c r="P5" s="64"/>
      <c r="Q5" s="64"/>
      <c r="R5" s="64"/>
      <c r="S5" s="64"/>
      <c r="T5" s="64"/>
      <c r="U5" s="65"/>
      <c r="V5" s="66" t="s">
        <v>694</v>
      </c>
      <c r="W5" s="66" t="s">
        <v>695</v>
      </c>
      <c r="X5" s="66" t="s">
        <v>696</v>
      </c>
      <c r="Y5" s="66" t="s">
        <v>697</v>
      </c>
      <c r="Z5" s="66" t="s">
        <v>698</v>
      </c>
      <c r="AA5" s="67" t="s">
        <v>699</v>
      </c>
      <c r="AB5" s="56"/>
      <c r="AC5" s="56"/>
      <c r="AD5" s="56"/>
      <c r="AE5" s="56"/>
      <c r="AF5" s="56"/>
      <c r="AG5" s="56"/>
      <c r="AH5" s="56"/>
    </row>
    <row r="6" spans="1:34" ht="18.75" customHeight="1" x14ac:dyDescent="0.45">
      <c r="A6" s="68" t="s">
        <v>5</v>
      </c>
      <c r="B6" s="69" t="s">
        <v>700</v>
      </c>
      <c r="C6" s="69" t="s">
        <v>701</v>
      </c>
      <c r="D6" s="70" t="s">
        <v>12</v>
      </c>
      <c r="E6" s="71"/>
      <c r="F6" s="72"/>
      <c r="G6" s="73" t="s">
        <v>702</v>
      </c>
      <c r="H6" s="69" t="s">
        <v>703</v>
      </c>
      <c r="I6" s="69" t="s">
        <v>704</v>
      </c>
      <c r="J6" s="69" t="s">
        <v>705</v>
      </c>
      <c r="K6" s="74" t="s">
        <v>5</v>
      </c>
      <c r="L6" s="75" t="s">
        <v>706</v>
      </c>
      <c r="M6" s="76" t="s">
        <v>707</v>
      </c>
      <c r="N6" s="77" t="s">
        <v>702</v>
      </c>
      <c r="O6" s="77" t="s">
        <v>708</v>
      </c>
      <c r="P6" s="78" t="s">
        <v>709</v>
      </c>
      <c r="Q6" s="75" t="s">
        <v>710</v>
      </c>
      <c r="R6" s="75" t="s">
        <v>711</v>
      </c>
      <c r="S6" s="79" t="s">
        <v>712</v>
      </c>
      <c r="T6" s="80"/>
      <c r="U6" s="75" t="s">
        <v>713</v>
      </c>
      <c r="V6" s="81"/>
      <c r="W6" s="81"/>
      <c r="X6" s="81"/>
      <c r="Y6" s="81"/>
      <c r="Z6" s="81"/>
      <c r="AA6" s="82"/>
      <c r="AB6" s="56"/>
      <c r="AC6" s="56"/>
      <c r="AD6" s="56"/>
      <c r="AE6" s="56"/>
      <c r="AF6" s="56"/>
      <c r="AG6" s="56"/>
      <c r="AH6" s="56"/>
    </row>
    <row r="7" spans="1:34" ht="15.75" customHeight="1" x14ac:dyDescent="0.45">
      <c r="A7" s="83"/>
      <c r="B7" s="73"/>
      <c r="C7" s="73"/>
      <c r="D7" s="84"/>
      <c r="E7" s="85"/>
      <c r="F7" s="86"/>
      <c r="G7" s="73"/>
      <c r="H7" s="73"/>
      <c r="I7" s="73"/>
      <c r="J7" s="73"/>
      <c r="K7" s="87"/>
      <c r="L7" s="88"/>
      <c r="M7" s="89"/>
      <c r="N7" s="77"/>
      <c r="O7" s="77"/>
      <c r="P7" s="90"/>
      <c r="Q7" s="88"/>
      <c r="R7" s="88"/>
      <c r="S7" s="75" t="s">
        <v>714</v>
      </c>
      <c r="T7" s="91" t="s">
        <v>715</v>
      </c>
      <c r="U7" s="88"/>
      <c r="V7" s="81"/>
      <c r="W7" s="81"/>
      <c r="X7" s="81"/>
      <c r="Y7" s="81"/>
      <c r="Z7" s="81"/>
      <c r="AA7" s="82"/>
      <c r="AB7" s="56"/>
      <c r="AC7" s="56"/>
      <c r="AD7" s="56"/>
      <c r="AE7" s="56"/>
      <c r="AF7" s="56"/>
      <c r="AG7" s="56"/>
      <c r="AH7" s="56"/>
    </row>
    <row r="8" spans="1:34" ht="15.75" customHeight="1" x14ac:dyDescent="0.45">
      <c r="A8" s="83"/>
      <c r="B8" s="73"/>
      <c r="C8" s="73"/>
      <c r="D8" s="68" t="s">
        <v>35</v>
      </c>
      <c r="E8" s="68" t="s">
        <v>36</v>
      </c>
      <c r="F8" s="68" t="s">
        <v>716</v>
      </c>
      <c r="G8" s="73"/>
      <c r="H8" s="73"/>
      <c r="I8" s="73"/>
      <c r="J8" s="73"/>
      <c r="K8" s="87"/>
      <c r="L8" s="88"/>
      <c r="M8" s="89"/>
      <c r="N8" s="77"/>
      <c r="O8" s="77"/>
      <c r="P8" s="90"/>
      <c r="Q8" s="88"/>
      <c r="R8" s="88"/>
      <c r="S8" s="88"/>
      <c r="T8" s="92"/>
      <c r="U8" s="88"/>
      <c r="V8" s="81"/>
      <c r="W8" s="81"/>
      <c r="X8" s="81"/>
      <c r="Y8" s="81"/>
      <c r="Z8" s="81"/>
      <c r="AA8" s="82"/>
      <c r="AB8" s="56"/>
      <c r="AC8" s="56"/>
      <c r="AD8" s="56"/>
      <c r="AE8" s="56"/>
      <c r="AF8" s="56"/>
      <c r="AG8" s="56"/>
      <c r="AH8" s="56"/>
    </row>
    <row r="9" spans="1:34" ht="15.75" customHeight="1" x14ac:dyDescent="0.45">
      <c r="A9" s="83"/>
      <c r="B9" s="73"/>
      <c r="C9" s="73"/>
      <c r="D9" s="83"/>
      <c r="E9" s="83"/>
      <c r="F9" s="83"/>
      <c r="G9" s="73"/>
      <c r="H9" s="73"/>
      <c r="I9" s="73"/>
      <c r="J9" s="73"/>
      <c r="K9" s="87"/>
      <c r="L9" s="88"/>
      <c r="M9" s="89"/>
      <c r="N9" s="77"/>
      <c r="O9" s="77"/>
      <c r="P9" s="90"/>
      <c r="Q9" s="88"/>
      <c r="R9" s="88"/>
      <c r="S9" s="88"/>
      <c r="T9" s="92"/>
      <c r="U9" s="88"/>
      <c r="V9" s="81"/>
      <c r="W9" s="81"/>
      <c r="X9" s="81"/>
      <c r="Y9" s="81"/>
      <c r="Z9" s="81"/>
      <c r="AA9" s="82"/>
      <c r="AB9" s="56"/>
      <c r="AC9" s="56"/>
      <c r="AD9" s="56"/>
      <c r="AE9" s="56"/>
      <c r="AF9" s="56"/>
      <c r="AG9" s="56"/>
      <c r="AH9" s="56"/>
    </row>
    <row r="10" spans="1:34" ht="82.5" customHeight="1" x14ac:dyDescent="0.45">
      <c r="A10" s="93"/>
      <c r="B10" s="94"/>
      <c r="C10" s="94"/>
      <c r="D10" s="93"/>
      <c r="E10" s="93"/>
      <c r="F10" s="93"/>
      <c r="G10" s="94"/>
      <c r="H10" s="94"/>
      <c r="I10" s="94"/>
      <c r="J10" s="94"/>
      <c r="K10" s="95"/>
      <c r="L10" s="96"/>
      <c r="M10" s="97"/>
      <c r="N10" s="77"/>
      <c r="O10" s="77"/>
      <c r="P10" s="98"/>
      <c r="Q10" s="96"/>
      <c r="R10" s="96"/>
      <c r="S10" s="96"/>
      <c r="T10" s="99"/>
      <c r="U10" s="96"/>
      <c r="V10" s="100"/>
      <c r="W10" s="100"/>
      <c r="X10" s="100"/>
      <c r="Y10" s="100"/>
      <c r="Z10" s="100"/>
      <c r="AA10" s="101"/>
      <c r="AB10" s="56"/>
      <c r="AC10" s="56"/>
      <c r="AD10" s="56"/>
      <c r="AE10" s="56"/>
      <c r="AF10" s="56"/>
      <c r="AG10" s="56"/>
      <c r="AH10" s="56"/>
    </row>
    <row r="11" spans="1:34" x14ac:dyDescent="0.45">
      <c r="A11" s="29">
        <v>1</v>
      </c>
      <c r="B11" s="29" t="s">
        <v>56</v>
      </c>
      <c r="C11" s="30">
        <v>859</v>
      </c>
      <c r="D11" s="30">
        <v>0</v>
      </c>
      <c r="E11" s="30">
        <v>1</v>
      </c>
      <c r="F11" s="30">
        <v>47</v>
      </c>
      <c r="G11" s="30">
        <v>2</v>
      </c>
      <c r="H11" s="30">
        <f t="shared" ref="H11:H19" si="0">+(D11*400)+(E11*100)+F11</f>
        <v>147</v>
      </c>
      <c r="I11" s="102">
        <v>250</v>
      </c>
      <c r="J11" s="102">
        <f t="shared" ref="J11:J19" si="1">H11*I11</f>
        <v>36750</v>
      </c>
      <c r="K11" s="102"/>
      <c r="L11" s="13" t="s">
        <v>59</v>
      </c>
      <c r="M11" s="103" t="s">
        <v>60</v>
      </c>
      <c r="N11" s="30">
        <v>2</v>
      </c>
      <c r="O11" s="30">
        <v>24</v>
      </c>
      <c r="P11" s="104">
        <v>100</v>
      </c>
      <c r="Q11" s="30">
        <v>6800</v>
      </c>
      <c r="R11" s="30">
        <f>O11*Q11</f>
        <v>163200</v>
      </c>
      <c r="S11" s="30">
        <v>26</v>
      </c>
      <c r="T11" s="102"/>
      <c r="U11" s="30">
        <f>R11*(100-T11)/100</f>
        <v>163200</v>
      </c>
      <c r="V11" s="102">
        <f>J11+U11</f>
        <v>199950</v>
      </c>
      <c r="W11" s="30">
        <f>V11*P11/100</f>
        <v>199950</v>
      </c>
      <c r="X11" s="102"/>
      <c r="Y11" s="102">
        <f>J11+U11</f>
        <v>199950</v>
      </c>
      <c r="Z11" s="102"/>
      <c r="AA11" s="102"/>
    </row>
    <row r="12" spans="1:34" x14ac:dyDescent="0.45">
      <c r="A12" s="29"/>
      <c r="B12" s="29"/>
      <c r="C12" s="30"/>
      <c r="D12" s="30"/>
      <c r="E12" s="30"/>
      <c r="F12" s="30"/>
      <c r="G12" s="30"/>
      <c r="H12" s="30"/>
      <c r="I12" s="102"/>
      <c r="J12" s="102"/>
      <c r="K12" s="102"/>
      <c r="L12" s="13"/>
      <c r="M12" s="103" t="s">
        <v>60</v>
      </c>
      <c r="N12" s="30">
        <v>2</v>
      </c>
      <c r="O12" s="30">
        <v>24</v>
      </c>
      <c r="P12" s="104">
        <v>100</v>
      </c>
      <c r="Q12" s="30">
        <v>6800</v>
      </c>
      <c r="R12" s="30">
        <f>O12*Q12</f>
        <v>163200</v>
      </c>
      <c r="S12" s="30">
        <v>26</v>
      </c>
      <c r="T12" s="102"/>
      <c r="U12" s="30">
        <f t="shared" ref="U12:U75" si="2">R12*(100-T12)/100</f>
        <v>163200</v>
      </c>
      <c r="V12" s="102">
        <f t="shared" ref="V12:V75" si="3">J12+U12</f>
        <v>163200</v>
      </c>
      <c r="W12" s="30">
        <f t="shared" ref="W12:W75" si="4">V12*P12/100</f>
        <v>163200</v>
      </c>
      <c r="X12" s="102"/>
      <c r="Y12" s="102">
        <f t="shared" ref="Y12:Y75" si="5">J12+U12</f>
        <v>163200</v>
      </c>
      <c r="Z12" s="102"/>
      <c r="AA12" s="102"/>
    </row>
    <row r="13" spans="1:34" x14ac:dyDescent="0.45">
      <c r="A13" s="29"/>
      <c r="B13" s="29"/>
      <c r="C13" s="30"/>
      <c r="D13" s="30"/>
      <c r="E13" s="30"/>
      <c r="F13" s="30"/>
      <c r="G13" s="30"/>
      <c r="H13" s="30"/>
      <c r="I13" s="102"/>
      <c r="J13" s="102"/>
      <c r="K13" s="102"/>
      <c r="L13" s="13" t="s">
        <v>59</v>
      </c>
      <c r="M13" s="103" t="s">
        <v>63</v>
      </c>
      <c r="N13" s="30">
        <v>2</v>
      </c>
      <c r="O13" s="30">
        <v>72</v>
      </c>
      <c r="P13" s="104">
        <v>100</v>
      </c>
      <c r="Q13" s="30">
        <v>6800</v>
      </c>
      <c r="R13" s="30">
        <f>O13*Q13</f>
        <v>489600</v>
      </c>
      <c r="S13" s="30">
        <v>5</v>
      </c>
      <c r="T13" s="102"/>
      <c r="U13" s="30">
        <f t="shared" si="2"/>
        <v>489600</v>
      </c>
      <c r="V13" s="102">
        <f t="shared" si="3"/>
        <v>489600</v>
      </c>
      <c r="W13" s="30">
        <f t="shared" si="4"/>
        <v>489600</v>
      </c>
      <c r="X13" s="102"/>
      <c r="Y13" s="102">
        <f t="shared" si="5"/>
        <v>489600</v>
      </c>
      <c r="Z13" s="102"/>
      <c r="AA13" s="102"/>
    </row>
    <row r="14" spans="1:34" x14ac:dyDescent="0.45">
      <c r="A14" s="29"/>
      <c r="B14" s="26"/>
      <c r="C14" s="31"/>
      <c r="D14" s="31"/>
      <c r="E14" s="31"/>
      <c r="F14" s="31"/>
      <c r="G14" s="31"/>
      <c r="H14" s="30"/>
      <c r="I14" s="105"/>
      <c r="J14" s="102"/>
      <c r="K14" s="105"/>
      <c r="L14" s="13"/>
      <c r="M14" s="103" t="s">
        <v>63</v>
      </c>
      <c r="N14" s="30">
        <v>2</v>
      </c>
      <c r="O14" s="30">
        <v>6</v>
      </c>
      <c r="P14" s="104">
        <v>100</v>
      </c>
      <c r="Q14" s="30">
        <v>6800</v>
      </c>
      <c r="R14" s="30">
        <f>O14*Q14</f>
        <v>40800</v>
      </c>
      <c r="S14" s="31">
        <v>5</v>
      </c>
      <c r="T14" s="105"/>
      <c r="U14" s="30">
        <f t="shared" si="2"/>
        <v>40800</v>
      </c>
      <c r="V14" s="102">
        <f t="shared" si="3"/>
        <v>40800</v>
      </c>
      <c r="W14" s="30">
        <f t="shared" si="4"/>
        <v>40800</v>
      </c>
      <c r="X14" s="105"/>
      <c r="Y14" s="102">
        <f t="shared" si="5"/>
        <v>40800</v>
      </c>
      <c r="Z14" s="105"/>
      <c r="AA14" s="102"/>
    </row>
    <row r="15" spans="1:34" x14ac:dyDescent="0.45">
      <c r="A15" s="29"/>
      <c r="B15" s="29" t="s">
        <v>56</v>
      </c>
      <c r="C15" s="30">
        <v>1878</v>
      </c>
      <c r="D15" s="30">
        <v>3</v>
      </c>
      <c r="E15" s="30">
        <v>1</v>
      </c>
      <c r="F15" s="30">
        <v>55</v>
      </c>
      <c r="G15" s="30">
        <v>1</v>
      </c>
      <c r="H15" s="30">
        <f>+(D15*400)+(E15*100)+F15</f>
        <v>1355</v>
      </c>
      <c r="I15" s="102">
        <v>100</v>
      </c>
      <c r="J15" s="102">
        <f>H15*I15</f>
        <v>135500</v>
      </c>
      <c r="K15" s="102"/>
      <c r="L15" s="13"/>
      <c r="M15" s="103"/>
      <c r="N15" s="30"/>
      <c r="O15" s="30"/>
      <c r="P15" s="106"/>
      <c r="Q15" s="102"/>
      <c r="R15" s="102"/>
      <c r="S15" s="30"/>
      <c r="T15" s="102"/>
      <c r="U15" s="30">
        <f t="shared" si="2"/>
        <v>0</v>
      </c>
      <c r="V15" s="102">
        <f t="shared" si="3"/>
        <v>135500</v>
      </c>
      <c r="W15" s="30">
        <f t="shared" si="4"/>
        <v>0</v>
      </c>
      <c r="X15" s="102"/>
      <c r="Y15" s="102">
        <f t="shared" si="5"/>
        <v>135500</v>
      </c>
      <c r="Z15" s="102"/>
      <c r="AA15" s="102"/>
    </row>
    <row r="16" spans="1:34" s="30" customFormat="1" x14ac:dyDescent="0.45">
      <c r="A16" s="29"/>
      <c r="B16" s="29" t="s">
        <v>56</v>
      </c>
      <c r="C16" s="30">
        <v>1848</v>
      </c>
      <c r="D16" s="30">
        <v>2</v>
      </c>
      <c r="E16" s="30">
        <v>0</v>
      </c>
      <c r="F16" s="30">
        <v>94</v>
      </c>
      <c r="G16" s="30">
        <v>1</v>
      </c>
      <c r="H16" s="30">
        <f t="shared" si="0"/>
        <v>894</v>
      </c>
      <c r="I16" s="30">
        <v>100</v>
      </c>
      <c r="J16" s="102">
        <f t="shared" si="1"/>
        <v>89400</v>
      </c>
      <c r="L16" s="13"/>
      <c r="M16" s="103"/>
      <c r="P16" s="104"/>
      <c r="U16" s="30">
        <f t="shared" si="2"/>
        <v>0</v>
      </c>
      <c r="V16" s="102">
        <f t="shared" si="3"/>
        <v>89400</v>
      </c>
      <c r="W16" s="30">
        <f t="shared" si="4"/>
        <v>0</v>
      </c>
      <c r="Y16" s="102">
        <f t="shared" si="5"/>
        <v>89400</v>
      </c>
      <c r="AB16" s="104"/>
    </row>
    <row r="17" spans="1:27" s="110" customFormat="1" x14ac:dyDescent="0.45">
      <c r="A17" s="32"/>
      <c r="B17" s="107"/>
      <c r="C17" s="34"/>
      <c r="D17" s="34"/>
      <c r="E17" s="34"/>
      <c r="F17" s="34"/>
      <c r="G17" s="34"/>
      <c r="H17" s="34"/>
      <c r="I17" s="34"/>
      <c r="J17" s="34"/>
      <c r="K17" s="34"/>
      <c r="L17" s="33"/>
      <c r="M17" s="108"/>
      <c r="N17" s="38"/>
      <c r="O17" s="38"/>
      <c r="P17" s="109"/>
      <c r="Q17" s="34"/>
      <c r="R17" s="38"/>
      <c r="S17" s="34"/>
      <c r="T17" s="34"/>
      <c r="U17" s="38"/>
      <c r="V17" s="38"/>
      <c r="W17" s="38"/>
      <c r="X17" s="34"/>
      <c r="Y17" s="38"/>
      <c r="Z17" s="34"/>
      <c r="AA17" s="38"/>
    </row>
    <row r="18" spans="1:27" s="112" customFormat="1" x14ac:dyDescent="0.45">
      <c r="A18" s="29">
        <v>2</v>
      </c>
      <c r="B18" s="29" t="s">
        <v>56</v>
      </c>
      <c r="C18" s="37">
        <v>11454</v>
      </c>
      <c r="D18" s="37">
        <v>4</v>
      </c>
      <c r="E18" s="37">
        <v>0</v>
      </c>
      <c r="F18" s="37">
        <v>39</v>
      </c>
      <c r="G18" s="37">
        <v>1</v>
      </c>
      <c r="H18" s="30">
        <f t="shared" si="0"/>
        <v>1639</v>
      </c>
      <c r="I18" s="37">
        <v>100</v>
      </c>
      <c r="J18" s="102">
        <f t="shared" si="1"/>
        <v>163900</v>
      </c>
      <c r="K18" s="37"/>
      <c r="L18" s="13"/>
      <c r="M18" s="103"/>
      <c r="N18" s="30"/>
      <c r="O18" s="30"/>
      <c r="P18" s="111"/>
      <c r="Q18" s="37"/>
      <c r="R18" s="30"/>
      <c r="S18" s="37"/>
      <c r="T18" s="37"/>
      <c r="U18" s="30">
        <f t="shared" si="2"/>
        <v>0</v>
      </c>
      <c r="V18" s="102">
        <f t="shared" si="3"/>
        <v>163900</v>
      </c>
      <c r="W18" s="30">
        <f t="shared" si="4"/>
        <v>0</v>
      </c>
      <c r="X18" s="37"/>
      <c r="Y18" s="102">
        <f t="shared" si="5"/>
        <v>163900</v>
      </c>
      <c r="Z18" s="37"/>
      <c r="AA18" s="30"/>
    </row>
    <row r="19" spans="1:27" s="112" customFormat="1" x14ac:dyDescent="0.45">
      <c r="A19" s="29"/>
      <c r="B19" s="29" t="s">
        <v>56</v>
      </c>
      <c r="C19" s="37">
        <v>11344</v>
      </c>
      <c r="D19" s="37">
        <v>17</v>
      </c>
      <c r="E19" s="37">
        <v>0</v>
      </c>
      <c r="F19" s="37">
        <v>8</v>
      </c>
      <c r="G19" s="37">
        <v>1</v>
      </c>
      <c r="H19" s="30">
        <f t="shared" si="0"/>
        <v>6808</v>
      </c>
      <c r="I19" s="37">
        <v>100</v>
      </c>
      <c r="J19" s="102">
        <f t="shared" si="1"/>
        <v>680800</v>
      </c>
      <c r="K19" s="37"/>
      <c r="L19" s="13"/>
      <c r="M19" s="103"/>
      <c r="N19" s="30"/>
      <c r="O19" s="30"/>
      <c r="P19" s="111"/>
      <c r="Q19" s="37"/>
      <c r="R19" s="30"/>
      <c r="S19" s="37"/>
      <c r="T19" s="37"/>
      <c r="U19" s="30">
        <f t="shared" si="2"/>
        <v>0</v>
      </c>
      <c r="V19" s="102">
        <f t="shared" si="3"/>
        <v>680800</v>
      </c>
      <c r="W19" s="30">
        <f t="shared" si="4"/>
        <v>0</v>
      </c>
      <c r="X19" s="37"/>
      <c r="Y19" s="102">
        <f t="shared" si="5"/>
        <v>680800</v>
      </c>
      <c r="Z19" s="37"/>
      <c r="AA19" s="30"/>
    </row>
    <row r="20" spans="1:27" s="110" customFormat="1" x14ac:dyDescent="0.45">
      <c r="A20" s="32"/>
      <c r="B20" s="107"/>
      <c r="C20" s="34"/>
      <c r="D20" s="34"/>
      <c r="E20" s="34"/>
      <c r="F20" s="34"/>
      <c r="G20" s="34"/>
      <c r="H20" s="38"/>
      <c r="I20" s="34"/>
      <c r="J20" s="38"/>
      <c r="K20" s="34"/>
      <c r="L20" s="33"/>
      <c r="M20" s="108"/>
      <c r="N20" s="38"/>
      <c r="O20" s="38"/>
      <c r="P20" s="109"/>
      <c r="Q20" s="34"/>
      <c r="R20" s="38"/>
      <c r="S20" s="34"/>
      <c r="T20" s="34"/>
      <c r="U20" s="38"/>
      <c r="V20" s="38"/>
      <c r="W20" s="38"/>
      <c r="X20" s="34"/>
      <c r="Y20" s="38"/>
      <c r="Z20" s="34"/>
      <c r="AA20" s="38"/>
    </row>
    <row r="21" spans="1:27" x14ac:dyDescent="0.45">
      <c r="A21" s="29">
        <v>3</v>
      </c>
      <c r="B21" s="28" t="s">
        <v>56</v>
      </c>
      <c r="C21" s="37">
        <v>17042</v>
      </c>
      <c r="D21" s="37">
        <v>1</v>
      </c>
      <c r="E21" s="37">
        <v>2</v>
      </c>
      <c r="F21" s="37">
        <v>13</v>
      </c>
      <c r="G21" s="37">
        <v>1</v>
      </c>
      <c r="H21" s="30">
        <f>+(D21*400)+(E21*100)+F21</f>
        <v>613</v>
      </c>
      <c r="I21" s="113">
        <v>190</v>
      </c>
      <c r="J21" s="102">
        <f>H21*I21</f>
        <v>116470</v>
      </c>
      <c r="K21" s="113"/>
      <c r="L21" s="13"/>
      <c r="M21" s="103"/>
      <c r="N21" s="30"/>
      <c r="O21" s="30"/>
      <c r="P21" s="114"/>
      <c r="Q21" s="113"/>
      <c r="R21" s="102"/>
      <c r="S21" s="37"/>
      <c r="T21" s="113"/>
      <c r="U21" s="30">
        <f t="shared" si="2"/>
        <v>0</v>
      </c>
      <c r="V21" s="102">
        <f t="shared" si="3"/>
        <v>116470</v>
      </c>
      <c r="W21" s="30">
        <f t="shared" si="4"/>
        <v>0</v>
      </c>
      <c r="X21" s="113"/>
      <c r="Y21" s="102">
        <f t="shared" si="5"/>
        <v>116470</v>
      </c>
      <c r="Z21" s="113"/>
      <c r="AA21" s="102"/>
    </row>
    <row r="22" spans="1:27" x14ac:dyDescent="0.45">
      <c r="A22" s="29"/>
      <c r="B22" s="29" t="s">
        <v>56</v>
      </c>
      <c r="C22" s="30">
        <v>13577</v>
      </c>
      <c r="D22" s="30">
        <v>2</v>
      </c>
      <c r="E22" s="30">
        <v>1</v>
      </c>
      <c r="F22" s="30">
        <v>84</v>
      </c>
      <c r="G22" s="30">
        <v>1</v>
      </c>
      <c r="H22" s="30">
        <f>+(D22*400)+(E22*100)+F22</f>
        <v>984</v>
      </c>
      <c r="I22" s="102">
        <v>100</v>
      </c>
      <c r="J22" s="102">
        <f>H22*I22</f>
        <v>98400</v>
      </c>
      <c r="K22" s="102"/>
      <c r="L22" s="13"/>
      <c r="M22" s="103"/>
      <c r="N22" s="30"/>
      <c r="O22" s="30"/>
      <c r="P22" s="106"/>
      <c r="Q22" s="102"/>
      <c r="R22" s="102"/>
      <c r="S22" s="30"/>
      <c r="T22" s="102"/>
      <c r="U22" s="30">
        <f t="shared" si="2"/>
        <v>0</v>
      </c>
      <c r="V22" s="102">
        <f t="shared" si="3"/>
        <v>98400</v>
      </c>
      <c r="W22" s="30">
        <f t="shared" si="4"/>
        <v>0</v>
      </c>
      <c r="X22" s="102"/>
      <c r="Y22" s="102">
        <f t="shared" si="5"/>
        <v>98400</v>
      </c>
      <c r="Z22" s="102"/>
      <c r="AA22" s="102"/>
    </row>
    <row r="23" spans="1:27" s="116" customFormat="1" x14ac:dyDescent="0.45">
      <c r="A23" s="32"/>
      <c r="B23" s="32"/>
      <c r="C23" s="38"/>
      <c r="D23" s="38"/>
      <c r="E23" s="38"/>
      <c r="F23" s="38"/>
      <c r="G23" s="38"/>
      <c r="H23" s="38"/>
      <c r="I23" s="38"/>
      <c r="J23" s="38"/>
      <c r="K23" s="38"/>
      <c r="L23" s="33"/>
      <c r="M23" s="108"/>
      <c r="N23" s="38"/>
      <c r="O23" s="38"/>
      <c r="P23" s="115"/>
      <c r="Q23" s="38"/>
      <c r="R23" s="38"/>
      <c r="S23" s="38"/>
      <c r="T23" s="38"/>
      <c r="U23" s="30">
        <f t="shared" si="2"/>
        <v>0</v>
      </c>
      <c r="V23" s="102">
        <f t="shared" si="3"/>
        <v>0</v>
      </c>
      <c r="W23" s="30">
        <f t="shared" si="4"/>
        <v>0</v>
      </c>
      <c r="X23" s="38"/>
      <c r="Y23" s="102">
        <f t="shared" si="5"/>
        <v>0</v>
      </c>
      <c r="Z23" s="38"/>
      <c r="AA23" s="38"/>
    </row>
    <row r="24" spans="1:27" x14ac:dyDescent="0.45">
      <c r="A24" s="29">
        <v>4</v>
      </c>
      <c r="B24" s="29" t="s">
        <v>56</v>
      </c>
      <c r="C24" s="30">
        <v>805</v>
      </c>
      <c r="D24" s="30">
        <v>0</v>
      </c>
      <c r="E24" s="30">
        <v>1</v>
      </c>
      <c r="F24" s="30">
        <v>40</v>
      </c>
      <c r="G24" s="30">
        <v>2</v>
      </c>
      <c r="H24" s="30">
        <f>+(D24*400)+(E24*100)+F24</f>
        <v>140</v>
      </c>
      <c r="I24" s="102">
        <v>150</v>
      </c>
      <c r="J24" s="102">
        <f>H24*I24</f>
        <v>21000</v>
      </c>
      <c r="K24" s="102"/>
      <c r="L24" s="13" t="s">
        <v>59</v>
      </c>
      <c r="M24" s="103" t="s">
        <v>63</v>
      </c>
      <c r="N24" s="30">
        <v>2</v>
      </c>
      <c r="O24" s="30">
        <v>108</v>
      </c>
      <c r="P24" s="104">
        <v>100</v>
      </c>
      <c r="Q24" s="30">
        <v>6800</v>
      </c>
      <c r="R24" s="30">
        <f>O24*Q24</f>
        <v>734400</v>
      </c>
      <c r="S24" s="30">
        <v>51</v>
      </c>
      <c r="T24" s="102"/>
      <c r="U24" s="30">
        <f t="shared" si="2"/>
        <v>734400</v>
      </c>
      <c r="V24" s="102">
        <f t="shared" si="3"/>
        <v>755400</v>
      </c>
      <c r="W24" s="30">
        <f t="shared" si="4"/>
        <v>755400</v>
      </c>
      <c r="X24" s="102"/>
      <c r="Y24" s="102">
        <f t="shared" si="5"/>
        <v>755400</v>
      </c>
      <c r="Z24" s="102"/>
      <c r="AA24" s="102"/>
    </row>
    <row r="25" spans="1:27" x14ac:dyDescent="0.45">
      <c r="A25" s="29"/>
      <c r="B25" s="29" t="s">
        <v>56</v>
      </c>
      <c r="C25" s="30">
        <v>12035</v>
      </c>
      <c r="D25" s="30">
        <v>1</v>
      </c>
      <c r="E25" s="30">
        <v>0</v>
      </c>
      <c r="F25" s="30">
        <v>28</v>
      </c>
      <c r="G25" s="30">
        <v>1</v>
      </c>
      <c r="H25" s="30">
        <f>+(D25*400)+(E25*100)+F25</f>
        <v>428</v>
      </c>
      <c r="I25" s="102">
        <v>100</v>
      </c>
      <c r="J25" s="102">
        <f>H25*I25</f>
        <v>42800</v>
      </c>
      <c r="K25" s="102"/>
      <c r="L25" s="13"/>
      <c r="M25" s="103"/>
      <c r="N25" s="30"/>
      <c r="O25" s="30"/>
      <c r="P25" s="106"/>
      <c r="Q25" s="102"/>
      <c r="R25" s="102"/>
      <c r="S25" s="30"/>
      <c r="T25" s="102"/>
      <c r="U25" s="30">
        <f t="shared" si="2"/>
        <v>0</v>
      </c>
      <c r="V25" s="102">
        <f t="shared" si="3"/>
        <v>42800</v>
      </c>
      <c r="W25" s="30">
        <f t="shared" si="4"/>
        <v>0</v>
      </c>
      <c r="X25" s="102"/>
      <c r="Y25" s="102">
        <f t="shared" si="5"/>
        <v>42800</v>
      </c>
      <c r="Z25" s="102"/>
      <c r="AA25" s="102"/>
    </row>
    <row r="26" spans="1:27" x14ac:dyDescent="0.45">
      <c r="A26" s="29"/>
      <c r="B26" s="29" t="s">
        <v>56</v>
      </c>
      <c r="C26" s="30">
        <v>2322</v>
      </c>
      <c r="D26" s="30">
        <v>2</v>
      </c>
      <c r="E26" s="30">
        <v>1</v>
      </c>
      <c r="F26" s="30">
        <v>16</v>
      </c>
      <c r="G26" s="30">
        <v>1</v>
      </c>
      <c r="H26" s="30">
        <f>+(D26*400)+(E26*100)+F26</f>
        <v>916</v>
      </c>
      <c r="I26" s="102">
        <v>100</v>
      </c>
      <c r="J26" s="102">
        <f>H26*I26</f>
        <v>91600</v>
      </c>
      <c r="K26" s="102"/>
      <c r="L26" s="13"/>
      <c r="M26" s="103"/>
      <c r="N26" s="30"/>
      <c r="O26" s="30"/>
      <c r="P26" s="106"/>
      <c r="Q26" s="102"/>
      <c r="R26" s="102"/>
      <c r="S26" s="30"/>
      <c r="T26" s="102"/>
      <c r="U26" s="30">
        <f t="shared" si="2"/>
        <v>0</v>
      </c>
      <c r="V26" s="102">
        <f t="shared" si="3"/>
        <v>91600</v>
      </c>
      <c r="W26" s="30">
        <f t="shared" si="4"/>
        <v>0</v>
      </c>
      <c r="X26" s="102"/>
      <c r="Y26" s="102">
        <f t="shared" si="5"/>
        <v>91600</v>
      </c>
      <c r="Z26" s="102"/>
      <c r="AA26" s="102"/>
    </row>
    <row r="27" spans="1:27" s="116" customFormat="1" x14ac:dyDescent="0.45">
      <c r="A27" s="32"/>
      <c r="B27" s="32"/>
      <c r="C27" s="38"/>
      <c r="D27" s="38"/>
      <c r="E27" s="38"/>
      <c r="F27" s="38"/>
      <c r="G27" s="38"/>
      <c r="H27" s="38"/>
      <c r="I27" s="38"/>
      <c r="J27" s="38"/>
      <c r="K27" s="38"/>
      <c r="L27" s="33"/>
      <c r="M27" s="108"/>
      <c r="N27" s="38"/>
      <c r="O27" s="38"/>
      <c r="P27" s="115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 x14ac:dyDescent="0.45">
      <c r="A28" s="29">
        <v>5</v>
      </c>
      <c r="B28" s="29" t="s">
        <v>56</v>
      </c>
      <c r="C28" s="30">
        <v>9961</v>
      </c>
      <c r="D28" s="30">
        <v>2</v>
      </c>
      <c r="E28" s="30">
        <v>2</v>
      </c>
      <c r="F28" s="30">
        <v>86</v>
      </c>
      <c r="G28" s="30">
        <v>1</v>
      </c>
      <c r="H28" s="30">
        <f>+(D28*400)+(E28*100)+F28</f>
        <v>1086</v>
      </c>
      <c r="I28" s="102">
        <v>100</v>
      </c>
      <c r="J28" s="102">
        <f>H28*I28</f>
        <v>108600</v>
      </c>
      <c r="K28" s="102"/>
      <c r="L28" s="13"/>
      <c r="M28" s="103"/>
      <c r="N28" s="30"/>
      <c r="O28" s="30"/>
      <c r="P28" s="106"/>
      <c r="Q28" s="102"/>
      <c r="R28" s="102"/>
      <c r="S28" s="30"/>
      <c r="T28" s="102"/>
      <c r="U28" s="30">
        <f t="shared" si="2"/>
        <v>0</v>
      </c>
      <c r="V28" s="102">
        <f t="shared" si="3"/>
        <v>108600</v>
      </c>
      <c r="W28" s="30">
        <f t="shared" si="4"/>
        <v>0</v>
      </c>
      <c r="X28" s="102"/>
      <c r="Y28" s="102">
        <f t="shared" si="5"/>
        <v>108600</v>
      </c>
      <c r="Z28" s="102"/>
      <c r="AA28" s="102"/>
    </row>
    <row r="29" spans="1:27" s="117" customFormat="1" x14ac:dyDescent="0.45">
      <c r="A29" s="29"/>
      <c r="B29" s="29" t="s">
        <v>56</v>
      </c>
      <c r="C29" s="30">
        <v>9964</v>
      </c>
      <c r="D29" s="30">
        <v>2</v>
      </c>
      <c r="E29" s="30">
        <v>3</v>
      </c>
      <c r="F29" s="30">
        <v>93</v>
      </c>
      <c r="G29" s="30">
        <v>1</v>
      </c>
      <c r="H29" s="30">
        <f>+(D29*400)+(E29*100)+F29</f>
        <v>1193</v>
      </c>
      <c r="I29" s="30">
        <v>100</v>
      </c>
      <c r="J29" s="30">
        <f>H29*I29</f>
        <v>119300</v>
      </c>
      <c r="K29" s="30"/>
      <c r="L29" s="13"/>
      <c r="M29" s="103"/>
      <c r="N29" s="30"/>
      <c r="O29" s="30"/>
      <c r="P29" s="104"/>
      <c r="Q29" s="30"/>
      <c r="R29" s="30"/>
      <c r="S29" s="30"/>
      <c r="T29" s="30"/>
      <c r="U29" s="30">
        <f>R29*(100-T29)/100</f>
        <v>0</v>
      </c>
      <c r="V29" s="102">
        <f>J29+U29</f>
        <v>119300</v>
      </c>
      <c r="W29" s="30">
        <f>V29*P29/100</f>
        <v>0</v>
      </c>
      <c r="X29" s="30"/>
      <c r="Y29" s="102">
        <f>J29+U29</f>
        <v>119300</v>
      </c>
      <c r="Z29" s="30"/>
      <c r="AA29" s="30"/>
    </row>
    <row r="30" spans="1:27" s="123" customFormat="1" x14ac:dyDescent="0.45">
      <c r="A30" s="118"/>
      <c r="B30" s="118" t="s">
        <v>80</v>
      </c>
      <c r="C30" s="119">
        <v>2127</v>
      </c>
      <c r="D30" s="119">
        <v>4</v>
      </c>
      <c r="E30" s="119">
        <v>0</v>
      </c>
      <c r="F30" s="119">
        <v>20</v>
      </c>
      <c r="G30" s="119">
        <v>1</v>
      </c>
      <c r="H30" s="119">
        <f>+(D30*400)+(E30*100)+F30</f>
        <v>1620</v>
      </c>
      <c r="I30" s="119">
        <v>130</v>
      </c>
      <c r="J30" s="119">
        <f>H30*I30</f>
        <v>210600</v>
      </c>
      <c r="K30" s="119"/>
      <c r="L30" s="120"/>
      <c r="M30" s="121"/>
      <c r="N30" s="119"/>
      <c r="O30" s="119"/>
      <c r="P30" s="122"/>
      <c r="Q30" s="119"/>
      <c r="R30" s="119"/>
      <c r="S30" s="119"/>
      <c r="T30" s="119"/>
      <c r="U30" s="119">
        <f t="shared" si="2"/>
        <v>0</v>
      </c>
      <c r="V30" s="119">
        <f t="shared" si="3"/>
        <v>210600</v>
      </c>
      <c r="W30" s="119">
        <f t="shared" si="4"/>
        <v>0</v>
      </c>
      <c r="X30" s="119"/>
      <c r="Y30" s="119">
        <f t="shared" si="5"/>
        <v>210600</v>
      </c>
      <c r="Z30" s="119">
        <v>0.01</v>
      </c>
      <c r="AA30" s="119">
        <f>Y30*Z30/100</f>
        <v>21.06</v>
      </c>
    </row>
    <row r="31" spans="1:27" s="123" customFormat="1" x14ac:dyDescent="0.45">
      <c r="A31" s="118"/>
      <c r="B31" s="118" t="s">
        <v>82</v>
      </c>
      <c r="C31" s="119">
        <v>1352</v>
      </c>
      <c r="D31" s="119">
        <v>1</v>
      </c>
      <c r="E31" s="119">
        <v>1</v>
      </c>
      <c r="F31" s="119">
        <v>90</v>
      </c>
      <c r="G31" s="119">
        <v>1</v>
      </c>
      <c r="H31" s="119">
        <f>+(D31*400)+(E31*100)+F31</f>
        <v>590</v>
      </c>
      <c r="I31" s="119">
        <v>100</v>
      </c>
      <c r="J31" s="119">
        <f>H31*I31</f>
        <v>59000</v>
      </c>
      <c r="K31" s="119"/>
      <c r="L31" s="120"/>
      <c r="M31" s="121"/>
      <c r="N31" s="119"/>
      <c r="O31" s="119"/>
      <c r="P31" s="122"/>
      <c r="Q31" s="119"/>
      <c r="R31" s="119"/>
      <c r="S31" s="119"/>
      <c r="T31" s="119"/>
      <c r="U31" s="119">
        <f t="shared" si="2"/>
        <v>0</v>
      </c>
      <c r="V31" s="119">
        <f t="shared" si="3"/>
        <v>59000</v>
      </c>
      <c r="W31" s="119">
        <f t="shared" si="4"/>
        <v>0</v>
      </c>
      <c r="X31" s="119"/>
      <c r="Y31" s="119">
        <f t="shared" si="5"/>
        <v>59000</v>
      </c>
      <c r="Z31" s="119">
        <v>0.01</v>
      </c>
      <c r="AA31" s="119">
        <f>Y31*Z31/100</f>
        <v>5.9</v>
      </c>
    </row>
    <row r="32" spans="1:27" s="116" customFormat="1" x14ac:dyDescent="0.45">
      <c r="A32" s="32"/>
      <c r="B32" s="32"/>
      <c r="C32" s="38"/>
      <c r="D32" s="38"/>
      <c r="E32" s="38"/>
      <c r="F32" s="38"/>
      <c r="G32" s="38"/>
      <c r="H32" s="38"/>
      <c r="I32" s="38"/>
      <c r="J32" s="38"/>
      <c r="K32" s="38"/>
      <c r="L32" s="33"/>
      <c r="M32" s="108"/>
      <c r="N32" s="38"/>
      <c r="O32" s="38"/>
      <c r="P32" s="115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1:27" x14ac:dyDescent="0.45">
      <c r="A33" s="29">
        <v>6</v>
      </c>
      <c r="B33" s="29" t="s">
        <v>56</v>
      </c>
      <c r="C33" s="30">
        <v>1983</v>
      </c>
      <c r="D33" s="30">
        <v>6</v>
      </c>
      <c r="E33" s="30">
        <v>0</v>
      </c>
      <c r="F33" s="30">
        <v>32</v>
      </c>
      <c r="G33" s="30">
        <v>1</v>
      </c>
      <c r="H33" s="30">
        <f>+(D33*400)+(E33*100)+F33</f>
        <v>2432</v>
      </c>
      <c r="I33" s="102">
        <v>100</v>
      </c>
      <c r="J33" s="102">
        <f>H33*I33</f>
        <v>243200</v>
      </c>
      <c r="K33" s="102"/>
      <c r="L33" s="13"/>
      <c r="M33" s="103"/>
      <c r="N33" s="30"/>
      <c r="O33" s="30"/>
      <c r="P33" s="106"/>
      <c r="Q33" s="102"/>
      <c r="R33" s="102"/>
      <c r="S33" s="30"/>
      <c r="T33" s="102"/>
      <c r="U33" s="30">
        <f t="shared" si="2"/>
        <v>0</v>
      </c>
      <c r="V33" s="102">
        <f t="shared" si="3"/>
        <v>243200</v>
      </c>
      <c r="W33" s="30">
        <f t="shared" si="4"/>
        <v>0</v>
      </c>
      <c r="X33" s="102"/>
      <c r="Y33" s="102">
        <f t="shared" si="5"/>
        <v>243200</v>
      </c>
      <c r="Z33" s="102"/>
      <c r="AA33" s="30"/>
    </row>
    <row r="34" spans="1:27" s="116" customFormat="1" x14ac:dyDescent="0.45">
      <c r="A34" s="32"/>
      <c r="B34" s="32"/>
      <c r="C34" s="38"/>
      <c r="D34" s="38"/>
      <c r="E34" s="38"/>
      <c r="F34" s="38"/>
      <c r="G34" s="38"/>
      <c r="H34" s="38"/>
      <c r="I34" s="38"/>
      <c r="J34" s="38"/>
      <c r="K34" s="38"/>
      <c r="L34" s="33"/>
      <c r="M34" s="108"/>
      <c r="N34" s="38"/>
      <c r="O34" s="38"/>
      <c r="P34" s="115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 spans="1:27" s="123" customFormat="1" x14ac:dyDescent="0.45">
      <c r="A35" s="118">
        <v>7</v>
      </c>
      <c r="B35" s="118" t="s">
        <v>82</v>
      </c>
      <c r="C35" s="119"/>
      <c r="D35" s="119">
        <v>3</v>
      </c>
      <c r="E35" s="119">
        <v>3</v>
      </c>
      <c r="F35" s="119">
        <v>0</v>
      </c>
      <c r="G35" s="119">
        <v>1</v>
      </c>
      <c r="H35" s="119">
        <f>+(D35*400)+(E35*100)+F35</f>
        <v>1500</v>
      </c>
      <c r="I35" s="119">
        <v>100</v>
      </c>
      <c r="J35" s="119">
        <f>H35*I35</f>
        <v>150000</v>
      </c>
      <c r="K35" s="119"/>
      <c r="L35" s="120"/>
      <c r="M35" s="121"/>
      <c r="N35" s="119"/>
      <c r="O35" s="119"/>
      <c r="P35" s="122"/>
      <c r="Q35" s="119"/>
      <c r="R35" s="119"/>
      <c r="S35" s="119"/>
      <c r="T35" s="119"/>
      <c r="U35" s="119">
        <f t="shared" si="2"/>
        <v>0</v>
      </c>
      <c r="V35" s="119">
        <f t="shared" si="3"/>
        <v>150000</v>
      </c>
      <c r="W35" s="119">
        <f t="shared" si="4"/>
        <v>0</v>
      </c>
      <c r="X35" s="119"/>
      <c r="Y35" s="119">
        <f t="shared" si="5"/>
        <v>150000</v>
      </c>
      <c r="Z35" s="119">
        <v>0.01</v>
      </c>
      <c r="AA35" s="119">
        <f>Y35*Z35/100</f>
        <v>15</v>
      </c>
    </row>
    <row r="36" spans="1:27" s="116" customFormat="1" x14ac:dyDescent="0.45">
      <c r="A36" s="32"/>
      <c r="B36" s="32"/>
      <c r="C36" s="38"/>
      <c r="D36" s="38"/>
      <c r="E36" s="38"/>
      <c r="F36" s="38"/>
      <c r="G36" s="38"/>
      <c r="H36" s="38"/>
      <c r="I36" s="38"/>
      <c r="J36" s="38"/>
      <c r="K36" s="38"/>
      <c r="L36" s="33"/>
      <c r="M36" s="108"/>
      <c r="N36" s="38"/>
      <c r="O36" s="38"/>
      <c r="P36" s="115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1:27" x14ac:dyDescent="0.45">
      <c r="A37" s="29">
        <v>8</v>
      </c>
      <c r="B37" s="29" t="s">
        <v>56</v>
      </c>
      <c r="C37" s="30">
        <v>13027</v>
      </c>
      <c r="D37" s="30">
        <v>0</v>
      </c>
      <c r="E37" s="30">
        <v>0</v>
      </c>
      <c r="F37" s="30">
        <v>54</v>
      </c>
      <c r="G37" s="30">
        <v>1</v>
      </c>
      <c r="H37" s="30">
        <f>+(D37*400)+(E37*100)+F37</f>
        <v>54</v>
      </c>
      <c r="I37" s="102">
        <v>100</v>
      </c>
      <c r="J37" s="102">
        <f>H37*I37</f>
        <v>5400</v>
      </c>
      <c r="K37" s="102"/>
      <c r="L37" s="13"/>
      <c r="M37" s="103"/>
      <c r="N37" s="30"/>
      <c r="O37" s="30"/>
      <c r="P37" s="106"/>
      <c r="Q37" s="102"/>
      <c r="R37" s="102"/>
      <c r="S37" s="30"/>
      <c r="T37" s="102"/>
      <c r="U37" s="30">
        <f t="shared" si="2"/>
        <v>0</v>
      </c>
      <c r="V37" s="102">
        <f t="shared" si="3"/>
        <v>5400</v>
      </c>
      <c r="W37" s="30">
        <f t="shared" si="4"/>
        <v>0</v>
      </c>
      <c r="X37" s="102"/>
      <c r="Y37" s="102">
        <f t="shared" si="5"/>
        <v>5400</v>
      </c>
      <c r="Z37" s="102"/>
      <c r="AA37" s="30"/>
    </row>
    <row r="38" spans="1:27" s="117" customFormat="1" x14ac:dyDescent="0.45">
      <c r="A38" s="29"/>
      <c r="B38" s="29" t="s">
        <v>56</v>
      </c>
      <c r="C38" s="30">
        <v>13025</v>
      </c>
      <c r="D38" s="30">
        <v>1</v>
      </c>
      <c r="E38" s="30">
        <v>1</v>
      </c>
      <c r="F38" s="30">
        <v>69</v>
      </c>
      <c r="G38" s="30">
        <v>1</v>
      </c>
      <c r="H38" s="30">
        <f>+(D38*400)+(E38*100)+F38</f>
        <v>569</v>
      </c>
      <c r="I38" s="30">
        <v>100</v>
      </c>
      <c r="J38" s="102">
        <f>H38*I38</f>
        <v>56900</v>
      </c>
      <c r="K38" s="30"/>
      <c r="L38" s="13"/>
      <c r="M38" s="103"/>
      <c r="N38" s="30"/>
      <c r="O38" s="30"/>
      <c r="P38" s="104"/>
      <c r="Q38" s="30"/>
      <c r="R38" s="30"/>
      <c r="S38" s="30"/>
      <c r="T38" s="30"/>
      <c r="U38" s="30">
        <f t="shared" si="2"/>
        <v>0</v>
      </c>
      <c r="V38" s="102">
        <f t="shared" si="3"/>
        <v>56900</v>
      </c>
      <c r="W38" s="30">
        <f t="shared" si="4"/>
        <v>0</v>
      </c>
      <c r="X38" s="30"/>
      <c r="Y38" s="102">
        <f t="shared" si="5"/>
        <v>56900</v>
      </c>
      <c r="Z38" s="30"/>
      <c r="AA38" s="30"/>
    </row>
    <row r="39" spans="1:27" s="116" customFormat="1" x14ac:dyDescent="0.45">
      <c r="A39" s="32"/>
      <c r="B39" s="32"/>
      <c r="C39" s="38"/>
      <c r="D39" s="38"/>
      <c r="E39" s="38"/>
      <c r="F39" s="38"/>
      <c r="G39" s="38"/>
      <c r="H39" s="38"/>
      <c r="I39" s="38"/>
      <c r="J39" s="38"/>
      <c r="K39" s="38"/>
      <c r="L39" s="33"/>
      <c r="M39" s="108"/>
      <c r="N39" s="38"/>
      <c r="O39" s="38"/>
      <c r="P39" s="115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27" x14ac:dyDescent="0.45">
      <c r="A40" s="29">
        <v>9</v>
      </c>
      <c r="B40" s="29" t="s">
        <v>56</v>
      </c>
      <c r="C40" s="30">
        <v>8533</v>
      </c>
      <c r="D40" s="30">
        <v>1</v>
      </c>
      <c r="E40" s="30">
        <v>1</v>
      </c>
      <c r="F40" s="30">
        <v>0</v>
      </c>
      <c r="G40" s="30">
        <v>1</v>
      </c>
      <c r="H40" s="30">
        <f>+(D40*400)+(E40*100)+F40</f>
        <v>500</v>
      </c>
      <c r="I40" s="102">
        <v>100</v>
      </c>
      <c r="J40" s="102">
        <f>H40*I40</f>
        <v>50000</v>
      </c>
      <c r="K40" s="102"/>
      <c r="L40" s="13"/>
      <c r="M40" s="103"/>
      <c r="N40" s="30"/>
      <c r="O40" s="30"/>
      <c r="P40" s="106"/>
      <c r="Q40" s="102"/>
      <c r="R40" s="102"/>
      <c r="S40" s="30"/>
      <c r="T40" s="102"/>
      <c r="U40" s="30">
        <f t="shared" si="2"/>
        <v>0</v>
      </c>
      <c r="V40" s="102">
        <f t="shared" si="3"/>
        <v>50000</v>
      </c>
      <c r="W40" s="30">
        <f t="shared" si="4"/>
        <v>0</v>
      </c>
      <c r="X40" s="102"/>
      <c r="Y40" s="102">
        <f t="shared" si="5"/>
        <v>50000</v>
      </c>
      <c r="Z40" s="102"/>
      <c r="AA40" s="30"/>
    </row>
    <row r="41" spans="1:27" s="116" customFormat="1" x14ac:dyDescent="0.45">
      <c r="A41" s="32"/>
      <c r="B41" s="32"/>
      <c r="C41" s="38"/>
      <c r="D41" s="38"/>
      <c r="E41" s="38"/>
      <c r="F41" s="38"/>
      <c r="G41" s="38"/>
      <c r="H41" s="38"/>
      <c r="I41" s="38"/>
      <c r="J41" s="38"/>
      <c r="K41" s="38"/>
      <c r="L41" s="33"/>
      <c r="M41" s="108"/>
      <c r="N41" s="38"/>
      <c r="O41" s="38"/>
      <c r="P41" s="115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</row>
    <row r="42" spans="1:27" x14ac:dyDescent="0.45">
      <c r="A42" s="29">
        <v>10</v>
      </c>
      <c r="B42" s="29" t="s">
        <v>56</v>
      </c>
      <c r="C42" s="30">
        <v>2334</v>
      </c>
      <c r="D42" s="30">
        <v>1</v>
      </c>
      <c r="E42" s="30">
        <v>0</v>
      </c>
      <c r="F42" s="30">
        <v>45</v>
      </c>
      <c r="G42" s="30">
        <v>1</v>
      </c>
      <c r="H42" s="30">
        <f>+(D42*400)+(E42*100)+F42</f>
        <v>445</v>
      </c>
      <c r="I42" s="30">
        <v>100</v>
      </c>
      <c r="J42" s="102">
        <f>H42*I42</f>
        <v>44500</v>
      </c>
      <c r="K42" s="102"/>
      <c r="L42" s="13"/>
      <c r="M42" s="103"/>
      <c r="N42" s="30"/>
      <c r="O42" s="30"/>
      <c r="P42" s="106"/>
      <c r="Q42" s="102"/>
      <c r="R42" s="102"/>
      <c r="S42" s="30"/>
      <c r="T42" s="102"/>
      <c r="U42" s="30">
        <f t="shared" si="2"/>
        <v>0</v>
      </c>
      <c r="V42" s="102">
        <f t="shared" si="3"/>
        <v>44500</v>
      </c>
      <c r="W42" s="30">
        <f t="shared" si="4"/>
        <v>0</v>
      </c>
      <c r="X42" s="102"/>
      <c r="Y42" s="102">
        <f t="shared" si="5"/>
        <v>44500</v>
      </c>
      <c r="Z42" s="102"/>
      <c r="AA42" s="30"/>
    </row>
    <row r="43" spans="1:27" x14ac:dyDescent="0.45">
      <c r="A43" s="29"/>
      <c r="B43" s="29" t="s">
        <v>56</v>
      </c>
      <c r="C43" s="30">
        <v>2333</v>
      </c>
      <c r="D43" s="30">
        <v>1</v>
      </c>
      <c r="E43" s="30">
        <v>1</v>
      </c>
      <c r="F43" s="30">
        <v>43</v>
      </c>
      <c r="G43" s="30">
        <v>1</v>
      </c>
      <c r="H43" s="30">
        <f>+(D43*400)+(E43*100)+F43</f>
        <v>543</v>
      </c>
      <c r="I43" s="102">
        <v>100</v>
      </c>
      <c r="J43" s="102">
        <f>H43*I43</f>
        <v>54300</v>
      </c>
      <c r="K43" s="102"/>
      <c r="L43" s="13"/>
      <c r="M43" s="103"/>
      <c r="N43" s="30"/>
      <c r="O43" s="30"/>
      <c r="P43" s="106"/>
      <c r="Q43" s="102"/>
      <c r="R43" s="102"/>
      <c r="S43" s="30"/>
      <c r="T43" s="102"/>
      <c r="U43" s="30">
        <f t="shared" si="2"/>
        <v>0</v>
      </c>
      <c r="V43" s="102">
        <f t="shared" si="3"/>
        <v>54300</v>
      </c>
      <c r="W43" s="30">
        <f t="shared" si="4"/>
        <v>0</v>
      </c>
      <c r="X43" s="102"/>
      <c r="Y43" s="102">
        <f t="shared" si="5"/>
        <v>54300</v>
      </c>
      <c r="Z43" s="102"/>
      <c r="AA43" s="30"/>
    </row>
    <row r="44" spans="1:27" s="116" customFormat="1" x14ac:dyDescent="0.45">
      <c r="A44" s="32"/>
      <c r="B44" s="32"/>
      <c r="C44" s="38"/>
      <c r="D44" s="38"/>
      <c r="E44" s="38"/>
      <c r="F44" s="38"/>
      <c r="G44" s="38"/>
      <c r="H44" s="38"/>
      <c r="I44" s="38"/>
      <c r="J44" s="38"/>
      <c r="K44" s="38"/>
      <c r="L44" s="33"/>
      <c r="M44" s="108"/>
      <c r="N44" s="38"/>
      <c r="O44" s="38"/>
      <c r="P44" s="115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</row>
    <row r="45" spans="1:27" x14ac:dyDescent="0.45">
      <c r="A45" s="29">
        <v>11</v>
      </c>
      <c r="B45" s="29" t="s">
        <v>56</v>
      </c>
      <c r="C45" s="30">
        <v>9959</v>
      </c>
      <c r="D45" s="30">
        <v>4</v>
      </c>
      <c r="E45" s="30">
        <v>3</v>
      </c>
      <c r="F45" s="30">
        <v>90</v>
      </c>
      <c r="G45" s="30">
        <v>1</v>
      </c>
      <c r="H45" s="30">
        <f>+(D45*400)+(E45*100)+F45</f>
        <v>1990</v>
      </c>
      <c r="I45" s="30">
        <v>100</v>
      </c>
      <c r="J45" s="102">
        <f>H45*I45</f>
        <v>199000</v>
      </c>
      <c r="K45" s="102"/>
      <c r="L45" s="13"/>
      <c r="M45" s="103"/>
      <c r="N45" s="30"/>
      <c r="O45" s="30"/>
      <c r="P45" s="106"/>
      <c r="Q45" s="102"/>
      <c r="R45" s="102"/>
      <c r="S45" s="30"/>
      <c r="T45" s="102"/>
      <c r="U45" s="30">
        <f t="shared" si="2"/>
        <v>0</v>
      </c>
      <c r="V45" s="102">
        <f t="shared" si="3"/>
        <v>199000</v>
      </c>
      <c r="W45" s="30">
        <f t="shared" si="4"/>
        <v>0</v>
      </c>
      <c r="X45" s="102"/>
      <c r="Y45" s="102">
        <f t="shared" si="5"/>
        <v>199000</v>
      </c>
      <c r="Z45" s="102"/>
      <c r="AA45" s="30"/>
    </row>
    <row r="46" spans="1:27" s="123" customFormat="1" x14ac:dyDescent="0.45">
      <c r="A46" s="118"/>
      <c r="B46" s="118" t="s">
        <v>101</v>
      </c>
      <c r="C46" s="119">
        <v>1316</v>
      </c>
      <c r="D46" s="119">
        <v>1</v>
      </c>
      <c r="E46" s="119">
        <v>2</v>
      </c>
      <c r="F46" s="119">
        <v>81</v>
      </c>
      <c r="G46" s="119">
        <v>1</v>
      </c>
      <c r="H46" s="119">
        <f>+(D46*400)+(E46*100)+F46</f>
        <v>681</v>
      </c>
      <c r="I46" s="119">
        <v>100</v>
      </c>
      <c r="J46" s="119">
        <f>H46*I46</f>
        <v>68100</v>
      </c>
      <c r="K46" s="119"/>
      <c r="L46" s="120"/>
      <c r="M46" s="121"/>
      <c r="N46" s="119"/>
      <c r="O46" s="119"/>
      <c r="P46" s="122"/>
      <c r="Q46" s="119"/>
      <c r="R46" s="119"/>
      <c r="S46" s="119"/>
      <c r="T46" s="119"/>
      <c r="U46" s="119">
        <f t="shared" si="2"/>
        <v>0</v>
      </c>
      <c r="V46" s="119">
        <f t="shared" si="3"/>
        <v>68100</v>
      </c>
      <c r="W46" s="119">
        <f t="shared" si="4"/>
        <v>0</v>
      </c>
      <c r="X46" s="119"/>
      <c r="Y46" s="119">
        <f t="shared" si="5"/>
        <v>68100</v>
      </c>
      <c r="Z46" s="119">
        <v>0.01</v>
      </c>
      <c r="AA46" s="119">
        <f>Y46*Z46/100</f>
        <v>6.81</v>
      </c>
    </row>
    <row r="47" spans="1:27" s="123" customFormat="1" x14ac:dyDescent="0.45">
      <c r="A47" s="118"/>
      <c r="B47" s="118" t="s">
        <v>101</v>
      </c>
      <c r="C47" s="119">
        <v>1354</v>
      </c>
      <c r="D47" s="119">
        <v>0</v>
      </c>
      <c r="E47" s="119">
        <v>0</v>
      </c>
      <c r="F47" s="119">
        <v>44</v>
      </c>
      <c r="G47" s="119">
        <v>1</v>
      </c>
      <c r="H47" s="119">
        <f>+(D47*400)+(E47*100)+F47</f>
        <v>44</v>
      </c>
      <c r="I47" s="119">
        <v>100</v>
      </c>
      <c r="J47" s="119">
        <f>H47*I47</f>
        <v>4400</v>
      </c>
      <c r="K47" s="119"/>
      <c r="L47" s="120"/>
      <c r="M47" s="121"/>
      <c r="N47" s="119"/>
      <c r="O47" s="119"/>
      <c r="P47" s="122"/>
      <c r="Q47" s="119"/>
      <c r="R47" s="119"/>
      <c r="S47" s="119"/>
      <c r="T47" s="119"/>
      <c r="U47" s="119">
        <f t="shared" si="2"/>
        <v>0</v>
      </c>
      <c r="V47" s="119">
        <f t="shared" si="3"/>
        <v>4400</v>
      </c>
      <c r="W47" s="119">
        <f t="shared" si="4"/>
        <v>0</v>
      </c>
      <c r="X47" s="119"/>
      <c r="Y47" s="119">
        <f t="shared" si="5"/>
        <v>4400</v>
      </c>
      <c r="Z47" s="119">
        <v>0.01</v>
      </c>
      <c r="AA47" s="119">
        <f>Y47*Z47/100</f>
        <v>0.44</v>
      </c>
    </row>
    <row r="48" spans="1:27" s="116" customFormat="1" x14ac:dyDescent="0.45">
      <c r="A48" s="32"/>
      <c r="B48" s="32"/>
      <c r="C48" s="38"/>
      <c r="D48" s="38"/>
      <c r="E48" s="38"/>
      <c r="F48" s="38"/>
      <c r="G48" s="38"/>
      <c r="H48" s="38"/>
      <c r="I48" s="38"/>
      <c r="J48" s="38"/>
      <c r="K48" s="38"/>
      <c r="L48" s="33"/>
      <c r="M48" s="108"/>
      <c r="N48" s="38"/>
      <c r="O48" s="38"/>
      <c r="P48" s="115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27" s="123" customFormat="1" x14ac:dyDescent="0.45">
      <c r="A49" s="118">
        <v>12</v>
      </c>
      <c r="B49" s="118" t="s">
        <v>103</v>
      </c>
      <c r="C49" s="119">
        <v>475</v>
      </c>
      <c r="D49" s="119">
        <v>0</v>
      </c>
      <c r="E49" s="119">
        <v>0</v>
      </c>
      <c r="F49" s="119">
        <v>66</v>
      </c>
      <c r="G49" s="119">
        <v>2</v>
      </c>
      <c r="H49" s="119">
        <f>+(D49*400)+(E49*100)+F49</f>
        <v>66</v>
      </c>
      <c r="I49" s="119">
        <v>250</v>
      </c>
      <c r="J49" s="119">
        <f>H49*I49</f>
        <v>16500</v>
      </c>
      <c r="K49" s="119"/>
      <c r="L49" s="120" t="s">
        <v>59</v>
      </c>
      <c r="M49" s="121" t="s">
        <v>63</v>
      </c>
      <c r="N49" s="119">
        <v>2</v>
      </c>
      <c r="O49" s="119">
        <v>72</v>
      </c>
      <c r="P49" s="122">
        <v>100</v>
      </c>
      <c r="Q49" s="119">
        <v>6800</v>
      </c>
      <c r="R49" s="119">
        <f>O49*Q49</f>
        <v>489600</v>
      </c>
      <c r="S49" s="119">
        <v>21</v>
      </c>
      <c r="T49" s="119">
        <v>93</v>
      </c>
      <c r="U49" s="119">
        <f t="shared" si="2"/>
        <v>34272</v>
      </c>
      <c r="V49" s="119">
        <f t="shared" si="3"/>
        <v>50772</v>
      </c>
      <c r="W49" s="119">
        <f t="shared" si="4"/>
        <v>50772</v>
      </c>
      <c r="X49" s="119"/>
      <c r="Y49" s="119">
        <f t="shared" si="5"/>
        <v>50772</v>
      </c>
      <c r="Z49" s="119"/>
      <c r="AA49" s="124"/>
    </row>
    <row r="50" spans="1:27" s="123" customFormat="1" x14ac:dyDescent="0.45">
      <c r="A50" s="118"/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20"/>
      <c r="M50" s="121" t="s">
        <v>63</v>
      </c>
      <c r="N50" s="119">
        <v>3</v>
      </c>
      <c r="O50" s="119">
        <v>10</v>
      </c>
      <c r="P50" s="122">
        <v>100</v>
      </c>
      <c r="Q50" s="119">
        <v>6800</v>
      </c>
      <c r="R50" s="119">
        <f>O50*Q50</f>
        <v>68000</v>
      </c>
      <c r="S50" s="119">
        <v>21</v>
      </c>
      <c r="T50" s="119">
        <v>93</v>
      </c>
      <c r="U50" s="119">
        <f t="shared" si="2"/>
        <v>4760</v>
      </c>
      <c r="V50" s="119">
        <f t="shared" si="3"/>
        <v>4760</v>
      </c>
      <c r="W50" s="119">
        <f t="shared" si="4"/>
        <v>4760</v>
      </c>
      <c r="X50" s="119"/>
      <c r="Y50" s="119">
        <f t="shared" si="5"/>
        <v>4760</v>
      </c>
      <c r="Z50" s="119">
        <v>0.3</v>
      </c>
      <c r="AA50" s="124">
        <f>Y50*Z50/100</f>
        <v>14.28</v>
      </c>
    </row>
    <row r="51" spans="1:27" s="116" customFormat="1" x14ac:dyDescent="0.45">
      <c r="A51" s="32"/>
      <c r="B51" s="32"/>
      <c r="C51" s="38"/>
      <c r="D51" s="38"/>
      <c r="E51" s="38"/>
      <c r="F51" s="38"/>
      <c r="G51" s="38"/>
      <c r="H51" s="38"/>
      <c r="I51" s="38"/>
      <c r="J51" s="38"/>
      <c r="K51" s="38"/>
      <c r="L51" s="33"/>
      <c r="M51" s="108"/>
      <c r="N51" s="38"/>
      <c r="O51" s="38"/>
      <c r="P51" s="115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125"/>
    </row>
    <row r="52" spans="1:27" x14ac:dyDescent="0.45">
      <c r="A52" s="29">
        <v>13</v>
      </c>
      <c r="B52" s="29" t="s">
        <v>56</v>
      </c>
      <c r="C52" s="30">
        <v>8531</v>
      </c>
      <c r="D52" s="30">
        <v>2</v>
      </c>
      <c r="E52" s="30">
        <v>2</v>
      </c>
      <c r="F52" s="30">
        <v>23</v>
      </c>
      <c r="G52" s="30">
        <v>1</v>
      </c>
      <c r="H52" s="30">
        <f>+(D52*400)+(E52*100)+F52</f>
        <v>1023</v>
      </c>
      <c r="I52" s="102">
        <v>100</v>
      </c>
      <c r="J52" s="102">
        <f>H52*I52</f>
        <v>102300</v>
      </c>
      <c r="K52" s="102"/>
      <c r="L52" s="13"/>
      <c r="M52" s="103"/>
      <c r="N52" s="30"/>
      <c r="O52" s="30"/>
      <c r="P52" s="106"/>
      <c r="Q52" s="102"/>
      <c r="R52" s="30"/>
      <c r="S52" s="30"/>
      <c r="T52" s="102"/>
      <c r="U52" s="30">
        <f t="shared" si="2"/>
        <v>0</v>
      </c>
      <c r="V52" s="102">
        <f t="shared" si="3"/>
        <v>102300</v>
      </c>
      <c r="W52" s="30">
        <f t="shared" si="4"/>
        <v>0</v>
      </c>
      <c r="X52" s="102"/>
      <c r="Y52" s="102">
        <f t="shared" si="5"/>
        <v>102300</v>
      </c>
      <c r="Z52" s="102"/>
      <c r="AA52" s="30"/>
    </row>
    <row r="53" spans="1:27" x14ac:dyDescent="0.45">
      <c r="A53" s="29"/>
      <c r="B53" s="29" t="s">
        <v>56</v>
      </c>
      <c r="C53" s="30">
        <v>8517</v>
      </c>
      <c r="D53" s="30">
        <v>3</v>
      </c>
      <c r="E53" s="30">
        <v>2</v>
      </c>
      <c r="F53" s="30">
        <v>0</v>
      </c>
      <c r="G53" s="30">
        <v>1</v>
      </c>
      <c r="H53" s="30">
        <f>+(D53*400)+(E53*100)+F53</f>
        <v>1400</v>
      </c>
      <c r="I53" s="102">
        <v>100</v>
      </c>
      <c r="J53" s="102">
        <f>H53*I53</f>
        <v>140000</v>
      </c>
      <c r="K53" s="102"/>
      <c r="L53" s="13"/>
      <c r="M53" s="103"/>
      <c r="N53" s="30"/>
      <c r="O53" s="30"/>
      <c r="P53" s="106"/>
      <c r="Q53" s="102"/>
      <c r="R53" s="30"/>
      <c r="S53" s="30"/>
      <c r="T53" s="102"/>
      <c r="U53" s="30">
        <f t="shared" si="2"/>
        <v>0</v>
      </c>
      <c r="V53" s="102">
        <f t="shared" si="3"/>
        <v>140000</v>
      </c>
      <c r="W53" s="30">
        <f t="shared" si="4"/>
        <v>0</v>
      </c>
      <c r="X53" s="102"/>
      <c r="Y53" s="102">
        <f t="shared" si="5"/>
        <v>140000</v>
      </c>
      <c r="Z53" s="102"/>
      <c r="AA53" s="30"/>
    </row>
    <row r="54" spans="1:27" s="116" customFormat="1" x14ac:dyDescent="0.45">
      <c r="A54" s="32"/>
      <c r="B54" s="32"/>
      <c r="C54" s="38"/>
      <c r="D54" s="38"/>
      <c r="E54" s="38"/>
      <c r="F54" s="38"/>
      <c r="G54" s="38"/>
      <c r="H54" s="38"/>
      <c r="I54" s="38"/>
      <c r="J54" s="38"/>
      <c r="K54" s="38"/>
      <c r="L54" s="33"/>
      <c r="M54" s="108"/>
      <c r="N54" s="38"/>
      <c r="O54" s="38"/>
      <c r="P54" s="115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1:27" s="117" customFormat="1" x14ac:dyDescent="0.45">
      <c r="A55" s="29">
        <v>14</v>
      </c>
      <c r="B55" s="29" t="s">
        <v>56</v>
      </c>
      <c r="C55" s="30">
        <v>3479</v>
      </c>
      <c r="D55" s="30">
        <v>5</v>
      </c>
      <c r="E55" s="30">
        <v>0</v>
      </c>
      <c r="F55" s="30">
        <v>78</v>
      </c>
      <c r="G55" s="30">
        <v>1</v>
      </c>
      <c r="H55" s="30">
        <f>+(D55*400)+(E55*100)+F55</f>
        <v>2078</v>
      </c>
      <c r="I55" s="30">
        <v>100</v>
      </c>
      <c r="J55" s="102">
        <f>H55*I55</f>
        <v>207800</v>
      </c>
      <c r="K55" s="30"/>
      <c r="L55" s="13"/>
      <c r="M55" s="103"/>
      <c r="N55" s="30"/>
      <c r="O55" s="30"/>
      <c r="P55" s="104"/>
      <c r="Q55" s="30"/>
      <c r="R55" s="30"/>
      <c r="S55" s="30"/>
      <c r="T55" s="30"/>
      <c r="U55" s="30">
        <f t="shared" si="2"/>
        <v>0</v>
      </c>
      <c r="V55" s="102">
        <f t="shared" si="3"/>
        <v>207800</v>
      </c>
      <c r="W55" s="30">
        <f t="shared" si="4"/>
        <v>0</v>
      </c>
      <c r="X55" s="30"/>
      <c r="Y55" s="102">
        <f t="shared" si="5"/>
        <v>207800</v>
      </c>
      <c r="Z55" s="30"/>
      <c r="AA55" s="30"/>
    </row>
    <row r="56" spans="1:27" s="116" customFormat="1" x14ac:dyDescent="0.45">
      <c r="A56" s="32"/>
      <c r="B56" s="32"/>
      <c r="C56" s="38"/>
      <c r="D56" s="38"/>
      <c r="E56" s="38"/>
      <c r="F56" s="38"/>
      <c r="G56" s="38"/>
      <c r="H56" s="38"/>
      <c r="I56" s="38"/>
      <c r="J56" s="38"/>
      <c r="K56" s="38"/>
      <c r="L56" s="33"/>
      <c r="M56" s="108"/>
      <c r="N56" s="38"/>
      <c r="O56" s="38"/>
      <c r="P56" s="115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</row>
    <row r="57" spans="1:27" x14ac:dyDescent="0.45">
      <c r="A57" s="29">
        <v>15</v>
      </c>
      <c r="B57" s="29" t="s">
        <v>56</v>
      </c>
      <c r="C57" s="30">
        <v>3442</v>
      </c>
      <c r="D57" s="30">
        <v>1</v>
      </c>
      <c r="E57" s="30">
        <v>1</v>
      </c>
      <c r="F57" s="30">
        <v>22</v>
      </c>
      <c r="G57" s="30">
        <v>1</v>
      </c>
      <c r="H57" s="30">
        <f>+(D57*400)+(E57*100)+F57</f>
        <v>522</v>
      </c>
      <c r="I57" s="102">
        <v>100</v>
      </c>
      <c r="J57" s="102">
        <f>H57*I57</f>
        <v>52200</v>
      </c>
      <c r="K57" s="102"/>
      <c r="L57" s="13"/>
      <c r="M57" s="103"/>
      <c r="N57" s="30"/>
      <c r="O57" s="30"/>
      <c r="P57" s="106"/>
      <c r="Q57" s="102"/>
      <c r="R57" s="102"/>
      <c r="S57" s="30"/>
      <c r="T57" s="102"/>
      <c r="U57" s="30">
        <f t="shared" si="2"/>
        <v>0</v>
      </c>
      <c r="V57" s="102">
        <f t="shared" si="3"/>
        <v>52200</v>
      </c>
      <c r="W57" s="30">
        <f t="shared" si="4"/>
        <v>0</v>
      </c>
      <c r="X57" s="102"/>
      <c r="Y57" s="102">
        <f t="shared" si="5"/>
        <v>52200</v>
      </c>
      <c r="Z57" s="102"/>
      <c r="AA57" s="30"/>
    </row>
    <row r="58" spans="1:27" s="116" customFormat="1" x14ac:dyDescent="0.45">
      <c r="A58" s="32"/>
      <c r="B58" s="32"/>
      <c r="C58" s="38"/>
      <c r="D58" s="38"/>
      <c r="E58" s="38"/>
      <c r="F58" s="38"/>
      <c r="G58" s="38"/>
      <c r="H58" s="38"/>
      <c r="I58" s="38"/>
      <c r="J58" s="38"/>
      <c r="K58" s="38"/>
      <c r="L58" s="33"/>
      <c r="M58" s="108"/>
      <c r="N58" s="38"/>
      <c r="O58" s="38"/>
      <c r="P58" s="115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</row>
    <row r="59" spans="1:27" x14ac:dyDescent="0.45">
      <c r="A59" s="29">
        <v>16</v>
      </c>
      <c r="B59" s="29" t="s">
        <v>56</v>
      </c>
      <c r="C59" s="30">
        <v>800</v>
      </c>
      <c r="D59" s="30">
        <v>0</v>
      </c>
      <c r="E59" s="30">
        <v>1</v>
      </c>
      <c r="F59" s="30">
        <v>4</v>
      </c>
      <c r="G59" s="30">
        <v>2</v>
      </c>
      <c r="H59" s="30">
        <f>+(D59*400)+(E59*100)+F59</f>
        <v>104</v>
      </c>
      <c r="I59" s="102">
        <v>150</v>
      </c>
      <c r="J59" s="102">
        <f>H59*I59</f>
        <v>15600</v>
      </c>
      <c r="K59" s="102"/>
      <c r="L59" s="13" t="s">
        <v>59</v>
      </c>
      <c r="M59" s="103" t="s">
        <v>63</v>
      </c>
      <c r="N59" s="30">
        <v>2</v>
      </c>
      <c r="O59" s="30">
        <v>117.6</v>
      </c>
      <c r="P59" s="104">
        <v>100</v>
      </c>
      <c r="Q59" s="30">
        <v>6800</v>
      </c>
      <c r="R59" s="30">
        <f>O59*Q59</f>
        <v>799680</v>
      </c>
      <c r="S59" s="30">
        <v>51</v>
      </c>
      <c r="T59" s="102"/>
      <c r="U59" s="30">
        <f t="shared" si="2"/>
        <v>799680</v>
      </c>
      <c r="V59" s="102">
        <f t="shared" si="3"/>
        <v>815280</v>
      </c>
      <c r="W59" s="30">
        <f t="shared" si="4"/>
        <v>815280</v>
      </c>
      <c r="X59" s="102"/>
      <c r="Y59" s="102">
        <f t="shared" si="5"/>
        <v>815280</v>
      </c>
      <c r="Z59" s="102"/>
      <c r="AA59" s="30"/>
    </row>
    <row r="60" spans="1:27" x14ac:dyDescent="0.45">
      <c r="A60" s="29"/>
      <c r="B60" s="29"/>
      <c r="C60" s="30"/>
      <c r="D60" s="30"/>
      <c r="E60" s="30"/>
      <c r="F60" s="30"/>
      <c r="G60" s="30"/>
      <c r="H60" s="30"/>
      <c r="I60" s="102"/>
      <c r="J60" s="102"/>
      <c r="K60" s="102"/>
      <c r="L60" s="13"/>
      <c r="M60" s="103" t="s">
        <v>63</v>
      </c>
      <c r="N60" s="30">
        <v>2</v>
      </c>
      <c r="O60" s="30">
        <v>6</v>
      </c>
      <c r="P60" s="104">
        <v>100</v>
      </c>
      <c r="Q60" s="30">
        <v>6800</v>
      </c>
      <c r="R60" s="30">
        <f>O60*Q60</f>
        <v>40800</v>
      </c>
      <c r="S60" s="30">
        <v>51</v>
      </c>
      <c r="T60" s="102"/>
      <c r="U60" s="30">
        <f t="shared" si="2"/>
        <v>40800</v>
      </c>
      <c r="V60" s="102">
        <f t="shared" si="3"/>
        <v>40800</v>
      </c>
      <c r="W60" s="30">
        <f t="shared" si="4"/>
        <v>40800</v>
      </c>
      <c r="X60" s="102"/>
      <c r="Y60" s="102">
        <f t="shared" si="5"/>
        <v>40800</v>
      </c>
      <c r="Z60" s="102"/>
      <c r="AA60" s="30"/>
    </row>
    <row r="61" spans="1:27" x14ac:dyDescent="0.45">
      <c r="A61" s="29"/>
      <c r="B61" s="29" t="s">
        <v>56</v>
      </c>
      <c r="C61" s="30">
        <v>9283</v>
      </c>
      <c r="D61" s="30">
        <v>5</v>
      </c>
      <c r="E61" s="30">
        <v>3</v>
      </c>
      <c r="F61" s="30">
        <v>73</v>
      </c>
      <c r="G61" s="30">
        <v>1</v>
      </c>
      <c r="H61" s="30">
        <f>+(D61*400)+(E61*100)+F61</f>
        <v>2373</v>
      </c>
      <c r="I61" s="102">
        <v>130</v>
      </c>
      <c r="J61" s="102">
        <f>H61*I61</f>
        <v>308490</v>
      </c>
      <c r="K61" s="102"/>
      <c r="L61" s="13"/>
      <c r="M61" s="103"/>
      <c r="N61" s="30"/>
      <c r="O61" s="30"/>
      <c r="P61" s="106"/>
      <c r="Q61" s="102"/>
      <c r="R61" s="102"/>
      <c r="S61" s="30"/>
      <c r="T61" s="102"/>
      <c r="U61" s="30">
        <f t="shared" si="2"/>
        <v>0</v>
      </c>
      <c r="V61" s="102">
        <f t="shared" si="3"/>
        <v>308490</v>
      </c>
      <c r="W61" s="30">
        <f t="shared" si="4"/>
        <v>0</v>
      </c>
      <c r="X61" s="102"/>
      <c r="Y61" s="102">
        <f t="shared" si="5"/>
        <v>308490</v>
      </c>
      <c r="Z61" s="102"/>
      <c r="AA61" s="30"/>
    </row>
    <row r="62" spans="1:27" x14ac:dyDescent="0.45">
      <c r="A62" s="29"/>
      <c r="B62" s="29" t="s">
        <v>56</v>
      </c>
      <c r="C62" s="30">
        <v>17036</v>
      </c>
      <c r="D62" s="30">
        <v>0</v>
      </c>
      <c r="E62" s="30">
        <v>1</v>
      </c>
      <c r="F62" s="30">
        <v>3</v>
      </c>
      <c r="G62" s="30">
        <v>1</v>
      </c>
      <c r="H62" s="30">
        <f>+(D62*400)+(E62*100)+F62</f>
        <v>103</v>
      </c>
      <c r="I62" s="102">
        <v>250</v>
      </c>
      <c r="J62" s="102">
        <f>H62*I62</f>
        <v>25750</v>
      </c>
      <c r="K62" s="102"/>
      <c r="L62" s="13"/>
      <c r="M62" s="103"/>
      <c r="N62" s="30"/>
      <c r="O62" s="30"/>
      <c r="P62" s="106"/>
      <c r="Q62" s="102"/>
      <c r="R62" s="102"/>
      <c r="S62" s="30"/>
      <c r="T62" s="102"/>
      <c r="U62" s="30">
        <f t="shared" si="2"/>
        <v>0</v>
      </c>
      <c r="V62" s="102">
        <f t="shared" si="3"/>
        <v>25750</v>
      </c>
      <c r="W62" s="30">
        <f t="shared" si="4"/>
        <v>0</v>
      </c>
      <c r="X62" s="102"/>
      <c r="Y62" s="102">
        <f t="shared" si="5"/>
        <v>25750</v>
      </c>
      <c r="Z62" s="102"/>
      <c r="AA62" s="30"/>
    </row>
    <row r="63" spans="1:27" s="116" customFormat="1" x14ac:dyDescent="0.45">
      <c r="A63" s="32"/>
      <c r="B63" s="32"/>
      <c r="C63" s="38"/>
      <c r="D63" s="38"/>
      <c r="E63" s="38"/>
      <c r="F63" s="38"/>
      <c r="G63" s="38"/>
      <c r="H63" s="38"/>
      <c r="I63" s="38"/>
      <c r="J63" s="38"/>
      <c r="K63" s="38"/>
      <c r="L63" s="33"/>
      <c r="M63" s="108"/>
      <c r="N63" s="38"/>
      <c r="O63" s="38"/>
      <c r="P63" s="115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1:27" x14ac:dyDescent="0.45">
      <c r="A64" s="29">
        <v>17</v>
      </c>
      <c r="B64" s="29" t="s">
        <v>56</v>
      </c>
      <c r="C64" s="30">
        <v>2788</v>
      </c>
      <c r="D64" s="30">
        <v>1</v>
      </c>
      <c r="E64" s="30">
        <v>2</v>
      </c>
      <c r="F64" s="30">
        <v>53</v>
      </c>
      <c r="G64" s="30">
        <v>1</v>
      </c>
      <c r="H64" s="30">
        <f>+(D64*400)+(E64*100)+F64</f>
        <v>653</v>
      </c>
      <c r="I64" s="102">
        <v>100</v>
      </c>
      <c r="J64" s="102">
        <f>H64*I64</f>
        <v>65300</v>
      </c>
      <c r="K64" s="102"/>
      <c r="L64" s="13"/>
      <c r="M64" s="103"/>
      <c r="N64" s="30"/>
      <c r="O64" s="30"/>
      <c r="P64" s="106"/>
      <c r="Q64" s="102"/>
      <c r="R64" s="102"/>
      <c r="S64" s="30"/>
      <c r="T64" s="102"/>
      <c r="U64" s="30">
        <f t="shared" si="2"/>
        <v>0</v>
      </c>
      <c r="V64" s="102">
        <f t="shared" si="3"/>
        <v>65300</v>
      </c>
      <c r="W64" s="30">
        <f t="shared" si="4"/>
        <v>0</v>
      </c>
      <c r="X64" s="102"/>
      <c r="Y64" s="102">
        <f t="shared" si="5"/>
        <v>65300</v>
      </c>
      <c r="Z64" s="102"/>
      <c r="AA64" s="30"/>
    </row>
    <row r="65" spans="1:27" s="117" customFormat="1" x14ac:dyDescent="0.45">
      <c r="A65" s="29"/>
      <c r="B65" s="29" t="s">
        <v>56</v>
      </c>
      <c r="C65" s="30">
        <v>16154</v>
      </c>
      <c r="D65" s="30">
        <v>0</v>
      </c>
      <c r="E65" s="30">
        <v>1</v>
      </c>
      <c r="F65" s="30">
        <v>60</v>
      </c>
      <c r="G65" s="30">
        <v>1</v>
      </c>
      <c r="H65" s="30">
        <f>+(D65*400)+(E65*100)+F65</f>
        <v>160</v>
      </c>
      <c r="I65" s="30">
        <v>150</v>
      </c>
      <c r="J65" s="102">
        <f>H65*I65</f>
        <v>24000</v>
      </c>
      <c r="K65" s="30"/>
      <c r="L65" s="13"/>
      <c r="M65" s="103"/>
      <c r="N65" s="30"/>
      <c r="O65" s="30"/>
      <c r="P65" s="104"/>
      <c r="Q65" s="30"/>
      <c r="R65" s="30"/>
      <c r="S65" s="30"/>
      <c r="T65" s="30"/>
      <c r="U65" s="30">
        <f t="shared" si="2"/>
        <v>0</v>
      </c>
      <c r="V65" s="102">
        <f t="shared" si="3"/>
        <v>24000</v>
      </c>
      <c r="W65" s="30">
        <f t="shared" si="4"/>
        <v>0</v>
      </c>
      <c r="X65" s="30"/>
      <c r="Y65" s="102">
        <f t="shared" si="5"/>
        <v>24000</v>
      </c>
      <c r="Z65" s="30"/>
      <c r="AA65" s="30"/>
    </row>
    <row r="66" spans="1:27" s="116" customFormat="1" x14ac:dyDescent="0.45">
      <c r="A66" s="32"/>
      <c r="B66" s="32"/>
      <c r="C66" s="38"/>
      <c r="D66" s="38"/>
      <c r="E66" s="38"/>
      <c r="F66" s="38"/>
      <c r="G66" s="38"/>
      <c r="H66" s="38"/>
      <c r="I66" s="38"/>
      <c r="J66" s="38"/>
      <c r="K66" s="38"/>
      <c r="L66" s="33"/>
      <c r="M66" s="108"/>
      <c r="N66" s="38"/>
      <c r="O66" s="38"/>
      <c r="P66" s="115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</row>
    <row r="67" spans="1:27" x14ac:dyDescent="0.45">
      <c r="A67" s="29">
        <v>18</v>
      </c>
      <c r="B67" s="29" t="s">
        <v>56</v>
      </c>
      <c r="C67" s="30">
        <v>754</v>
      </c>
      <c r="D67" s="30">
        <v>0</v>
      </c>
      <c r="E67" s="30">
        <v>1</v>
      </c>
      <c r="F67" s="30">
        <v>93</v>
      </c>
      <c r="G67" s="30">
        <v>2</v>
      </c>
      <c r="H67" s="30">
        <f>+(D67*400)+(E67*100)+F67</f>
        <v>193</v>
      </c>
      <c r="I67" s="102">
        <v>250</v>
      </c>
      <c r="J67" s="102">
        <f>H67*I67</f>
        <v>48250</v>
      </c>
      <c r="K67" s="102"/>
      <c r="L67" s="13" t="s">
        <v>59</v>
      </c>
      <c r="M67" s="103" t="s">
        <v>63</v>
      </c>
      <c r="N67" s="30">
        <v>2</v>
      </c>
      <c r="O67" s="30">
        <v>84</v>
      </c>
      <c r="P67" s="104">
        <v>100</v>
      </c>
      <c r="Q67" s="30">
        <v>6800</v>
      </c>
      <c r="R67" s="30">
        <f>O67*Q67</f>
        <v>571200</v>
      </c>
      <c r="S67" s="30">
        <v>81</v>
      </c>
      <c r="T67" s="102"/>
      <c r="U67" s="30">
        <f t="shared" si="2"/>
        <v>571200</v>
      </c>
      <c r="V67" s="102">
        <f t="shared" si="3"/>
        <v>619450</v>
      </c>
      <c r="W67" s="30">
        <f t="shared" si="4"/>
        <v>619450</v>
      </c>
      <c r="X67" s="102"/>
      <c r="Y67" s="102">
        <f t="shared" si="5"/>
        <v>619450</v>
      </c>
      <c r="Z67" s="102"/>
      <c r="AA67" s="30"/>
    </row>
    <row r="68" spans="1:27" x14ac:dyDescent="0.45">
      <c r="A68" s="29"/>
      <c r="B68" s="29"/>
      <c r="C68" s="30"/>
      <c r="D68" s="30"/>
      <c r="E68" s="30"/>
      <c r="F68" s="30"/>
      <c r="G68" s="30"/>
      <c r="H68" s="30"/>
      <c r="I68" s="102"/>
      <c r="J68" s="102"/>
      <c r="K68" s="102"/>
      <c r="L68" s="13"/>
      <c r="M68" s="103" t="s">
        <v>63</v>
      </c>
      <c r="N68" s="30">
        <v>2</v>
      </c>
      <c r="O68" s="30">
        <v>78</v>
      </c>
      <c r="P68" s="104">
        <v>100</v>
      </c>
      <c r="Q68" s="30">
        <v>6800</v>
      </c>
      <c r="R68" s="30">
        <f>O68*Q68</f>
        <v>530400</v>
      </c>
      <c r="S68" s="30">
        <v>11</v>
      </c>
      <c r="T68" s="102"/>
      <c r="U68" s="30">
        <f t="shared" si="2"/>
        <v>530400</v>
      </c>
      <c r="V68" s="102">
        <f t="shared" si="3"/>
        <v>530400</v>
      </c>
      <c r="W68" s="30">
        <f t="shared" si="4"/>
        <v>530400</v>
      </c>
      <c r="X68" s="102"/>
      <c r="Y68" s="102">
        <f t="shared" si="5"/>
        <v>530400</v>
      </c>
      <c r="Z68" s="102"/>
      <c r="AA68" s="30"/>
    </row>
    <row r="69" spans="1:27" x14ac:dyDescent="0.45">
      <c r="A69" s="29"/>
      <c r="B69" s="29"/>
      <c r="C69" s="30"/>
      <c r="D69" s="30"/>
      <c r="E69" s="30"/>
      <c r="F69" s="30"/>
      <c r="G69" s="30"/>
      <c r="H69" s="30"/>
      <c r="I69" s="102"/>
      <c r="J69" s="102"/>
      <c r="K69" s="102"/>
      <c r="L69" s="13"/>
      <c r="M69" s="103" t="s">
        <v>63</v>
      </c>
      <c r="N69" s="30">
        <v>2</v>
      </c>
      <c r="O69" s="30">
        <v>34.799999999999997</v>
      </c>
      <c r="P69" s="104">
        <v>100</v>
      </c>
      <c r="Q69" s="30">
        <v>6800</v>
      </c>
      <c r="R69" s="30">
        <f>O69*Q69</f>
        <v>236639.99999999997</v>
      </c>
      <c r="S69" s="30">
        <v>11</v>
      </c>
      <c r="T69" s="102"/>
      <c r="U69" s="30">
        <f t="shared" si="2"/>
        <v>236639.99999999997</v>
      </c>
      <c r="V69" s="102">
        <f t="shared" si="3"/>
        <v>236639.99999999997</v>
      </c>
      <c r="W69" s="30">
        <f t="shared" si="4"/>
        <v>236639.99999999997</v>
      </c>
      <c r="X69" s="102"/>
      <c r="Y69" s="102">
        <f t="shared" si="5"/>
        <v>236639.99999999997</v>
      </c>
      <c r="Z69" s="102"/>
      <c r="AA69" s="30"/>
    </row>
    <row r="70" spans="1:27" x14ac:dyDescent="0.45">
      <c r="A70" s="29"/>
      <c r="B70" s="29"/>
      <c r="C70" s="30"/>
      <c r="D70" s="30"/>
      <c r="E70" s="30"/>
      <c r="F70" s="30"/>
      <c r="G70" s="30"/>
      <c r="H70" s="30"/>
      <c r="I70" s="102"/>
      <c r="J70" s="102"/>
      <c r="K70" s="102"/>
      <c r="L70" s="13"/>
      <c r="M70" s="103" t="s">
        <v>63</v>
      </c>
      <c r="N70" s="30">
        <v>2</v>
      </c>
      <c r="O70" s="30">
        <v>72</v>
      </c>
      <c r="P70" s="104">
        <v>100</v>
      </c>
      <c r="Q70" s="30">
        <v>6800</v>
      </c>
      <c r="R70" s="30">
        <f>O70*Q70</f>
        <v>489600</v>
      </c>
      <c r="S70" s="30">
        <v>11</v>
      </c>
      <c r="T70" s="102"/>
      <c r="U70" s="30">
        <f t="shared" si="2"/>
        <v>489600</v>
      </c>
      <c r="V70" s="102">
        <f t="shared" si="3"/>
        <v>489600</v>
      </c>
      <c r="W70" s="30">
        <f t="shared" si="4"/>
        <v>489600</v>
      </c>
      <c r="X70" s="102"/>
      <c r="Y70" s="102">
        <f t="shared" si="5"/>
        <v>489600</v>
      </c>
      <c r="Z70" s="102"/>
      <c r="AA70" s="30"/>
    </row>
    <row r="71" spans="1:27" s="117" customFormat="1" x14ac:dyDescent="0.45">
      <c r="A71" s="29"/>
      <c r="B71" s="29" t="s">
        <v>56</v>
      </c>
      <c r="C71" s="30">
        <v>804</v>
      </c>
      <c r="D71" s="30">
        <v>0</v>
      </c>
      <c r="E71" s="30">
        <v>1</v>
      </c>
      <c r="F71" s="30">
        <v>31</v>
      </c>
      <c r="G71" s="30">
        <v>2</v>
      </c>
      <c r="H71" s="30">
        <f>+(D71*400)+(E71*100)+F71</f>
        <v>131</v>
      </c>
      <c r="I71" s="30">
        <v>250</v>
      </c>
      <c r="J71" s="30">
        <f>H71*I71</f>
        <v>32750</v>
      </c>
      <c r="K71" s="30"/>
      <c r="L71" s="13"/>
      <c r="M71" s="103"/>
      <c r="N71" s="30"/>
      <c r="O71" s="30"/>
      <c r="P71" s="104"/>
      <c r="Q71" s="30"/>
      <c r="R71" s="30"/>
      <c r="S71" s="30"/>
      <c r="T71" s="30"/>
      <c r="U71" s="30">
        <f t="shared" si="2"/>
        <v>0</v>
      </c>
      <c r="V71" s="102">
        <f t="shared" si="3"/>
        <v>32750</v>
      </c>
      <c r="W71" s="30">
        <f t="shared" si="4"/>
        <v>0</v>
      </c>
      <c r="X71" s="30"/>
      <c r="Y71" s="102">
        <f t="shared" si="5"/>
        <v>32750</v>
      </c>
      <c r="Z71" s="30"/>
      <c r="AA71" s="30"/>
    </row>
    <row r="72" spans="1:27" x14ac:dyDescent="0.45">
      <c r="A72" s="29"/>
      <c r="B72" s="29" t="s">
        <v>56</v>
      </c>
      <c r="C72" s="30">
        <v>10842</v>
      </c>
      <c r="D72" s="30">
        <v>9</v>
      </c>
      <c r="E72" s="30">
        <v>2</v>
      </c>
      <c r="F72" s="30">
        <v>95</v>
      </c>
      <c r="G72" s="30">
        <v>1</v>
      </c>
      <c r="H72" s="30">
        <f>+(D72*400)+(E72*100)+F72</f>
        <v>3895</v>
      </c>
      <c r="I72" s="102">
        <v>130</v>
      </c>
      <c r="J72" s="102">
        <f>H72*I72</f>
        <v>506350</v>
      </c>
      <c r="K72" s="102"/>
      <c r="L72" s="13"/>
      <c r="M72" s="103"/>
      <c r="N72" s="30"/>
      <c r="O72" s="30"/>
      <c r="P72" s="106"/>
      <c r="Q72" s="102"/>
      <c r="R72" s="102"/>
      <c r="S72" s="30"/>
      <c r="T72" s="102"/>
      <c r="U72" s="30">
        <f t="shared" si="2"/>
        <v>0</v>
      </c>
      <c r="V72" s="102">
        <f t="shared" si="3"/>
        <v>506350</v>
      </c>
      <c r="W72" s="30">
        <f t="shared" si="4"/>
        <v>0</v>
      </c>
      <c r="X72" s="102"/>
      <c r="Y72" s="102">
        <f t="shared" si="5"/>
        <v>506350</v>
      </c>
      <c r="Z72" s="102"/>
      <c r="AA72" s="30"/>
    </row>
    <row r="73" spans="1:27" s="116" customFormat="1" x14ac:dyDescent="0.45">
      <c r="A73" s="32"/>
      <c r="B73" s="32"/>
      <c r="C73" s="38"/>
      <c r="D73" s="38"/>
      <c r="E73" s="38"/>
      <c r="F73" s="38"/>
      <c r="G73" s="38"/>
      <c r="H73" s="38"/>
      <c r="I73" s="38"/>
      <c r="J73" s="38"/>
      <c r="K73" s="38"/>
      <c r="L73" s="33"/>
      <c r="M73" s="108"/>
      <c r="N73" s="38"/>
      <c r="O73" s="38"/>
      <c r="P73" s="115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</row>
    <row r="74" spans="1:27" x14ac:dyDescent="0.45">
      <c r="A74" s="29">
        <v>19</v>
      </c>
      <c r="B74" s="29" t="s">
        <v>56</v>
      </c>
      <c r="C74" s="30">
        <v>767</v>
      </c>
      <c r="D74" s="30">
        <v>0</v>
      </c>
      <c r="E74" s="30">
        <v>0</v>
      </c>
      <c r="F74" s="30">
        <v>59</v>
      </c>
      <c r="G74" s="30">
        <v>2</v>
      </c>
      <c r="H74" s="30">
        <f>+(D74*400)+(E74*100)+F74</f>
        <v>59</v>
      </c>
      <c r="I74" s="102">
        <v>150</v>
      </c>
      <c r="J74" s="102">
        <f>H74*I74</f>
        <v>8850</v>
      </c>
      <c r="K74" s="102"/>
      <c r="L74" s="13" t="s">
        <v>59</v>
      </c>
      <c r="M74" s="103" t="s">
        <v>63</v>
      </c>
      <c r="N74" s="30">
        <v>2</v>
      </c>
      <c r="O74" s="30">
        <v>102</v>
      </c>
      <c r="P74" s="104">
        <v>100</v>
      </c>
      <c r="Q74" s="30">
        <v>6800</v>
      </c>
      <c r="R74" s="30">
        <f>O74*Q74</f>
        <v>693600</v>
      </c>
      <c r="S74" s="30">
        <v>41</v>
      </c>
      <c r="T74" s="102"/>
      <c r="U74" s="30">
        <f t="shared" si="2"/>
        <v>693600</v>
      </c>
      <c r="V74" s="102">
        <f t="shared" si="3"/>
        <v>702450</v>
      </c>
      <c r="W74" s="30">
        <f t="shared" si="4"/>
        <v>702450</v>
      </c>
      <c r="X74" s="102"/>
      <c r="Y74" s="102">
        <f t="shared" si="5"/>
        <v>702450</v>
      </c>
      <c r="Z74" s="102"/>
      <c r="AA74" s="30"/>
    </row>
    <row r="75" spans="1:27" x14ac:dyDescent="0.45">
      <c r="A75" s="29"/>
      <c r="B75" s="29"/>
      <c r="C75" s="30"/>
      <c r="D75" s="30"/>
      <c r="E75" s="30"/>
      <c r="F75" s="30"/>
      <c r="G75" s="30"/>
      <c r="H75" s="30"/>
      <c r="I75" s="102"/>
      <c r="J75" s="102"/>
      <c r="K75" s="102"/>
      <c r="L75" s="13"/>
      <c r="M75" s="103" t="s">
        <v>63</v>
      </c>
      <c r="N75" s="30">
        <v>2</v>
      </c>
      <c r="O75" s="30">
        <v>6</v>
      </c>
      <c r="P75" s="104">
        <v>100</v>
      </c>
      <c r="Q75" s="30">
        <v>6800</v>
      </c>
      <c r="R75" s="30">
        <f>O75*Q75</f>
        <v>40800</v>
      </c>
      <c r="S75" s="30">
        <v>41</v>
      </c>
      <c r="T75" s="102"/>
      <c r="U75" s="30">
        <f t="shared" si="2"/>
        <v>40800</v>
      </c>
      <c r="V75" s="102">
        <f t="shared" si="3"/>
        <v>40800</v>
      </c>
      <c r="W75" s="30">
        <f t="shared" si="4"/>
        <v>40800</v>
      </c>
      <c r="X75" s="102"/>
      <c r="Y75" s="102">
        <f t="shared" si="5"/>
        <v>40800</v>
      </c>
      <c r="Z75" s="102"/>
      <c r="AA75" s="30"/>
    </row>
    <row r="76" spans="1:27" s="123" customFormat="1" x14ac:dyDescent="0.45">
      <c r="A76" s="118"/>
      <c r="B76" s="118" t="s">
        <v>127</v>
      </c>
      <c r="C76" s="119">
        <v>6</v>
      </c>
      <c r="D76" s="119">
        <v>5</v>
      </c>
      <c r="E76" s="119">
        <v>0</v>
      </c>
      <c r="F76" s="119">
        <v>25</v>
      </c>
      <c r="G76" s="119">
        <v>1</v>
      </c>
      <c r="H76" s="119">
        <f>+(D76*400)+(E76*100)+F76</f>
        <v>2025</v>
      </c>
      <c r="I76" s="119">
        <v>100</v>
      </c>
      <c r="J76" s="119">
        <f>H76*I76</f>
        <v>202500</v>
      </c>
      <c r="K76" s="119"/>
      <c r="L76" s="120"/>
      <c r="M76" s="121"/>
      <c r="N76" s="119"/>
      <c r="O76" s="119"/>
      <c r="P76" s="122"/>
      <c r="Q76" s="119"/>
      <c r="R76" s="119"/>
      <c r="S76" s="119"/>
      <c r="T76" s="119"/>
      <c r="U76" s="119">
        <f t="shared" ref="U76:U139" si="6">R76*(100-T76)/100</f>
        <v>0</v>
      </c>
      <c r="V76" s="119">
        <f t="shared" ref="V76:V139" si="7">J76+U76</f>
        <v>202500</v>
      </c>
      <c r="W76" s="119">
        <f t="shared" ref="W76:W139" si="8">V76*P76/100</f>
        <v>0</v>
      </c>
      <c r="X76" s="119"/>
      <c r="Y76" s="119">
        <f t="shared" ref="Y76:Y139" si="9">J76+U76</f>
        <v>202500</v>
      </c>
      <c r="Z76" s="119">
        <v>0.01</v>
      </c>
      <c r="AA76" s="119">
        <f>Y76*Z76/100</f>
        <v>20.25</v>
      </c>
    </row>
    <row r="77" spans="1:27" s="116" customFormat="1" x14ac:dyDescent="0.45">
      <c r="A77" s="32"/>
      <c r="B77" s="32"/>
      <c r="C77" s="38"/>
      <c r="D77" s="38"/>
      <c r="E77" s="38"/>
      <c r="F77" s="38"/>
      <c r="G77" s="38"/>
      <c r="H77" s="38"/>
      <c r="I77" s="38"/>
      <c r="J77" s="38"/>
      <c r="K77" s="38"/>
      <c r="L77" s="33"/>
      <c r="M77" s="108"/>
      <c r="N77" s="38"/>
      <c r="O77" s="38"/>
      <c r="P77" s="115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</row>
    <row r="78" spans="1:27" x14ac:dyDescent="0.45">
      <c r="A78" s="29">
        <v>20</v>
      </c>
      <c r="B78" s="29" t="s">
        <v>56</v>
      </c>
      <c r="C78" s="30">
        <v>3502</v>
      </c>
      <c r="D78" s="30">
        <v>2</v>
      </c>
      <c r="E78" s="30">
        <v>0</v>
      </c>
      <c r="F78" s="30">
        <v>3</v>
      </c>
      <c r="G78" s="30">
        <v>1</v>
      </c>
      <c r="H78" s="30">
        <f>+(D78*400)+(E78*100)+F78</f>
        <v>803</v>
      </c>
      <c r="I78" s="102">
        <v>100</v>
      </c>
      <c r="J78" s="102">
        <f>H78*I78</f>
        <v>80300</v>
      </c>
      <c r="K78" s="102"/>
      <c r="L78" s="13"/>
      <c r="M78" s="103"/>
      <c r="N78" s="30"/>
      <c r="O78" s="30"/>
      <c r="P78" s="106"/>
      <c r="Q78" s="102"/>
      <c r="R78" s="102"/>
      <c r="S78" s="30"/>
      <c r="T78" s="102"/>
      <c r="U78" s="30">
        <f t="shared" si="6"/>
        <v>0</v>
      </c>
      <c r="V78" s="102">
        <f t="shared" si="7"/>
        <v>80300</v>
      </c>
      <c r="W78" s="30">
        <f t="shared" si="8"/>
        <v>0</v>
      </c>
      <c r="X78" s="102"/>
      <c r="Y78" s="102">
        <f t="shared" si="9"/>
        <v>80300</v>
      </c>
      <c r="Z78" s="102"/>
      <c r="AA78" s="30"/>
    </row>
    <row r="79" spans="1:27" x14ac:dyDescent="0.45">
      <c r="A79" s="29"/>
      <c r="B79" s="29" t="s">
        <v>56</v>
      </c>
      <c r="C79" s="30">
        <v>2316</v>
      </c>
      <c r="D79" s="30">
        <v>0</v>
      </c>
      <c r="E79" s="30">
        <v>0</v>
      </c>
      <c r="F79" s="30">
        <v>99</v>
      </c>
      <c r="G79" s="30">
        <v>1</v>
      </c>
      <c r="H79" s="30">
        <f>+(D79*400)+(E79*100)+F79</f>
        <v>99</v>
      </c>
      <c r="I79" s="102">
        <v>100</v>
      </c>
      <c r="J79" s="102">
        <f>H79*I79</f>
        <v>9900</v>
      </c>
      <c r="K79" s="102"/>
      <c r="L79" s="13"/>
      <c r="M79" s="103"/>
      <c r="N79" s="30"/>
      <c r="O79" s="30"/>
      <c r="P79" s="106"/>
      <c r="Q79" s="102"/>
      <c r="R79" s="102"/>
      <c r="S79" s="30"/>
      <c r="T79" s="102"/>
      <c r="U79" s="30">
        <f t="shared" si="6"/>
        <v>0</v>
      </c>
      <c r="V79" s="102">
        <f t="shared" si="7"/>
        <v>9900</v>
      </c>
      <c r="W79" s="30">
        <f t="shared" si="8"/>
        <v>0</v>
      </c>
      <c r="X79" s="102"/>
      <c r="Y79" s="102">
        <f t="shared" si="9"/>
        <v>9900</v>
      </c>
      <c r="Z79" s="102"/>
      <c r="AA79" s="30"/>
    </row>
    <row r="80" spans="1:27" s="116" customFormat="1" x14ac:dyDescent="0.45">
      <c r="A80" s="32"/>
      <c r="B80" s="32"/>
      <c r="C80" s="38"/>
      <c r="D80" s="38"/>
      <c r="E80" s="38"/>
      <c r="F80" s="38"/>
      <c r="G80" s="38"/>
      <c r="H80" s="38"/>
      <c r="I80" s="38"/>
      <c r="J80" s="38"/>
      <c r="K80" s="38"/>
      <c r="L80" s="33"/>
      <c r="M80" s="108"/>
      <c r="N80" s="38"/>
      <c r="O80" s="38"/>
      <c r="P80" s="115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</row>
    <row r="81" spans="1:27" x14ac:dyDescent="0.45">
      <c r="A81" s="29">
        <v>21</v>
      </c>
      <c r="B81" s="29" t="s">
        <v>56</v>
      </c>
      <c r="C81" s="30">
        <v>11347</v>
      </c>
      <c r="D81" s="30">
        <v>1</v>
      </c>
      <c r="E81" s="30">
        <v>0</v>
      </c>
      <c r="F81" s="30">
        <v>22</v>
      </c>
      <c r="G81" s="30">
        <v>1</v>
      </c>
      <c r="H81" s="30">
        <f>+(D81*400)+(E81*100)+F81</f>
        <v>422</v>
      </c>
      <c r="I81" s="102">
        <v>130</v>
      </c>
      <c r="J81" s="102">
        <f>H81*I81</f>
        <v>54860</v>
      </c>
      <c r="K81" s="102"/>
      <c r="L81" s="13"/>
      <c r="M81" s="103"/>
      <c r="N81" s="30"/>
      <c r="O81" s="30"/>
      <c r="P81" s="106"/>
      <c r="Q81" s="102"/>
      <c r="R81" s="102"/>
      <c r="S81" s="30"/>
      <c r="T81" s="102"/>
      <c r="U81" s="30">
        <f t="shared" si="6"/>
        <v>0</v>
      </c>
      <c r="V81" s="102">
        <f t="shared" si="7"/>
        <v>54860</v>
      </c>
      <c r="W81" s="30">
        <f t="shared" si="8"/>
        <v>0</v>
      </c>
      <c r="X81" s="102"/>
      <c r="Y81" s="102">
        <f t="shared" si="9"/>
        <v>54860</v>
      </c>
      <c r="Z81" s="102"/>
      <c r="AA81" s="30"/>
    </row>
    <row r="82" spans="1:27" s="116" customFormat="1" x14ac:dyDescent="0.45">
      <c r="A82" s="32"/>
      <c r="B82" s="32"/>
      <c r="C82" s="38"/>
      <c r="D82" s="38"/>
      <c r="E82" s="38"/>
      <c r="F82" s="38"/>
      <c r="G82" s="38"/>
      <c r="H82" s="38"/>
      <c r="I82" s="38"/>
      <c r="J82" s="38"/>
      <c r="K82" s="38"/>
      <c r="L82" s="33"/>
      <c r="M82" s="108"/>
      <c r="N82" s="38"/>
      <c r="O82" s="38"/>
      <c r="P82" s="115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</row>
    <row r="83" spans="1:27" x14ac:dyDescent="0.45">
      <c r="A83" s="29">
        <v>22</v>
      </c>
      <c r="B83" s="29" t="s">
        <v>56</v>
      </c>
      <c r="C83" s="30">
        <v>811</v>
      </c>
      <c r="D83" s="30">
        <v>0</v>
      </c>
      <c r="E83" s="30">
        <v>2</v>
      </c>
      <c r="F83" s="30">
        <v>20</v>
      </c>
      <c r="G83" s="30">
        <v>2</v>
      </c>
      <c r="H83" s="30">
        <f>+(D83*400)+(E83*100)+F83</f>
        <v>220</v>
      </c>
      <c r="I83" s="102">
        <v>150</v>
      </c>
      <c r="J83" s="102">
        <f>H83*I83</f>
        <v>33000</v>
      </c>
      <c r="K83" s="102"/>
      <c r="L83" s="13" t="s">
        <v>59</v>
      </c>
      <c r="M83" s="103" t="s">
        <v>63</v>
      </c>
      <c r="N83" s="30">
        <v>2</v>
      </c>
      <c r="O83" s="30">
        <v>81</v>
      </c>
      <c r="P83" s="104">
        <v>100</v>
      </c>
      <c r="Q83" s="30">
        <v>6800</v>
      </c>
      <c r="R83" s="30">
        <f>O83*Q83</f>
        <v>550800</v>
      </c>
      <c r="S83" s="30">
        <v>41</v>
      </c>
      <c r="T83" s="102"/>
      <c r="U83" s="30">
        <f t="shared" si="6"/>
        <v>550800</v>
      </c>
      <c r="V83" s="102">
        <f t="shared" si="7"/>
        <v>583800</v>
      </c>
      <c r="W83" s="30">
        <f t="shared" si="8"/>
        <v>583800</v>
      </c>
      <c r="X83" s="102"/>
      <c r="Y83" s="102">
        <f t="shared" si="9"/>
        <v>583800</v>
      </c>
      <c r="Z83" s="102"/>
      <c r="AA83" s="30"/>
    </row>
    <row r="84" spans="1:27" x14ac:dyDescent="0.45">
      <c r="A84" s="29"/>
      <c r="B84" s="29"/>
      <c r="C84" s="30"/>
      <c r="D84" s="30"/>
      <c r="E84" s="30"/>
      <c r="F84" s="30"/>
      <c r="G84" s="30"/>
      <c r="H84" s="30"/>
      <c r="I84" s="102"/>
      <c r="J84" s="102"/>
      <c r="K84" s="102"/>
      <c r="L84" s="13"/>
      <c r="M84" s="103" t="s">
        <v>63</v>
      </c>
      <c r="N84" s="30">
        <v>2</v>
      </c>
      <c r="O84" s="30">
        <v>6</v>
      </c>
      <c r="P84" s="104">
        <v>100</v>
      </c>
      <c r="Q84" s="30">
        <v>6800</v>
      </c>
      <c r="R84" s="30">
        <f>O84*Q84</f>
        <v>40800</v>
      </c>
      <c r="S84" s="30">
        <v>6</v>
      </c>
      <c r="T84" s="102"/>
      <c r="U84" s="30">
        <f t="shared" si="6"/>
        <v>40800</v>
      </c>
      <c r="V84" s="102">
        <f t="shared" si="7"/>
        <v>40800</v>
      </c>
      <c r="W84" s="30">
        <f t="shared" si="8"/>
        <v>40800</v>
      </c>
      <c r="X84" s="102"/>
      <c r="Y84" s="102">
        <f t="shared" si="9"/>
        <v>40800</v>
      </c>
      <c r="Z84" s="102"/>
      <c r="AA84" s="30"/>
    </row>
    <row r="85" spans="1:27" x14ac:dyDescent="0.45">
      <c r="A85" s="29"/>
      <c r="B85" s="29" t="s">
        <v>56</v>
      </c>
      <c r="C85" s="30">
        <v>3450</v>
      </c>
      <c r="D85" s="30">
        <v>3</v>
      </c>
      <c r="E85" s="30">
        <v>0</v>
      </c>
      <c r="F85" s="30">
        <v>54</v>
      </c>
      <c r="G85" s="30">
        <v>1</v>
      </c>
      <c r="H85" s="30">
        <f>+(D85*400)+(E85*100)+F85</f>
        <v>1254</v>
      </c>
      <c r="I85" s="102">
        <v>100</v>
      </c>
      <c r="J85" s="102">
        <f>H85*I85</f>
        <v>125400</v>
      </c>
      <c r="K85" s="102"/>
      <c r="L85" s="13"/>
      <c r="M85" s="103"/>
      <c r="N85" s="30"/>
      <c r="O85" s="30"/>
      <c r="P85" s="106"/>
      <c r="Q85" s="102"/>
      <c r="R85" s="102"/>
      <c r="S85" s="30"/>
      <c r="T85" s="102"/>
      <c r="U85" s="30">
        <f t="shared" si="6"/>
        <v>0</v>
      </c>
      <c r="V85" s="102">
        <f t="shared" si="7"/>
        <v>125400</v>
      </c>
      <c r="W85" s="30">
        <f t="shared" si="8"/>
        <v>0</v>
      </c>
      <c r="X85" s="102"/>
      <c r="Y85" s="102">
        <f t="shared" si="9"/>
        <v>125400</v>
      </c>
      <c r="Z85" s="102"/>
      <c r="AA85" s="30"/>
    </row>
    <row r="86" spans="1:27" s="116" customFormat="1" x14ac:dyDescent="0.45">
      <c r="A86" s="32"/>
      <c r="B86" s="32"/>
      <c r="C86" s="38"/>
      <c r="D86" s="38"/>
      <c r="E86" s="38"/>
      <c r="F86" s="38"/>
      <c r="G86" s="38"/>
      <c r="H86" s="38"/>
      <c r="I86" s="38"/>
      <c r="J86" s="38"/>
      <c r="K86" s="38"/>
      <c r="L86" s="33"/>
      <c r="M86" s="108"/>
      <c r="N86" s="38"/>
      <c r="O86" s="38"/>
      <c r="P86" s="115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</row>
    <row r="87" spans="1:27" x14ac:dyDescent="0.45">
      <c r="A87" s="29">
        <v>23</v>
      </c>
      <c r="B87" s="29" t="s">
        <v>56</v>
      </c>
      <c r="C87" s="30">
        <v>1860</v>
      </c>
      <c r="D87" s="30">
        <v>0</v>
      </c>
      <c r="E87" s="30">
        <v>3</v>
      </c>
      <c r="F87" s="30">
        <v>56</v>
      </c>
      <c r="G87" s="30">
        <v>1</v>
      </c>
      <c r="H87" s="30">
        <f>+(D87*400)+(E87*100)+F87</f>
        <v>356</v>
      </c>
      <c r="I87" s="102">
        <v>100</v>
      </c>
      <c r="J87" s="102">
        <f>H87*I87</f>
        <v>35600</v>
      </c>
      <c r="K87" s="102"/>
      <c r="L87" s="13"/>
      <c r="M87" s="103"/>
      <c r="N87" s="30"/>
      <c r="O87" s="30"/>
      <c r="P87" s="106"/>
      <c r="Q87" s="102"/>
      <c r="R87" s="102"/>
      <c r="S87" s="30"/>
      <c r="T87" s="102"/>
      <c r="U87" s="30">
        <f t="shared" si="6"/>
        <v>0</v>
      </c>
      <c r="V87" s="102">
        <f t="shared" si="7"/>
        <v>35600</v>
      </c>
      <c r="W87" s="30">
        <f t="shared" si="8"/>
        <v>0</v>
      </c>
      <c r="X87" s="102"/>
      <c r="Y87" s="102">
        <f t="shared" si="9"/>
        <v>35600</v>
      </c>
      <c r="Z87" s="102"/>
      <c r="AA87" s="30"/>
    </row>
    <row r="88" spans="1:27" x14ac:dyDescent="0.45">
      <c r="A88" s="29"/>
      <c r="B88" s="29" t="s">
        <v>56</v>
      </c>
      <c r="C88" s="30">
        <v>1826</v>
      </c>
      <c r="D88" s="30">
        <v>6</v>
      </c>
      <c r="E88" s="30">
        <v>1</v>
      </c>
      <c r="F88" s="30">
        <v>67</v>
      </c>
      <c r="G88" s="30">
        <v>1</v>
      </c>
      <c r="H88" s="30">
        <f>+(D88*400)+(E88*100)+F88</f>
        <v>2567</v>
      </c>
      <c r="I88" s="102">
        <v>100</v>
      </c>
      <c r="J88" s="102">
        <f>H88*I88</f>
        <v>256700</v>
      </c>
      <c r="K88" s="102"/>
      <c r="L88" s="13"/>
      <c r="M88" s="103"/>
      <c r="N88" s="30"/>
      <c r="O88" s="30"/>
      <c r="P88" s="106"/>
      <c r="Q88" s="102"/>
      <c r="R88" s="102"/>
      <c r="S88" s="30"/>
      <c r="T88" s="102"/>
      <c r="U88" s="30">
        <f t="shared" si="6"/>
        <v>0</v>
      </c>
      <c r="V88" s="102">
        <f t="shared" si="7"/>
        <v>256700</v>
      </c>
      <c r="W88" s="30">
        <f t="shared" si="8"/>
        <v>0</v>
      </c>
      <c r="X88" s="102"/>
      <c r="Y88" s="102">
        <f t="shared" si="9"/>
        <v>256700</v>
      </c>
      <c r="Z88" s="102"/>
      <c r="AA88" s="30"/>
    </row>
    <row r="89" spans="1:27" x14ac:dyDescent="0.45">
      <c r="A89" s="29"/>
      <c r="B89" s="29" t="s">
        <v>56</v>
      </c>
      <c r="C89" s="30">
        <v>18830</v>
      </c>
      <c r="D89" s="30">
        <v>2</v>
      </c>
      <c r="E89" s="30">
        <v>1</v>
      </c>
      <c r="F89" s="30">
        <v>28</v>
      </c>
      <c r="G89" s="30">
        <v>1</v>
      </c>
      <c r="H89" s="30">
        <f>+(D89*400)+(E89*100)+F89</f>
        <v>928</v>
      </c>
      <c r="I89" s="102">
        <v>100</v>
      </c>
      <c r="J89" s="102">
        <f>H89*I89</f>
        <v>92800</v>
      </c>
      <c r="K89" s="102"/>
      <c r="L89" s="13"/>
      <c r="M89" s="103"/>
      <c r="N89" s="30"/>
      <c r="O89" s="30"/>
      <c r="P89" s="106"/>
      <c r="Q89" s="102"/>
      <c r="R89" s="102"/>
      <c r="S89" s="30"/>
      <c r="T89" s="102"/>
      <c r="U89" s="30">
        <f t="shared" si="6"/>
        <v>0</v>
      </c>
      <c r="V89" s="102">
        <f t="shared" si="7"/>
        <v>92800</v>
      </c>
      <c r="W89" s="30">
        <f t="shared" si="8"/>
        <v>0</v>
      </c>
      <c r="X89" s="102"/>
      <c r="Y89" s="102">
        <f t="shared" si="9"/>
        <v>92800</v>
      </c>
      <c r="Z89" s="102"/>
      <c r="AA89" s="30"/>
    </row>
    <row r="90" spans="1:27" x14ac:dyDescent="0.45">
      <c r="A90" s="29"/>
      <c r="B90" s="29" t="s">
        <v>56</v>
      </c>
      <c r="C90" s="30">
        <v>18828</v>
      </c>
      <c r="D90" s="30">
        <v>0</v>
      </c>
      <c r="E90" s="30">
        <v>1</v>
      </c>
      <c r="F90" s="30">
        <v>2</v>
      </c>
      <c r="G90" s="30">
        <v>1</v>
      </c>
      <c r="H90" s="30">
        <f>+(D90*400)+(E90*100)+F90</f>
        <v>102</v>
      </c>
      <c r="I90" s="102">
        <v>100</v>
      </c>
      <c r="J90" s="102">
        <f>H90*I90</f>
        <v>10200</v>
      </c>
      <c r="K90" s="102"/>
      <c r="L90" s="13"/>
      <c r="M90" s="103"/>
      <c r="N90" s="30"/>
      <c r="O90" s="30"/>
      <c r="P90" s="106"/>
      <c r="Q90" s="102"/>
      <c r="R90" s="102"/>
      <c r="S90" s="30"/>
      <c r="T90" s="102"/>
      <c r="U90" s="30">
        <f t="shared" si="6"/>
        <v>0</v>
      </c>
      <c r="V90" s="102">
        <f t="shared" si="7"/>
        <v>10200</v>
      </c>
      <c r="W90" s="30">
        <f t="shared" si="8"/>
        <v>0</v>
      </c>
      <c r="X90" s="102"/>
      <c r="Y90" s="102">
        <f t="shared" si="9"/>
        <v>10200</v>
      </c>
      <c r="Z90" s="102"/>
      <c r="AA90" s="30"/>
    </row>
    <row r="91" spans="1:27" s="116" customFormat="1" x14ac:dyDescent="0.45">
      <c r="A91" s="32"/>
      <c r="B91" s="32"/>
      <c r="C91" s="38"/>
      <c r="D91" s="38"/>
      <c r="E91" s="38"/>
      <c r="F91" s="38"/>
      <c r="G91" s="38"/>
      <c r="H91" s="38"/>
      <c r="I91" s="38"/>
      <c r="J91" s="38"/>
      <c r="K91" s="38"/>
      <c r="L91" s="33"/>
      <c r="M91" s="108"/>
      <c r="N91" s="38"/>
      <c r="O91" s="38"/>
      <c r="P91" s="115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</row>
    <row r="92" spans="1:27" x14ac:dyDescent="0.45">
      <c r="A92" s="29">
        <v>24</v>
      </c>
      <c r="B92" s="29" t="s">
        <v>56</v>
      </c>
      <c r="C92" s="30">
        <v>864</v>
      </c>
      <c r="D92" s="30">
        <v>0</v>
      </c>
      <c r="E92" s="30">
        <v>1</v>
      </c>
      <c r="F92" s="30">
        <v>42</v>
      </c>
      <c r="G92" s="30">
        <v>2</v>
      </c>
      <c r="H92" s="30">
        <f>+(D92*400)+(E92*100)+F92</f>
        <v>142</v>
      </c>
      <c r="I92" s="102">
        <v>250</v>
      </c>
      <c r="J92" s="102">
        <f>H92*I92</f>
        <v>35500</v>
      </c>
      <c r="K92" s="102"/>
      <c r="L92" s="13" t="s">
        <v>59</v>
      </c>
      <c r="M92" s="103" t="s">
        <v>63</v>
      </c>
      <c r="N92" s="30">
        <v>2</v>
      </c>
      <c r="O92" s="30">
        <v>52</v>
      </c>
      <c r="P92" s="104">
        <v>100</v>
      </c>
      <c r="Q92" s="30">
        <v>6800</v>
      </c>
      <c r="R92" s="30">
        <f>O92*Q92</f>
        <v>353600</v>
      </c>
      <c r="S92" s="30">
        <v>51</v>
      </c>
      <c r="T92" s="102"/>
      <c r="U92" s="30">
        <f t="shared" si="6"/>
        <v>353600</v>
      </c>
      <c r="V92" s="102">
        <f t="shared" si="7"/>
        <v>389100</v>
      </c>
      <c r="W92" s="30">
        <f t="shared" si="8"/>
        <v>389100</v>
      </c>
      <c r="X92" s="102"/>
      <c r="Y92" s="102">
        <f t="shared" si="9"/>
        <v>389100</v>
      </c>
      <c r="Z92" s="102"/>
      <c r="AA92" s="30"/>
    </row>
    <row r="93" spans="1:27" x14ac:dyDescent="0.45">
      <c r="A93" s="29"/>
      <c r="B93" s="29"/>
      <c r="C93" s="30"/>
      <c r="D93" s="30"/>
      <c r="E93" s="30"/>
      <c r="F93" s="30"/>
      <c r="G93" s="30"/>
      <c r="H93" s="30"/>
      <c r="I93" s="102"/>
      <c r="J93" s="102"/>
      <c r="K93" s="102"/>
      <c r="L93" s="13"/>
      <c r="M93" s="103" t="s">
        <v>63</v>
      </c>
      <c r="N93" s="30">
        <v>2</v>
      </c>
      <c r="O93" s="30">
        <v>6</v>
      </c>
      <c r="P93" s="104">
        <v>100</v>
      </c>
      <c r="Q93" s="30">
        <v>6800</v>
      </c>
      <c r="R93" s="30">
        <f>O93*Q93</f>
        <v>40800</v>
      </c>
      <c r="S93" s="30">
        <v>51</v>
      </c>
      <c r="T93" s="102"/>
      <c r="U93" s="30">
        <f t="shared" si="6"/>
        <v>40800</v>
      </c>
      <c r="V93" s="102">
        <f t="shared" si="7"/>
        <v>40800</v>
      </c>
      <c r="W93" s="30">
        <f t="shared" si="8"/>
        <v>40800</v>
      </c>
      <c r="X93" s="102"/>
      <c r="Y93" s="102">
        <f t="shared" si="9"/>
        <v>40800</v>
      </c>
      <c r="Z93" s="102"/>
      <c r="AA93" s="30"/>
    </row>
    <row r="94" spans="1:27" x14ac:dyDescent="0.45">
      <c r="A94" s="29"/>
      <c r="B94" s="29" t="s">
        <v>56</v>
      </c>
      <c r="C94" s="30">
        <v>1873</v>
      </c>
      <c r="D94" s="30">
        <v>3</v>
      </c>
      <c r="E94" s="30">
        <v>2</v>
      </c>
      <c r="F94" s="30">
        <v>82</v>
      </c>
      <c r="G94" s="30">
        <v>1</v>
      </c>
      <c r="H94" s="30">
        <f>+(D94*400)+(E94*100)+F94</f>
        <v>1482</v>
      </c>
      <c r="I94" s="102">
        <v>100</v>
      </c>
      <c r="J94" s="102">
        <f>H94*I94</f>
        <v>148200</v>
      </c>
      <c r="K94" s="102"/>
      <c r="L94" s="13"/>
      <c r="M94" s="103"/>
      <c r="N94" s="30"/>
      <c r="O94" s="30"/>
      <c r="P94" s="106"/>
      <c r="Q94" s="102"/>
      <c r="R94" s="102"/>
      <c r="S94" s="30"/>
      <c r="T94" s="102"/>
      <c r="U94" s="30">
        <f t="shared" si="6"/>
        <v>0</v>
      </c>
      <c r="V94" s="102">
        <f t="shared" si="7"/>
        <v>148200</v>
      </c>
      <c r="W94" s="30">
        <f t="shared" si="8"/>
        <v>0</v>
      </c>
      <c r="X94" s="102"/>
      <c r="Y94" s="102">
        <f t="shared" si="9"/>
        <v>148200</v>
      </c>
      <c r="Z94" s="102"/>
      <c r="AA94" s="30"/>
    </row>
    <row r="95" spans="1:27" x14ac:dyDescent="0.45">
      <c r="A95" s="29"/>
      <c r="B95" s="29" t="s">
        <v>56</v>
      </c>
      <c r="C95" s="30">
        <v>9956</v>
      </c>
      <c r="D95" s="30">
        <v>1</v>
      </c>
      <c r="E95" s="30">
        <v>3</v>
      </c>
      <c r="F95" s="30">
        <v>65</v>
      </c>
      <c r="G95" s="30">
        <v>1</v>
      </c>
      <c r="H95" s="30">
        <f>+(D95*400)+(E95*100)+F95</f>
        <v>765</v>
      </c>
      <c r="I95" s="102">
        <v>100</v>
      </c>
      <c r="J95" s="102">
        <f>H95*I95</f>
        <v>76500</v>
      </c>
      <c r="K95" s="102"/>
      <c r="L95" s="13"/>
      <c r="M95" s="103"/>
      <c r="N95" s="30"/>
      <c r="O95" s="30"/>
      <c r="P95" s="106"/>
      <c r="Q95" s="102"/>
      <c r="R95" s="102"/>
      <c r="S95" s="30"/>
      <c r="T95" s="102"/>
      <c r="U95" s="30">
        <f t="shared" si="6"/>
        <v>0</v>
      </c>
      <c r="V95" s="102">
        <f t="shared" si="7"/>
        <v>76500</v>
      </c>
      <c r="W95" s="30">
        <f t="shared" si="8"/>
        <v>0</v>
      </c>
      <c r="X95" s="102"/>
      <c r="Y95" s="102">
        <f t="shared" si="9"/>
        <v>76500</v>
      </c>
      <c r="Z95" s="102"/>
      <c r="AA95" s="30"/>
    </row>
    <row r="96" spans="1:27" s="117" customFormat="1" x14ac:dyDescent="0.45">
      <c r="A96" s="29"/>
      <c r="B96" s="29" t="s">
        <v>56</v>
      </c>
      <c r="C96" s="30">
        <v>17051</v>
      </c>
      <c r="D96" s="30">
        <v>0</v>
      </c>
      <c r="E96" s="30">
        <v>0</v>
      </c>
      <c r="F96" s="30">
        <v>92</v>
      </c>
      <c r="G96" s="30">
        <v>1</v>
      </c>
      <c r="H96" s="30">
        <f>+(D96*400)+(E96*100)+F96</f>
        <v>92</v>
      </c>
      <c r="I96" s="102">
        <v>100</v>
      </c>
      <c r="J96" s="102">
        <f>H96*I96</f>
        <v>9200</v>
      </c>
      <c r="K96" s="30"/>
      <c r="L96" s="13"/>
      <c r="M96" s="103"/>
      <c r="N96" s="30"/>
      <c r="O96" s="30"/>
      <c r="P96" s="104"/>
      <c r="Q96" s="30"/>
      <c r="R96" s="30"/>
      <c r="S96" s="30"/>
      <c r="T96" s="30"/>
      <c r="U96" s="30">
        <f t="shared" si="6"/>
        <v>0</v>
      </c>
      <c r="V96" s="102">
        <f t="shared" si="7"/>
        <v>9200</v>
      </c>
      <c r="W96" s="30">
        <f t="shared" si="8"/>
        <v>0</v>
      </c>
      <c r="X96" s="30"/>
      <c r="Y96" s="102">
        <f t="shared" si="9"/>
        <v>9200</v>
      </c>
      <c r="Z96" s="30"/>
      <c r="AA96" s="30"/>
    </row>
    <row r="97" spans="1:27" s="116" customFormat="1" x14ac:dyDescent="0.45">
      <c r="A97" s="32"/>
      <c r="B97" s="32"/>
      <c r="C97" s="38"/>
      <c r="D97" s="38"/>
      <c r="E97" s="38"/>
      <c r="F97" s="38"/>
      <c r="G97" s="38"/>
      <c r="H97" s="38"/>
      <c r="I97" s="38"/>
      <c r="J97" s="38"/>
      <c r="K97" s="38"/>
      <c r="L97" s="33"/>
      <c r="M97" s="108"/>
      <c r="N97" s="38"/>
      <c r="O97" s="38"/>
      <c r="P97" s="115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</row>
    <row r="98" spans="1:27" x14ac:dyDescent="0.45">
      <c r="A98" s="29">
        <v>25</v>
      </c>
      <c r="B98" s="29" t="s">
        <v>56</v>
      </c>
      <c r="C98" s="30">
        <v>2758</v>
      </c>
      <c r="D98" s="30">
        <v>1</v>
      </c>
      <c r="E98" s="30">
        <v>0</v>
      </c>
      <c r="F98" s="30">
        <v>69</v>
      </c>
      <c r="G98" s="30">
        <v>1</v>
      </c>
      <c r="H98" s="30">
        <f>+(D98*400)+(E98*100)+F98</f>
        <v>469</v>
      </c>
      <c r="I98" s="102">
        <v>150</v>
      </c>
      <c r="J98" s="102">
        <f>H98*I98</f>
        <v>70350</v>
      </c>
      <c r="K98" s="102"/>
      <c r="L98" s="13"/>
      <c r="M98" s="103"/>
      <c r="N98" s="30"/>
      <c r="O98" s="30"/>
      <c r="P98" s="106"/>
      <c r="Q98" s="102"/>
      <c r="R98" s="102"/>
      <c r="S98" s="30"/>
      <c r="T98" s="102"/>
      <c r="U98" s="30">
        <f t="shared" si="6"/>
        <v>0</v>
      </c>
      <c r="V98" s="102">
        <f t="shared" si="7"/>
        <v>70350</v>
      </c>
      <c r="W98" s="30">
        <f t="shared" si="8"/>
        <v>0</v>
      </c>
      <c r="X98" s="102"/>
      <c r="Y98" s="102">
        <f t="shared" si="9"/>
        <v>70350</v>
      </c>
      <c r="Z98" s="102"/>
      <c r="AA98" s="30"/>
    </row>
    <row r="99" spans="1:27" s="116" customFormat="1" x14ac:dyDescent="0.45">
      <c r="A99" s="32"/>
      <c r="B99" s="32"/>
      <c r="C99" s="38"/>
      <c r="D99" s="38"/>
      <c r="E99" s="38"/>
      <c r="F99" s="38"/>
      <c r="G99" s="38"/>
      <c r="H99" s="38"/>
      <c r="I99" s="38"/>
      <c r="J99" s="38"/>
      <c r="K99" s="38"/>
      <c r="L99" s="33"/>
      <c r="M99" s="108"/>
      <c r="N99" s="38"/>
      <c r="O99" s="38"/>
      <c r="P99" s="115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</row>
    <row r="100" spans="1:27" s="117" customFormat="1" x14ac:dyDescent="0.45">
      <c r="A100" s="29">
        <v>26</v>
      </c>
      <c r="B100" s="29" t="s">
        <v>56</v>
      </c>
      <c r="C100" s="30">
        <v>3479</v>
      </c>
      <c r="D100" s="30">
        <v>5</v>
      </c>
      <c r="E100" s="30">
        <v>0</v>
      </c>
      <c r="F100" s="30">
        <v>78</v>
      </c>
      <c r="G100" s="30">
        <v>1</v>
      </c>
      <c r="H100" s="30">
        <f>+(D100*400)+(E100*100)+F100</f>
        <v>2078</v>
      </c>
      <c r="I100" s="30">
        <v>100</v>
      </c>
      <c r="J100" s="102">
        <f>H100*I100</f>
        <v>207800</v>
      </c>
      <c r="K100" s="30"/>
      <c r="L100" s="13"/>
      <c r="M100" s="103"/>
      <c r="N100" s="30"/>
      <c r="O100" s="30"/>
      <c r="P100" s="104"/>
      <c r="Q100" s="30"/>
      <c r="R100" s="30"/>
      <c r="S100" s="30"/>
      <c r="T100" s="30"/>
      <c r="U100" s="30">
        <f t="shared" si="6"/>
        <v>0</v>
      </c>
      <c r="V100" s="102">
        <f t="shared" si="7"/>
        <v>207800</v>
      </c>
      <c r="W100" s="30">
        <f t="shared" si="8"/>
        <v>0</v>
      </c>
      <c r="X100" s="30"/>
      <c r="Y100" s="102">
        <f t="shared" si="9"/>
        <v>207800</v>
      </c>
      <c r="Z100" s="30"/>
      <c r="AA100" s="30"/>
    </row>
    <row r="101" spans="1:27" s="116" customFormat="1" x14ac:dyDescent="0.45">
      <c r="A101" s="32"/>
      <c r="B101" s="32"/>
      <c r="C101" s="38"/>
      <c r="D101" s="38"/>
      <c r="E101" s="38"/>
      <c r="F101" s="38"/>
      <c r="G101" s="38"/>
      <c r="H101" s="38"/>
      <c r="I101" s="38"/>
      <c r="J101" s="38"/>
      <c r="K101" s="38"/>
      <c r="L101" s="33"/>
      <c r="M101" s="108"/>
      <c r="N101" s="38"/>
      <c r="O101" s="38"/>
      <c r="P101" s="115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</row>
    <row r="102" spans="1:27" x14ac:dyDescent="0.45">
      <c r="A102" s="29">
        <v>27</v>
      </c>
      <c r="B102" s="29" t="s">
        <v>56</v>
      </c>
      <c r="C102" s="30">
        <v>12161</v>
      </c>
      <c r="D102" s="30">
        <v>0</v>
      </c>
      <c r="E102" s="30">
        <v>1</v>
      </c>
      <c r="F102" s="30">
        <v>68</v>
      </c>
      <c r="G102" s="30">
        <v>2</v>
      </c>
      <c r="H102" s="30">
        <f>+(D102*400)+(E102*100)+F102</f>
        <v>168</v>
      </c>
      <c r="I102" s="102">
        <v>100</v>
      </c>
      <c r="J102" s="102">
        <f>H102*I102</f>
        <v>16800</v>
      </c>
      <c r="K102" s="102"/>
      <c r="L102" s="13" t="s">
        <v>59</v>
      </c>
      <c r="M102" s="103" t="s">
        <v>63</v>
      </c>
      <c r="N102" s="30">
        <v>2</v>
      </c>
      <c r="O102" s="30">
        <v>139</v>
      </c>
      <c r="P102" s="104">
        <v>100</v>
      </c>
      <c r="Q102" s="30">
        <v>6800</v>
      </c>
      <c r="R102" s="30">
        <f>O102*Q102</f>
        <v>945200</v>
      </c>
      <c r="S102" s="30">
        <v>32</v>
      </c>
      <c r="T102" s="102"/>
      <c r="U102" s="30">
        <f t="shared" si="6"/>
        <v>945200</v>
      </c>
      <c r="V102" s="102">
        <f t="shared" si="7"/>
        <v>962000</v>
      </c>
      <c r="W102" s="30">
        <f t="shared" si="8"/>
        <v>962000</v>
      </c>
      <c r="X102" s="102"/>
      <c r="Y102" s="102">
        <f t="shared" si="9"/>
        <v>962000</v>
      </c>
      <c r="Z102" s="102"/>
      <c r="AA102" s="30"/>
    </row>
    <row r="103" spans="1:27" x14ac:dyDescent="0.45">
      <c r="A103" s="29"/>
      <c r="B103" s="29"/>
      <c r="C103" s="30"/>
      <c r="D103" s="30"/>
      <c r="E103" s="30"/>
      <c r="F103" s="30"/>
      <c r="G103" s="30"/>
      <c r="H103" s="30"/>
      <c r="I103" s="102"/>
      <c r="J103" s="102"/>
      <c r="K103" s="102"/>
      <c r="L103" s="13" t="s">
        <v>59</v>
      </c>
      <c r="M103" s="103" t="s">
        <v>63</v>
      </c>
      <c r="N103" s="30">
        <v>2</v>
      </c>
      <c r="O103" s="30">
        <v>60</v>
      </c>
      <c r="P103" s="104">
        <v>100</v>
      </c>
      <c r="Q103" s="30">
        <v>6800</v>
      </c>
      <c r="R103" s="30">
        <f>O103*Q103</f>
        <v>408000</v>
      </c>
      <c r="S103" s="30">
        <v>61</v>
      </c>
      <c r="T103" s="102"/>
      <c r="U103" s="30">
        <f t="shared" si="6"/>
        <v>408000</v>
      </c>
      <c r="V103" s="102">
        <f t="shared" si="7"/>
        <v>408000</v>
      </c>
      <c r="W103" s="30">
        <f t="shared" si="8"/>
        <v>408000</v>
      </c>
      <c r="X103" s="102"/>
      <c r="Y103" s="102">
        <f t="shared" si="9"/>
        <v>408000</v>
      </c>
      <c r="Z103" s="102"/>
      <c r="AA103" s="30"/>
    </row>
    <row r="104" spans="1:27" x14ac:dyDescent="0.45">
      <c r="A104" s="29"/>
      <c r="B104" s="29"/>
      <c r="C104" s="30"/>
      <c r="D104" s="30"/>
      <c r="E104" s="30"/>
      <c r="F104" s="30"/>
      <c r="G104" s="30"/>
      <c r="H104" s="30"/>
      <c r="I104" s="102"/>
      <c r="J104" s="102"/>
      <c r="K104" s="102"/>
      <c r="L104" s="13"/>
      <c r="M104" s="103" t="s">
        <v>63</v>
      </c>
      <c r="N104" s="30">
        <v>2</v>
      </c>
      <c r="O104" s="30">
        <v>6</v>
      </c>
      <c r="P104" s="104">
        <v>100</v>
      </c>
      <c r="Q104" s="30">
        <v>6800</v>
      </c>
      <c r="R104" s="30">
        <f>O104*Q104</f>
        <v>40800</v>
      </c>
      <c r="S104" s="30">
        <v>61</v>
      </c>
      <c r="T104" s="102"/>
      <c r="U104" s="30">
        <f t="shared" si="6"/>
        <v>40800</v>
      </c>
      <c r="V104" s="102">
        <f t="shared" si="7"/>
        <v>40800</v>
      </c>
      <c r="W104" s="30">
        <f t="shared" si="8"/>
        <v>40800</v>
      </c>
      <c r="X104" s="102"/>
      <c r="Y104" s="102">
        <f t="shared" si="9"/>
        <v>40800</v>
      </c>
      <c r="Z104" s="102"/>
      <c r="AA104" s="30"/>
    </row>
    <row r="105" spans="1:27" s="116" customFormat="1" x14ac:dyDescent="0.45">
      <c r="A105" s="32"/>
      <c r="B105" s="32"/>
      <c r="C105" s="38"/>
      <c r="D105" s="38"/>
      <c r="E105" s="38"/>
      <c r="F105" s="38"/>
      <c r="G105" s="38"/>
      <c r="H105" s="38"/>
      <c r="I105" s="38"/>
      <c r="J105" s="38"/>
      <c r="K105" s="38"/>
      <c r="L105" s="33"/>
      <c r="M105" s="108"/>
      <c r="N105" s="38"/>
      <c r="O105" s="38"/>
      <c r="P105" s="115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</row>
    <row r="106" spans="1:27" x14ac:dyDescent="0.45">
      <c r="A106" s="29">
        <v>28</v>
      </c>
      <c r="B106" s="29" t="s">
        <v>56</v>
      </c>
      <c r="C106" s="30">
        <v>17035</v>
      </c>
      <c r="D106" s="30">
        <v>2</v>
      </c>
      <c r="E106" s="30">
        <v>0</v>
      </c>
      <c r="F106" s="30">
        <v>13</v>
      </c>
      <c r="G106" s="30">
        <v>1</v>
      </c>
      <c r="H106" s="30">
        <f>+(D106*400)+(E106*100)+F106</f>
        <v>813</v>
      </c>
      <c r="I106" s="102">
        <v>100</v>
      </c>
      <c r="J106" s="102">
        <f>H106*I106</f>
        <v>81300</v>
      </c>
      <c r="K106" s="102"/>
      <c r="L106" s="13"/>
      <c r="M106" s="103"/>
      <c r="N106" s="30"/>
      <c r="O106" s="30"/>
      <c r="P106" s="106"/>
      <c r="Q106" s="102"/>
      <c r="R106" s="102"/>
      <c r="S106" s="30"/>
      <c r="T106" s="102"/>
      <c r="U106" s="30">
        <f t="shared" si="6"/>
        <v>0</v>
      </c>
      <c r="V106" s="102">
        <f t="shared" si="7"/>
        <v>81300</v>
      </c>
      <c r="W106" s="30">
        <f t="shared" si="8"/>
        <v>0</v>
      </c>
      <c r="X106" s="102"/>
      <c r="Y106" s="102">
        <f t="shared" si="9"/>
        <v>81300</v>
      </c>
      <c r="Z106" s="102"/>
      <c r="AA106" s="30"/>
    </row>
    <row r="107" spans="1:27" s="116" customFormat="1" x14ac:dyDescent="0.45">
      <c r="A107" s="32"/>
      <c r="B107" s="32"/>
      <c r="C107" s="38"/>
      <c r="D107" s="38"/>
      <c r="E107" s="38"/>
      <c r="F107" s="38"/>
      <c r="G107" s="38"/>
      <c r="H107" s="38"/>
      <c r="I107" s="38"/>
      <c r="J107" s="38"/>
      <c r="K107" s="38"/>
      <c r="L107" s="33"/>
      <c r="M107" s="108"/>
      <c r="N107" s="38"/>
      <c r="O107" s="38"/>
      <c r="P107" s="115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</row>
    <row r="108" spans="1:27" x14ac:dyDescent="0.45">
      <c r="A108" s="29">
        <v>29</v>
      </c>
      <c r="B108" s="29" t="s">
        <v>56</v>
      </c>
      <c r="C108" s="30">
        <v>1847</v>
      </c>
      <c r="D108" s="30">
        <v>4</v>
      </c>
      <c r="E108" s="30">
        <v>3</v>
      </c>
      <c r="F108" s="30">
        <v>15</v>
      </c>
      <c r="G108" s="30">
        <v>1</v>
      </c>
      <c r="H108" s="30">
        <f>+(D108*400)+(E108*100)+F108</f>
        <v>1915</v>
      </c>
      <c r="I108" s="102">
        <v>100</v>
      </c>
      <c r="J108" s="102">
        <f>H108*I108</f>
        <v>191500</v>
      </c>
      <c r="K108" s="102"/>
      <c r="L108" s="13"/>
      <c r="M108" s="103"/>
      <c r="N108" s="30"/>
      <c r="O108" s="30"/>
      <c r="P108" s="106"/>
      <c r="Q108" s="102"/>
      <c r="R108" s="102"/>
      <c r="S108" s="30"/>
      <c r="T108" s="102"/>
      <c r="U108" s="30">
        <f t="shared" si="6"/>
        <v>0</v>
      </c>
      <c r="V108" s="102">
        <f t="shared" si="7"/>
        <v>191500</v>
      </c>
      <c r="W108" s="30">
        <f t="shared" si="8"/>
        <v>0</v>
      </c>
      <c r="X108" s="102"/>
      <c r="Y108" s="102">
        <f t="shared" si="9"/>
        <v>191500</v>
      </c>
      <c r="Z108" s="102"/>
      <c r="AA108" s="30"/>
    </row>
    <row r="109" spans="1:27" x14ac:dyDescent="0.45">
      <c r="A109" s="29"/>
      <c r="B109" s="29" t="s">
        <v>56</v>
      </c>
      <c r="C109" s="30">
        <v>847</v>
      </c>
      <c r="D109" s="30">
        <v>0</v>
      </c>
      <c r="E109" s="30">
        <v>1</v>
      </c>
      <c r="F109" s="30">
        <v>73</v>
      </c>
      <c r="G109" s="30">
        <v>2</v>
      </c>
      <c r="H109" s="30">
        <f>+(D109*400)+(E109*100)+F109</f>
        <v>173</v>
      </c>
      <c r="I109" s="102">
        <v>150</v>
      </c>
      <c r="J109" s="102">
        <f>H109*I109</f>
        <v>25950</v>
      </c>
      <c r="K109" s="102"/>
      <c r="L109" s="13"/>
      <c r="M109" s="103"/>
      <c r="N109" s="30"/>
      <c r="O109" s="30"/>
      <c r="P109" s="106"/>
      <c r="Q109" s="102"/>
      <c r="R109" s="102"/>
      <c r="S109" s="30"/>
      <c r="T109" s="102"/>
      <c r="U109" s="30">
        <f t="shared" si="6"/>
        <v>0</v>
      </c>
      <c r="V109" s="102">
        <f t="shared" si="7"/>
        <v>25950</v>
      </c>
      <c r="W109" s="30">
        <f t="shared" si="8"/>
        <v>0</v>
      </c>
      <c r="X109" s="102"/>
      <c r="Y109" s="102">
        <f t="shared" si="9"/>
        <v>25950</v>
      </c>
      <c r="Z109" s="102"/>
      <c r="AA109" s="30"/>
    </row>
    <row r="110" spans="1:27" x14ac:dyDescent="0.45">
      <c r="A110" s="29"/>
      <c r="B110" s="29" t="s">
        <v>56</v>
      </c>
      <c r="C110" s="30">
        <v>1409</v>
      </c>
      <c r="D110" s="30">
        <v>0</v>
      </c>
      <c r="E110" s="30">
        <v>2</v>
      </c>
      <c r="F110" s="30">
        <v>15</v>
      </c>
      <c r="G110" s="30">
        <v>1</v>
      </c>
      <c r="H110" s="30">
        <f>+(D110*400)+(E110*100)+F110</f>
        <v>215</v>
      </c>
      <c r="I110" s="102">
        <v>100</v>
      </c>
      <c r="J110" s="102">
        <f>H110*I110</f>
        <v>21500</v>
      </c>
      <c r="K110" s="102"/>
      <c r="L110" s="13"/>
      <c r="M110" s="103"/>
      <c r="N110" s="30"/>
      <c r="O110" s="30"/>
      <c r="P110" s="106"/>
      <c r="Q110" s="102"/>
      <c r="R110" s="102"/>
      <c r="S110" s="30"/>
      <c r="T110" s="102"/>
      <c r="U110" s="30">
        <f t="shared" si="6"/>
        <v>0</v>
      </c>
      <c r="V110" s="102">
        <f t="shared" si="7"/>
        <v>21500</v>
      </c>
      <c r="W110" s="30">
        <f t="shared" si="8"/>
        <v>0</v>
      </c>
      <c r="X110" s="102"/>
      <c r="Y110" s="102">
        <f t="shared" si="9"/>
        <v>21500</v>
      </c>
      <c r="Z110" s="102"/>
      <c r="AA110" s="30"/>
    </row>
    <row r="111" spans="1:27" s="116" customFormat="1" x14ac:dyDescent="0.45">
      <c r="A111" s="32"/>
      <c r="B111" s="32"/>
      <c r="C111" s="38"/>
      <c r="D111" s="38"/>
      <c r="E111" s="38"/>
      <c r="F111" s="38"/>
      <c r="G111" s="38"/>
      <c r="H111" s="38"/>
      <c r="I111" s="38"/>
      <c r="J111" s="38"/>
      <c r="K111" s="38"/>
      <c r="L111" s="33"/>
      <c r="M111" s="108"/>
      <c r="N111" s="38"/>
      <c r="O111" s="38"/>
      <c r="P111" s="115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</row>
    <row r="112" spans="1:27" x14ac:dyDescent="0.45">
      <c r="A112" s="29">
        <v>30</v>
      </c>
      <c r="B112" s="29" t="s">
        <v>56</v>
      </c>
      <c r="C112" s="30">
        <v>745</v>
      </c>
      <c r="D112" s="30">
        <v>0</v>
      </c>
      <c r="E112" s="30">
        <v>1</v>
      </c>
      <c r="F112" s="30">
        <v>21</v>
      </c>
      <c r="G112" s="30">
        <v>2</v>
      </c>
      <c r="H112" s="30">
        <f>+(D112*400)+(E112*100)+F112</f>
        <v>121</v>
      </c>
      <c r="I112" s="102">
        <v>250</v>
      </c>
      <c r="J112" s="102">
        <f>H112*I112</f>
        <v>30250</v>
      </c>
      <c r="K112" s="102"/>
      <c r="L112" s="13" t="s">
        <v>59</v>
      </c>
      <c r="M112" s="103" t="s">
        <v>63</v>
      </c>
      <c r="N112" s="30">
        <v>2</v>
      </c>
      <c r="O112" s="30">
        <v>91</v>
      </c>
      <c r="P112" s="104">
        <v>100</v>
      </c>
      <c r="Q112" s="30">
        <v>6800</v>
      </c>
      <c r="R112" s="30">
        <f>O112*Q112</f>
        <v>618800</v>
      </c>
      <c r="S112" s="30">
        <v>31</v>
      </c>
      <c r="T112" s="102"/>
      <c r="U112" s="30">
        <f t="shared" si="6"/>
        <v>618800</v>
      </c>
      <c r="V112" s="102">
        <f t="shared" si="7"/>
        <v>649050</v>
      </c>
      <c r="W112" s="30">
        <f t="shared" si="8"/>
        <v>649050</v>
      </c>
      <c r="X112" s="102"/>
      <c r="Y112" s="102">
        <f t="shared" si="9"/>
        <v>649050</v>
      </c>
      <c r="Z112" s="102"/>
      <c r="AA112" s="30"/>
    </row>
    <row r="113" spans="1:27" x14ac:dyDescent="0.45">
      <c r="A113" s="29"/>
      <c r="B113" s="29"/>
      <c r="C113" s="30"/>
      <c r="D113" s="30"/>
      <c r="E113" s="30"/>
      <c r="F113" s="30"/>
      <c r="G113" s="30"/>
      <c r="H113" s="30"/>
      <c r="I113" s="102"/>
      <c r="J113" s="102"/>
      <c r="K113" s="102"/>
      <c r="L113" s="13" t="s">
        <v>59</v>
      </c>
      <c r="M113" s="103" t="s">
        <v>63</v>
      </c>
      <c r="N113" s="30">
        <v>2</v>
      </c>
      <c r="O113" s="30">
        <v>68.25</v>
      </c>
      <c r="P113" s="104">
        <v>100</v>
      </c>
      <c r="Q113" s="30">
        <v>6800</v>
      </c>
      <c r="R113" s="30">
        <f>O113*Q113</f>
        <v>464100</v>
      </c>
      <c r="S113" s="30">
        <v>31</v>
      </c>
      <c r="T113" s="102"/>
      <c r="U113" s="30">
        <f t="shared" si="6"/>
        <v>464100</v>
      </c>
      <c r="V113" s="102">
        <f t="shared" si="7"/>
        <v>464100</v>
      </c>
      <c r="W113" s="30">
        <f t="shared" si="8"/>
        <v>464100</v>
      </c>
      <c r="X113" s="102"/>
      <c r="Y113" s="102">
        <f t="shared" si="9"/>
        <v>464100</v>
      </c>
      <c r="Z113" s="102"/>
      <c r="AA113" s="30"/>
    </row>
    <row r="114" spans="1:27" x14ac:dyDescent="0.45">
      <c r="A114" s="29"/>
      <c r="B114" s="29"/>
      <c r="C114" s="30"/>
      <c r="D114" s="30"/>
      <c r="E114" s="30"/>
      <c r="F114" s="30"/>
      <c r="G114" s="30"/>
      <c r="H114" s="30"/>
      <c r="I114" s="102"/>
      <c r="J114" s="102"/>
      <c r="K114" s="102"/>
      <c r="L114" s="13" t="s">
        <v>59</v>
      </c>
      <c r="M114" s="103" t="s">
        <v>63</v>
      </c>
      <c r="N114" s="30">
        <v>2</v>
      </c>
      <c r="O114" s="30">
        <v>84</v>
      </c>
      <c r="P114" s="104">
        <v>100</v>
      </c>
      <c r="Q114" s="30">
        <v>6800</v>
      </c>
      <c r="R114" s="30">
        <f>O114*Q114</f>
        <v>571200</v>
      </c>
      <c r="S114" s="30">
        <v>51</v>
      </c>
      <c r="T114" s="102"/>
      <c r="U114" s="30">
        <f t="shared" si="6"/>
        <v>571200</v>
      </c>
      <c r="V114" s="102">
        <f t="shared" si="7"/>
        <v>571200</v>
      </c>
      <c r="W114" s="30">
        <f t="shared" si="8"/>
        <v>571200</v>
      </c>
      <c r="X114" s="102"/>
      <c r="Y114" s="102">
        <f t="shared" si="9"/>
        <v>571200</v>
      </c>
      <c r="Z114" s="102"/>
      <c r="AA114" s="30"/>
    </row>
    <row r="115" spans="1:27" x14ac:dyDescent="0.45">
      <c r="A115" s="29"/>
      <c r="B115" s="29"/>
      <c r="C115" s="30"/>
      <c r="D115" s="30"/>
      <c r="E115" s="30"/>
      <c r="F115" s="30"/>
      <c r="G115" s="30"/>
      <c r="H115" s="30"/>
      <c r="I115" s="102"/>
      <c r="J115" s="102"/>
      <c r="K115" s="102"/>
      <c r="L115" s="13"/>
      <c r="M115" s="103" t="s">
        <v>63</v>
      </c>
      <c r="N115" s="30">
        <v>2</v>
      </c>
      <c r="O115" s="30">
        <v>6</v>
      </c>
      <c r="P115" s="104">
        <v>100</v>
      </c>
      <c r="Q115" s="30">
        <v>6800</v>
      </c>
      <c r="R115" s="30">
        <f>O115*Q115</f>
        <v>40800</v>
      </c>
      <c r="S115" s="30">
        <v>51</v>
      </c>
      <c r="T115" s="102"/>
      <c r="U115" s="30">
        <f t="shared" si="6"/>
        <v>40800</v>
      </c>
      <c r="V115" s="102">
        <f t="shared" si="7"/>
        <v>40800</v>
      </c>
      <c r="W115" s="30">
        <f t="shared" si="8"/>
        <v>40800</v>
      </c>
      <c r="X115" s="102"/>
      <c r="Y115" s="102">
        <f t="shared" si="9"/>
        <v>40800</v>
      </c>
      <c r="Z115" s="102"/>
      <c r="AA115" s="30"/>
    </row>
    <row r="116" spans="1:27" x14ac:dyDescent="0.45">
      <c r="A116" s="29"/>
      <c r="B116" s="29" t="s">
        <v>56</v>
      </c>
      <c r="C116" s="30">
        <v>8535</v>
      </c>
      <c r="D116" s="30">
        <v>1</v>
      </c>
      <c r="E116" s="30">
        <v>2</v>
      </c>
      <c r="F116" s="30">
        <v>20</v>
      </c>
      <c r="G116" s="30">
        <v>1</v>
      </c>
      <c r="H116" s="30">
        <f>+(D116*400)+(E116*100)+F116</f>
        <v>620</v>
      </c>
      <c r="I116" s="102">
        <v>100</v>
      </c>
      <c r="J116" s="102">
        <f>H116*I116</f>
        <v>62000</v>
      </c>
      <c r="K116" s="102"/>
      <c r="L116" s="13"/>
      <c r="M116" s="103"/>
      <c r="N116" s="30"/>
      <c r="O116" s="30"/>
      <c r="P116" s="106"/>
      <c r="Q116" s="102"/>
      <c r="R116" s="102"/>
      <c r="S116" s="30"/>
      <c r="T116" s="102"/>
      <c r="U116" s="30">
        <f t="shared" si="6"/>
        <v>0</v>
      </c>
      <c r="V116" s="102">
        <f t="shared" si="7"/>
        <v>62000</v>
      </c>
      <c r="W116" s="30">
        <f t="shared" si="8"/>
        <v>0</v>
      </c>
      <c r="X116" s="102"/>
      <c r="Y116" s="102">
        <f t="shared" si="9"/>
        <v>62000</v>
      </c>
      <c r="Z116" s="102"/>
      <c r="AA116" s="30"/>
    </row>
    <row r="117" spans="1:27" s="116" customFormat="1" x14ac:dyDescent="0.45">
      <c r="A117" s="32"/>
      <c r="B117" s="32"/>
      <c r="C117" s="38"/>
      <c r="D117" s="38"/>
      <c r="E117" s="38"/>
      <c r="F117" s="38"/>
      <c r="G117" s="38"/>
      <c r="H117" s="38"/>
      <c r="I117" s="38"/>
      <c r="J117" s="38"/>
      <c r="K117" s="38"/>
      <c r="L117" s="33"/>
      <c r="M117" s="108"/>
      <c r="N117" s="38"/>
      <c r="O117" s="38"/>
      <c r="P117" s="115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</row>
    <row r="118" spans="1:27" s="117" customFormat="1" x14ac:dyDescent="0.45">
      <c r="A118" s="29">
        <v>31</v>
      </c>
      <c r="B118" s="29" t="s">
        <v>56</v>
      </c>
      <c r="C118" s="30">
        <v>3479</v>
      </c>
      <c r="D118" s="30">
        <v>5</v>
      </c>
      <c r="E118" s="30">
        <v>0</v>
      </c>
      <c r="F118" s="30">
        <v>78</v>
      </c>
      <c r="G118" s="30">
        <v>1</v>
      </c>
      <c r="H118" s="30">
        <f>+(D118*400)+(E118*100)+F118</f>
        <v>2078</v>
      </c>
      <c r="I118" s="30">
        <v>100</v>
      </c>
      <c r="J118" s="102">
        <f>H118*I118</f>
        <v>207800</v>
      </c>
      <c r="K118" s="30"/>
      <c r="L118" s="13"/>
      <c r="M118" s="103"/>
      <c r="N118" s="45"/>
      <c r="O118" s="30"/>
      <c r="P118" s="104"/>
      <c r="Q118" s="30"/>
      <c r="R118" s="30"/>
      <c r="S118" s="30"/>
      <c r="T118" s="30"/>
      <c r="U118" s="30">
        <f t="shared" si="6"/>
        <v>0</v>
      </c>
      <c r="V118" s="102">
        <f t="shared" si="7"/>
        <v>207800</v>
      </c>
      <c r="W118" s="30">
        <f t="shared" si="8"/>
        <v>0</v>
      </c>
      <c r="X118" s="30"/>
      <c r="Y118" s="102">
        <f t="shared" si="9"/>
        <v>207800</v>
      </c>
      <c r="Z118" s="30"/>
      <c r="AA118" s="30"/>
    </row>
    <row r="119" spans="1:27" s="116" customFormat="1" x14ac:dyDescent="0.45">
      <c r="A119" s="32"/>
      <c r="B119" s="32"/>
      <c r="C119" s="38"/>
      <c r="D119" s="38"/>
      <c r="E119" s="38"/>
      <c r="F119" s="38"/>
      <c r="G119" s="38"/>
      <c r="H119" s="38"/>
      <c r="I119" s="38"/>
      <c r="J119" s="38"/>
      <c r="K119" s="38"/>
      <c r="L119" s="33"/>
      <c r="M119" s="108"/>
      <c r="N119" s="50"/>
      <c r="O119" s="38"/>
      <c r="P119" s="115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</row>
    <row r="120" spans="1:27" x14ac:dyDescent="0.45">
      <c r="A120" s="29">
        <v>32</v>
      </c>
      <c r="B120" s="29" t="s">
        <v>56</v>
      </c>
      <c r="C120" s="30">
        <v>7951</v>
      </c>
      <c r="D120" s="30">
        <v>1</v>
      </c>
      <c r="E120" s="30">
        <v>1</v>
      </c>
      <c r="F120" s="30">
        <v>63</v>
      </c>
      <c r="G120" s="30">
        <v>1</v>
      </c>
      <c r="H120" s="30">
        <f>+(D120*400)+(E120*100)+F120</f>
        <v>563</v>
      </c>
      <c r="I120" s="102">
        <v>150</v>
      </c>
      <c r="J120" s="102">
        <f>H120*I120</f>
        <v>84450</v>
      </c>
      <c r="K120" s="102"/>
      <c r="L120" s="13"/>
      <c r="M120" s="103"/>
      <c r="N120" s="30"/>
      <c r="O120" s="30"/>
      <c r="P120" s="106"/>
      <c r="Q120" s="102"/>
      <c r="R120" s="102"/>
      <c r="S120" s="30"/>
      <c r="T120" s="102"/>
      <c r="U120" s="30">
        <f t="shared" si="6"/>
        <v>0</v>
      </c>
      <c r="V120" s="102">
        <f t="shared" si="7"/>
        <v>84450</v>
      </c>
      <c r="W120" s="30">
        <f t="shared" si="8"/>
        <v>0</v>
      </c>
      <c r="X120" s="102"/>
      <c r="Y120" s="102">
        <f t="shared" si="9"/>
        <v>84450</v>
      </c>
      <c r="Z120" s="102"/>
      <c r="AA120" s="30"/>
    </row>
    <row r="121" spans="1:27" s="117" customFormat="1" x14ac:dyDescent="0.45">
      <c r="A121" s="29"/>
      <c r="B121" s="29" t="s">
        <v>56</v>
      </c>
      <c r="C121" s="30">
        <v>7952</v>
      </c>
      <c r="D121" s="30">
        <v>2</v>
      </c>
      <c r="E121" s="30">
        <v>0</v>
      </c>
      <c r="F121" s="30">
        <v>40</v>
      </c>
      <c r="G121" s="30">
        <v>1</v>
      </c>
      <c r="H121" s="30">
        <f>+(D121*400)+(E121*100)+F121</f>
        <v>840</v>
      </c>
      <c r="I121" s="30">
        <v>100</v>
      </c>
      <c r="J121" s="30">
        <f>H121*I121</f>
        <v>84000</v>
      </c>
      <c r="K121" s="30"/>
      <c r="L121" s="13"/>
      <c r="M121" s="103"/>
      <c r="N121" s="30"/>
      <c r="O121" s="30"/>
      <c r="P121" s="104"/>
      <c r="Q121" s="30"/>
      <c r="R121" s="30"/>
      <c r="S121" s="30"/>
      <c r="T121" s="30"/>
      <c r="U121" s="30">
        <f t="shared" si="6"/>
        <v>0</v>
      </c>
      <c r="V121" s="102">
        <f t="shared" si="7"/>
        <v>84000</v>
      </c>
      <c r="W121" s="30">
        <f t="shared" si="8"/>
        <v>0</v>
      </c>
      <c r="X121" s="30"/>
      <c r="Y121" s="102">
        <f t="shared" si="9"/>
        <v>84000</v>
      </c>
      <c r="Z121" s="30"/>
      <c r="AA121" s="30"/>
    </row>
    <row r="122" spans="1:27" s="116" customFormat="1" x14ac:dyDescent="0.45">
      <c r="A122" s="32"/>
      <c r="B122" s="32"/>
      <c r="C122" s="38"/>
      <c r="D122" s="38"/>
      <c r="E122" s="38"/>
      <c r="F122" s="38"/>
      <c r="G122" s="38"/>
      <c r="H122" s="38"/>
      <c r="I122" s="38"/>
      <c r="J122" s="38"/>
      <c r="K122" s="38"/>
      <c r="L122" s="33"/>
      <c r="M122" s="108"/>
      <c r="N122" s="38"/>
      <c r="O122" s="38"/>
      <c r="P122" s="115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</row>
    <row r="123" spans="1:27" x14ac:dyDescent="0.45">
      <c r="A123" s="29">
        <v>33</v>
      </c>
      <c r="B123" s="29" t="s">
        <v>56</v>
      </c>
      <c r="C123" s="30">
        <v>11380</v>
      </c>
      <c r="D123" s="30">
        <v>2</v>
      </c>
      <c r="E123" s="30">
        <v>1</v>
      </c>
      <c r="F123" s="30">
        <v>53</v>
      </c>
      <c r="G123" s="30">
        <v>1</v>
      </c>
      <c r="H123" s="30">
        <f>+(D123*400)+(E123*100)+F123</f>
        <v>953</v>
      </c>
      <c r="I123" s="102">
        <v>100</v>
      </c>
      <c r="J123" s="102">
        <f>H123*I123</f>
        <v>95300</v>
      </c>
      <c r="K123" s="102"/>
      <c r="L123" s="13"/>
      <c r="M123" s="103"/>
      <c r="N123" s="30"/>
      <c r="O123" s="30"/>
      <c r="P123" s="106"/>
      <c r="Q123" s="102"/>
      <c r="R123" s="102"/>
      <c r="S123" s="30"/>
      <c r="T123" s="102"/>
      <c r="U123" s="30">
        <f t="shared" si="6"/>
        <v>0</v>
      </c>
      <c r="V123" s="102">
        <f t="shared" si="7"/>
        <v>95300</v>
      </c>
      <c r="W123" s="30">
        <f t="shared" si="8"/>
        <v>0</v>
      </c>
      <c r="X123" s="102"/>
      <c r="Y123" s="102">
        <f t="shared" si="9"/>
        <v>95300</v>
      </c>
      <c r="Z123" s="102"/>
      <c r="AA123" s="30"/>
    </row>
    <row r="124" spans="1:27" x14ac:dyDescent="0.45">
      <c r="A124" s="29"/>
      <c r="B124" s="29" t="s">
        <v>56</v>
      </c>
      <c r="C124" s="30">
        <v>11349</v>
      </c>
      <c r="D124" s="30">
        <v>1</v>
      </c>
      <c r="E124" s="30">
        <v>1</v>
      </c>
      <c r="F124" s="30">
        <v>6</v>
      </c>
      <c r="G124" s="30">
        <v>1</v>
      </c>
      <c r="H124" s="30">
        <f>+(D124*400)+(E124*100)+F124</f>
        <v>506</v>
      </c>
      <c r="I124" s="102">
        <v>100</v>
      </c>
      <c r="J124" s="102">
        <f>H124*I124</f>
        <v>50600</v>
      </c>
      <c r="K124" s="102"/>
      <c r="L124" s="13"/>
      <c r="M124" s="103"/>
      <c r="N124" s="30"/>
      <c r="O124" s="30"/>
      <c r="P124" s="106"/>
      <c r="Q124" s="102"/>
      <c r="R124" s="102"/>
      <c r="S124" s="30"/>
      <c r="T124" s="102"/>
      <c r="U124" s="30">
        <f t="shared" si="6"/>
        <v>0</v>
      </c>
      <c r="V124" s="102">
        <f t="shared" si="7"/>
        <v>50600</v>
      </c>
      <c r="W124" s="30">
        <f t="shared" si="8"/>
        <v>0</v>
      </c>
      <c r="X124" s="102"/>
      <c r="Y124" s="102">
        <f t="shared" si="9"/>
        <v>50600</v>
      </c>
      <c r="Z124" s="102"/>
      <c r="AA124" s="30"/>
    </row>
    <row r="125" spans="1:27" s="116" customFormat="1" x14ac:dyDescent="0.45">
      <c r="A125" s="32"/>
      <c r="B125" s="32"/>
      <c r="C125" s="38"/>
      <c r="D125" s="38"/>
      <c r="E125" s="38"/>
      <c r="F125" s="38"/>
      <c r="G125" s="38"/>
      <c r="H125" s="38"/>
      <c r="I125" s="38"/>
      <c r="J125" s="38"/>
      <c r="K125" s="38"/>
      <c r="L125" s="33"/>
      <c r="M125" s="108"/>
      <c r="N125" s="38"/>
      <c r="O125" s="38"/>
      <c r="P125" s="115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</row>
    <row r="126" spans="1:27" x14ac:dyDescent="0.45">
      <c r="A126" s="29">
        <v>34</v>
      </c>
      <c r="B126" s="29" t="s">
        <v>56</v>
      </c>
      <c r="C126" s="30">
        <v>8595</v>
      </c>
      <c r="D126" s="30">
        <v>0</v>
      </c>
      <c r="E126" s="30">
        <v>1</v>
      </c>
      <c r="F126" s="30">
        <v>26</v>
      </c>
      <c r="G126" s="30">
        <v>2</v>
      </c>
      <c r="H126" s="30">
        <f>+(D126*400)+(E126*100)+F126</f>
        <v>126</v>
      </c>
      <c r="I126" s="102">
        <v>150</v>
      </c>
      <c r="J126" s="102">
        <f>H126*I126</f>
        <v>18900</v>
      </c>
      <c r="K126" s="102"/>
      <c r="L126" s="13" t="s">
        <v>59</v>
      </c>
      <c r="M126" s="103" t="s">
        <v>63</v>
      </c>
      <c r="N126" s="30">
        <v>2</v>
      </c>
      <c r="O126" s="30">
        <v>108</v>
      </c>
      <c r="P126" s="104">
        <v>100</v>
      </c>
      <c r="Q126" s="30">
        <v>6800</v>
      </c>
      <c r="R126" s="30">
        <f>O126*Q126</f>
        <v>734400</v>
      </c>
      <c r="S126" s="30">
        <v>51</v>
      </c>
      <c r="T126" s="102"/>
      <c r="U126" s="30">
        <f t="shared" si="6"/>
        <v>734400</v>
      </c>
      <c r="V126" s="102">
        <f t="shared" si="7"/>
        <v>753300</v>
      </c>
      <c r="W126" s="30">
        <f t="shared" si="8"/>
        <v>753300</v>
      </c>
      <c r="X126" s="102"/>
      <c r="Y126" s="102">
        <f t="shared" si="9"/>
        <v>753300</v>
      </c>
      <c r="Z126" s="102"/>
      <c r="AA126" s="30"/>
    </row>
    <row r="127" spans="1:27" x14ac:dyDescent="0.45">
      <c r="A127" s="29"/>
      <c r="B127" s="29"/>
      <c r="C127" s="30"/>
      <c r="D127" s="30"/>
      <c r="E127" s="30"/>
      <c r="F127" s="30"/>
      <c r="G127" s="30"/>
      <c r="H127" s="30"/>
      <c r="I127" s="102"/>
      <c r="J127" s="102"/>
      <c r="K127" s="102"/>
      <c r="L127" s="13"/>
      <c r="M127" s="103" t="s">
        <v>63</v>
      </c>
      <c r="N127" s="30">
        <v>2</v>
      </c>
      <c r="O127" s="30">
        <v>8</v>
      </c>
      <c r="P127" s="104">
        <v>100</v>
      </c>
      <c r="Q127" s="30">
        <v>6800</v>
      </c>
      <c r="R127" s="30">
        <f>O127*Q127</f>
        <v>54400</v>
      </c>
      <c r="S127" s="30">
        <v>51</v>
      </c>
      <c r="T127" s="102"/>
      <c r="U127" s="30">
        <f t="shared" si="6"/>
        <v>54400</v>
      </c>
      <c r="V127" s="102">
        <f t="shared" si="7"/>
        <v>54400</v>
      </c>
      <c r="W127" s="30">
        <f t="shared" si="8"/>
        <v>54400</v>
      </c>
      <c r="X127" s="102"/>
      <c r="Y127" s="102">
        <f t="shared" si="9"/>
        <v>54400</v>
      </c>
      <c r="Z127" s="102"/>
      <c r="AA127" s="30"/>
    </row>
    <row r="128" spans="1:27" x14ac:dyDescent="0.45">
      <c r="A128" s="29"/>
      <c r="B128" s="29" t="s">
        <v>56</v>
      </c>
      <c r="C128" s="30">
        <v>2272</v>
      </c>
      <c r="D128" s="30">
        <v>2</v>
      </c>
      <c r="E128" s="30">
        <v>0</v>
      </c>
      <c r="F128" s="30">
        <v>6</v>
      </c>
      <c r="G128" s="30">
        <v>1</v>
      </c>
      <c r="H128" s="30">
        <f>+(D128*400)+(E128*100)+F128</f>
        <v>806</v>
      </c>
      <c r="I128" s="102">
        <v>100</v>
      </c>
      <c r="J128" s="102">
        <f>H128*I128</f>
        <v>80600</v>
      </c>
      <c r="K128" s="102"/>
      <c r="L128" s="13"/>
      <c r="M128" s="103"/>
      <c r="N128" s="30"/>
      <c r="O128" s="30"/>
      <c r="P128" s="106"/>
      <c r="Q128" s="102"/>
      <c r="R128" s="102"/>
      <c r="S128" s="30"/>
      <c r="T128" s="102"/>
      <c r="U128" s="30">
        <f t="shared" si="6"/>
        <v>0</v>
      </c>
      <c r="V128" s="102">
        <f t="shared" si="7"/>
        <v>80600</v>
      </c>
      <c r="W128" s="30">
        <f t="shared" si="8"/>
        <v>0</v>
      </c>
      <c r="X128" s="102"/>
      <c r="Y128" s="102">
        <f t="shared" si="9"/>
        <v>80600</v>
      </c>
      <c r="Z128" s="102"/>
      <c r="AA128" s="30"/>
    </row>
    <row r="129" spans="1:27" s="116" customFormat="1" x14ac:dyDescent="0.45">
      <c r="A129" s="32"/>
      <c r="B129" s="32"/>
      <c r="C129" s="38"/>
      <c r="D129" s="38"/>
      <c r="E129" s="38"/>
      <c r="F129" s="38"/>
      <c r="G129" s="38"/>
      <c r="H129" s="38"/>
      <c r="I129" s="38"/>
      <c r="J129" s="38"/>
      <c r="K129" s="38"/>
      <c r="L129" s="33"/>
      <c r="M129" s="108"/>
      <c r="N129" s="38"/>
      <c r="O129" s="38"/>
      <c r="P129" s="115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</row>
    <row r="130" spans="1:27" s="123" customFormat="1" x14ac:dyDescent="0.45">
      <c r="A130" s="118">
        <v>35</v>
      </c>
      <c r="B130" s="118" t="s">
        <v>80</v>
      </c>
      <c r="C130" s="119">
        <v>154</v>
      </c>
      <c r="D130" s="119">
        <v>0</v>
      </c>
      <c r="E130" s="119">
        <v>1</v>
      </c>
      <c r="F130" s="119">
        <v>45</v>
      </c>
      <c r="G130" s="119">
        <v>2</v>
      </c>
      <c r="H130" s="119">
        <f>+(D130*400)+(E130*100)+F130</f>
        <v>145</v>
      </c>
      <c r="I130" s="119">
        <v>100</v>
      </c>
      <c r="J130" s="119">
        <f>H130*I130</f>
        <v>14500</v>
      </c>
      <c r="K130" s="119"/>
      <c r="L130" s="120" t="s">
        <v>59</v>
      </c>
      <c r="M130" s="121" t="s">
        <v>63</v>
      </c>
      <c r="N130" s="119">
        <v>2</v>
      </c>
      <c r="O130" s="119">
        <v>88</v>
      </c>
      <c r="P130" s="122">
        <v>100</v>
      </c>
      <c r="Q130" s="119">
        <v>6800</v>
      </c>
      <c r="R130" s="119">
        <f>O130*Q130</f>
        <v>598400</v>
      </c>
      <c r="S130" s="119">
        <v>21</v>
      </c>
      <c r="T130" s="119">
        <v>93</v>
      </c>
      <c r="U130" s="119">
        <f t="shared" si="6"/>
        <v>41888</v>
      </c>
      <c r="V130" s="119">
        <f t="shared" si="7"/>
        <v>56388</v>
      </c>
      <c r="W130" s="119">
        <f t="shared" si="8"/>
        <v>56388</v>
      </c>
      <c r="X130" s="119"/>
      <c r="Y130" s="119">
        <f t="shared" si="9"/>
        <v>56388</v>
      </c>
      <c r="Z130" s="119">
        <v>0.02</v>
      </c>
      <c r="AA130" s="124">
        <f>Y130*Z130/100</f>
        <v>11.2776</v>
      </c>
    </row>
    <row r="131" spans="1:27" s="123" customFormat="1" x14ac:dyDescent="0.45">
      <c r="A131" s="118"/>
      <c r="B131" s="118"/>
      <c r="C131" s="119"/>
      <c r="D131" s="119"/>
      <c r="E131" s="119"/>
      <c r="F131" s="119"/>
      <c r="G131" s="119"/>
      <c r="H131" s="119"/>
      <c r="I131" s="119"/>
      <c r="J131" s="119"/>
      <c r="K131" s="119"/>
      <c r="L131" s="120"/>
      <c r="M131" s="121" t="s">
        <v>63</v>
      </c>
      <c r="N131" s="119">
        <v>2</v>
      </c>
      <c r="O131" s="119">
        <v>8</v>
      </c>
      <c r="P131" s="122">
        <v>100</v>
      </c>
      <c r="Q131" s="119">
        <v>6800</v>
      </c>
      <c r="R131" s="119">
        <f>O131*Q131</f>
        <v>54400</v>
      </c>
      <c r="S131" s="119">
        <v>21</v>
      </c>
      <c r="T131" s="119">
        <v>93</v>
      </c>
      <c r="U131" s="119">
        <f t="shared" si="6"/>
        <v>3808</v>
      </c>
      <c r="V131" s="119">
        <f t="shared" si="7"/>
        <v>3808</v>
      </c>
      <c r="W131" s="119">
        <f t="shared" si="8"/>
        <v>3808</v>
      </c>
      <c r="X131" s="119"/>
      <c r="Y131" s="119">
        <f t="shared" si="9"/>
        <v>3808</v>
      </c>
      <c r="Z131" s="119">
        <v>0.02</v>
      </c>
      <c r="AA131" s="124">
        <f>Y131*Z131/100</f>
        <v>0.76159999999999994</v>
      </c>
    </row>
    <row r="132" spans="1:27" s="116" customFormat="1" x14ac:dyDescent="0.45">
      <c r="A132" s="32"/>
      <c r="B132" s="32"/>
      <c r="C132" s="38"/>
      <c r="D132" s="38"/>
      <c r="E132" s="38"/>
      <c r="F132" s="38"/>
      <c r="G132" s="38"/>
      <c r="H132" s="38"/>
      <c r="I132" s="38"/>
      <c r="J132" s="38"/>
      <c r="K132" s="38"/>
      <c r="L132" s="33"/>
      <c r="M132" s="108"/>
      <c r="N132" s="38"/>
      <c r="O132" s="38"/>
      <c r="P132" s="115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</row>
    <row r="133" spans="1:27" x14ac:dyDescent="0.45">
      <c r="A133" s="29">
        <v>36</v>
      </c>
      <c r="B133" s="29" t="s">
        <v>56</v>
      </c>
      <c r="C133" s="30">
        <v>10082</v>
      </c>
      <c r="D133" s="30">
        <v>0</v>
      </c>
      <c r="E133" s="30">
        <v>2</v>
      </c>
      <c r="F133" s="30">
        <v>32</v>
      </c>
      <c r="G133" s="30">
        <v>2</v>
      </c>
      <c r="H133" s="30">
        <f>+(D133*400)+(E133*100)+F133</f>
        <v>232</v>
      </c>
      <c r="I133" s="102">
        <v>220</v>
      </c>
      <c r="J133" s="102">
        <f>H133*I133</f>
        <v>51040</v>
      </c>
      <c r="K133" s="102"/>
      <c r="L133" s="13" t="s">
        <v>59</v>
      </c>
      <c r="M133" s="103" t="s">
        <v>63</v>
      </c>
      <c r="N133" s="30">
        <v>2</v>
      </c>
      <c r="O133" s="30">
        <v>90</v>
      </c>
      <c r="P133" s="104">
        <v>100</v>
      </c>
      <c r="Q133" s="30">
        <v>6800</v>
      </c>
      <c r="R133" s="30">
        <f>O133*Q133</f>
        <v>612000</v>
      </c>
      <c r="S133" s="30">
        <v>36</v>
      </c>
      <c r="T133" s="102"/>
      <c r="U133" s="30">
        <f t="shared" si="6"/>
        <v>612000</v>
      </c>
      <c r="V133" s="102">
        <f t="shared" si="7"/>
        <v>663040</v>
      </c>
      <c r="W133" s="30">
        <f t="shared" si="8"/>
        <v>663040</v>
      </c>
      <c r="X133" s="102"/>
      <c r="Y133" s="102">
        <f t="shared" si="9"/>
        <v>663040</v>
      </c>
      <c r="Z133" s="102"/>
      <c r="AA133" s="30"/>
    </row>
    <row r="134" spans="1:27" x14ac:dyDescent="0.45">
      <c r="A134" s="29"/>
      <c r="B134" s="29"/>
      <c r="C134" s="30"/>
      <c r="D134" s="30"/>
      <c r="E134" s="30"/>
      <c r="F134" s="30"/>
      <c r="G134" s="30"/>
      <c r="H134" s="30"/>
      <c r="I134" s="102"/>
      <c r="J134" s="102"/>
      <c r="K134" s="102"/>
      <c r="L134" s="13"/>
      <c r="M134" s="103" t="s">
        <v>63</v>
      </c>
      <c r="N134" s="30">
        <v>2</v>
      </c>
      <c r="O134" s="30">
        <v>12</v>
      </c>
      <c r="P134" s="104">
        <v>100</v>
      </c>
      <c r="Q134" s="30">
        <v>6800</v>
      </c>
      <c r="R134" s="30">
        <f>O134*Q134</f>
        <v>81600</v>
      </c>
      <c r="S134" s="30">
        <v>36</v>
      </c>
      <c r="T134" s="102"/>
      <c r="U134" s="30">
        <f t="shared" si="6"/>
        <v>81600</v>
      </c>
      <c r="V134" s="102">
        <f t="shared" si="7"/>
        <v>81600</v>
      </c>
      <c r="W134" s="30">
        <f t="shared" si="8"/>
        <v>81600</v>
      </c>
      <c r="X134" s="102"/>
      <c r="Y134" s="102">
        <f t="shared" si="9"/>
        <v>81600</v>
      </c>
      <c r="Z134" s="102"/>
      <c r="AA134" s="30"/>
    </row>
    <row r="135" spans="1:27" x14ac:dyDescent="0.45">
      <c r="A135" s="29"/>
      <c r="B135" s="29"/>
      <c r="C135" s="30"/>
      <c r="D135" s="30"/>
      <c r="E135" s="30"/>
      <c r="F135" s="30"/>
      <c r="G135" s="30"/>
      <c r="H135" s="30"/>
      <c r="I135" s="102"/>
      <c r="J135" s="102"/>
      <c r="K135" s="102"/>
      <c r="L135" s="13"/>
      <c r="M135" s="103" t="s">
        <v>63</v>
      </c>
      <c r="N135" s="30">
        <v>2</v>
      </c>
      <c r="O135" s="30">
        <v>25</v>
      </c>
      <c r="P135" s="104">
        <v>100</v>
      </c>
      <c r="Q135" s="30">
        <v>6800</v>
      </c>
      <c r="R135" s="30">
        <f>O135*Q135</f>
        <v>170000</v>
      </c>
      <c r="S135" s="30">
        <v>36</v>
      </c>
      <c r="T135" s="102"/>
      <c r="U135" s="30">
        <f t="shared" si="6"/>
        <v>170000</v>
      </c>
      <c r="V135" s="102">
        <f t="shared" si="7"/>
        <v>170000</v>
      </c>
      <c r="W135" s="30">
        <f t="shared" si="8"/>
        <v>170000</v>
      </c>
      <c r="X135" s="102"/>
      <c r="Y135" s="102">
        <f t="shared" si="9"/>
        <v>170000</v>
      </c>
      <c r="Z135" s="102"/>
      <c r="AA135" s="30"/>
    </row>
    <row r="136" spans="1:27" x14ac:dyDescent="0.45">
      <c r="A136" s="29"/>
      <c r="B136" s="29" t="s">
        <v>56</v>
      </c>
      <c r="C136" s="30">
        <v>16589</v>
      </c>
      <c r="D136" s="30">
        <v>1</v>
      </c>
      <c r="E136" s="30">
        <v>3</v>
      </c>
      <c r="F136" s="30">
        <v>20</v>
      </c>
      <c r="G136" s="30">
        <v>1</v>
      </c>
      <c r="H136" s="30">
        <f>+(D136*400)+(E136*100)+F136</f>
        <v>720</v>
      </c>
      <c r="I136" s="102">
        <v>130</v>
      </c>
      <c r="J136" s="102">
        <f>H136*I136</f>
        <v>93600</v>
      </c>
      <c r="K136" s="102"/>
      <c r="L136" s="13"/>
      <c r="M136" s="103"/>
      <c r="N136" s="30"/>
      <c r="O136" s="30"/>
      <c r="P136" s="106"/>
      <c r="Q136" s="102"/>
      <c r="R136" s="102"/>
      <c r="S136" s="30"/>
      <c r="T136" s="102"/>
      <c r="U136" s="30">
        <f t="shared" si="6"/>
        <v>0</v>
      </c>
      <c r="V136" s="102">
        <f t="shared" si="7"/>
        <v>93600</v>
      </c>
      <c r="W136" s="30">
        <f t="shared" si="8"/>
        <v>0</v>
      </c>
      <c r="X136" s="102"/>
      <c r="Y136" s="102">
        <f t="shared" si="9"/>
        <v>93600</v>
      </c>
      <c r="Z136" s="102"/>
      <c r="AA136" s="30"/>
    </row>
    <row r="137" spans="1:27" x14ac:dyDescent="0.45">
      <c r="A137" s="29"/>
      <c r="B137" s="29" t="s">
        <v>56</v>
      </c>
      <c r="C137" s="30">
        <v>17524</v>
      </c>
      <c r="D137" s="30">
        <v>0</v>
      </c>
      <c r="E137" s="30">
        <v>2</v>
      </c>
      <c r="F137" s="30">
        <v>7</v>
      </c>
      <c r="G137" s="30">
        <v>1</v>
      </c>
      <c r="H137" s="30">
        <f>+(D137*400)+(E137*100)+F137</f>
        <v>207</v>
      </c>
      <c r="I137" s="102">
        <v>130</v>
      </c>
      <c r="J137" s="102">
        <f>H137*I137</f>
        <v>26910</v>
      </c>
      <c r="K137" s="102"/>
      <c r="L137" s="13"/>
      <c r="M137" s="103"/>
      <c r="N137" s="30"/>
      <c r="O137" s="30"/>
      <c r="P137" s="106"/>
      <c r="Q137" s="102"/>
      <c r="R137" s="102"/>
      <c r="S137" s="30"/>
      <c r="T137" s="102"/>
      <c r="U137" s="30">
        <f t="shared" si="6"/>
        <v>0</v>
      </c>
      <c r="V137" s="102">
        <f t="shared" si="7"/>
        <v>26910</v>
      </c>
      <c r="W137" s="30">
        <f t="shared" si="8"/>
        <v>0</v>
      </c>
      <c r="X137" s="102"/>
      <c r="Y137" s="102">
        <f t="shared" si="9"/>
        <v>26910</v>
      </c>
      <c r="Z137" s="102"/>
      <c r="AA137" s="30"/>
    </row>
    <row r="138" spans="1:27" x14ac:dyDescent="0.45">
      <c r="A138" s="29"/>
      <c r="B138" s="29" t="s">
        <v>56</v>
      </c>
      <c r="C138" s="30">
        <v>16587</v>
      </c>
      <c r="D138" s="30">
        <v>2</v>
      </c>
      <c r="E138" s="30">
        <v>1</v>
      </c>
      <c r="F138" s="30">
        <v>56</v>
      </c>
      <c r="G138" s="30">
        <v>1</v>
      </c>
      <c r="H138" s="30">
        <f>+(D138*400)+(E138*100)+F138</f>
        <v>956</v>
      </c>
      <c r="I138" s="102">
        <v>100</v>
      </c>
      <c r="J138" s="102">
        <f>H138*I138</f>
        <v>95600</v>
      </c>
      <c r="K138" s="102"/>
      <c r="L138" s="13"/>
      <c r="M138" s="103"/>
      <c r="N138" s="30"/>
      <c r="O138" s="30"/>
      <c r="P138" s="106"/>
      <c r="Q138" s="102"/>
      <c r="R138" s="102"/>
      <c r="S138" s="30"/>
      <c r="T138" s="102"/>
      <c r="U138" s="30">
        <f t="shared" si="6"/>
        <v>0</v>
      </c>
      <c r="V138" s="102">
        <f t="shared" si="7"/>
        <v>95600</v>
      </c>
      <c r="W138" s="30">
        <f t="shared" si="8"/>
        <v>0</v>
      </c>
      <c r="X138" s="102"/>
      <c r="Y138" s="102">
        <f t="shared" si="9"/>
        <v>95600</v>
      </c>
      <c r="Z138" s="102"/>
      <c r="AA138" s="30"/>
    </row>
    <row r="139" spans="1:27" s="123" customFormat="1" x14ac:dyDescent="0.45">
      <c r="A139" s="118"/>
      <c r="B139" s="118" t="s">
        <v>82</v>
      </c>
      <c r="C139" s="119">
        <v>1318</v>
      </c>
      <c r="D139" s="119">
        <v>1</v>
      </c>
      <c r="E139" s="119">
        <v>0</v>
      </c>
      <c r="F139" s="119">
        <v>85</v>
      </c>
      <c r="G139" s="119">
        <v>1</v>
      </c>
      <c r="H139" s="119">
        <f>+(D139*400)+(E139*100)+F139</f>
        <v>485</v>
      </c>
      <c r="I139" s="119">
        <v>100</v>
      </c>
      <c r="J139" s="119">
        <f>H139*I139</f>
        <v>48500</v>
      </c>
      <c r="K139" s="119"/>
      <c r="L139" s="120"/>
      <c r="M139" s="121"/>
      <c r="N139" s="119"/>
      <c r="O139" s="119"/>
      <c r="P139" s="122"/>
      <c r="Q139" s="119"/>
      <c r="R139" s="119"/>
      <c r="S139" s="119"/>
      <c r="T139" s="119"/>
      <c r="U139" s="119">
        <f t="shared" si="6"/>
        <v>0</v>
      </c>
      <c r="V139" s="119">
        <f t="shared" si="7"/>
        <v>48500</v>
      </c>
      <c r="W139" s="119">
        <f t="shared" si="8"/>
        <v>0</v>
      </c>
      <c r="X139" s="119"/>
      <c r="Y139" s="119">
        <f t="shared" si="9"/>
        <v>48500</v>
      </c>
      <c r="Z139" s="119">
        <v>0.01</v>
      </c>
      <c r="AA139" s="119">
        <f>Y139*Z139/100</f>
        <v>4.8499999999999996</v>
      </c>
    </row>
    <row r="140" spans="1:27" s="116" customFormat="1" x14ac:dyDescent="0.45">
      <c r="A140" s="32"/>
      <c r="B140" s="32"/>
      <c r="C140" s="38"/>
      <c r="D140" s="38"/>
      <c r="E140" s="38"/>
      <c r="F140" s="38"/>
      <c r="G140" s="38"/>
      <c r="H140" s="38"/>
      <c r="I140" s="38"/>
      <c r="J140" s="38"/>
      <c r="K140" s="38"/>
      <c r="L140" s="33"/>
      <c r="M140" s="108"/>
      <c r="N140" s="38"/>
      <c r="O140" s="38"/>
      <c r="P140" s="115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</row>
    <row r="141" spans="1:27" x14ac:dyDescent="0.45">
      <c r="A141" s="29">
        <v>37</v>
      </c>
      <c r="B141" s="29" t="s">
        <v>56</v>
      </c>
      <c r="C141" s="30">
        <v>12165</v>
      </c>
      <c r="D141" s="30">
        <v>0</v>
      </c>
      <c r="E141" s="30">
        <v>0</v>
      </c>
      <c r="F141" s="30">
        <v>85</v>
      </c>
      <c r="G141" s="30">
        <v>2</v>
      </c>
      <c r="H141" s="30">
        <f t="shared" ref="H141:H151" si="10">+(D141*400)+(E141*100)+F141</f>
        <v>85</v>
      </c>
      <c r="I141" s="102">
        <v>150</v>
      </c>
      <c r="J141" s="102">
        <f t="shared" ref="J141:J151" si="11">H141*I141</f>
        <v>12750</v>
      </c>
      <c r="K141" s="102"/>
      <c r="L141" s="13" t="s">
        <v>59</v>
      </c>
      <c r="M141" s="103" t="s">
        <v>60</v>
      </c>
      <c r="N141" s="30">
        <v>2</v>
      </c>
      <c r="O141" s="30">
        <v>160</v>
      </c>
      <c r="P141" s="104">
        <v>100</v>
      </c>
      <c r="Q141" s="30">
        <v>6800</v>
      </c>
      <c r="R141" s="30">
        <f>O141*Q141</f>
        <v>1088000</v>
      </c>
      <c r="S141" s="30">
        <v>26</v>
      </c>
      <c r="T141" s="102"/>
      <c r="U141" s="30">
        <f t="shared" ref="U141:U204" si="12">R141*(100-T141)/100</f>
        <v>1088000</v>
      </c>
      <c r="V141" s="102">
        <f t="shared" ref="V141:V204" si="13">J141+U141</f>
        <v>1100750</v>
      </c>
      <c r="W141" s="30">
        <f t="shared" ref="W141:W204" si="14">V141*P141/100</f>
        <v>1100750</v>
      </c>
      <c r="X141" s="102"/>
      <c r="Y141" s="102">
        <f t="shared" ref="Y141:Y204" si="15">J141+U141</f>
        <v>1100750</v>
      </c>
      <c r="Z141" s="102"/>
      <c r="AA141" s="30"/>
    </row>
    <row r="142" spans="1:27" x14ac:dyDescent="0.45">
      <c r="A142" s="29"/>
      <c r="B142" s="29"/>
      <c r="C142" s="30"/>
      <c r="D142" s="30"/>
      <c r="E142" s="30"/>
      <c r="F142" s="30"/>
      <c r="G142" s="30"/>
      <c r="H142" s="30"/>
      <c r="I142" s="102"/>
      <c r="J142" s="102"/>
      <c r="K142" s="102"/>
      <c r="L142" s="13"/>
      <c r="M142" s="103" t="s">
        <v>60</v>
      </c>
      <c r="N142" s="30">
        <v>2</v>
      </c>
      <c r="O142" s="30">
        <v>30</v>
      </c>
      <c r="P142" s="104">
        <v>100</v>
      </c>
      <c r="Q142" s="30">
        <v>6800</v>
      </c>
      <c r="R142" s="30">
        <f>O142*Q142</f>
        <v>204000</v>
      </c>
      <c r="S142" s="30">
        <v>6</v>
      </c>
      <c r="T142" s="102"/>
      <c r="U142" s="30">
        <f t="shared" si="12"/>
        <v>204000</v>
      </c>
      <c r="V142" s="102">
        <f t="shared" si="13"/>
        <v>204000</v>
      </c>
      <c r="W142" s="30">
        <f t="shared" si="14"/>
        <v>204000</v>
      </c>
      <c r="X142" s="102"/>
      <c r="Y142" s="102">
        <f t="shared" si="15"/>
        <v>204000</v>
      </c>
      <c r="Z142" s="102"/>
      <c r="AA142" s="30"/>
    </row>
    <row r="143" spans="1:27" x14ac:dyDescent="0.45">
      <c r="A143" s="29"/>
      <c r="B143" s="29"/>
      <c r="C143" s="30"/>
      <c r="D143" s="30"/>
      <c r="E143" s="30"/>
      <c r="F143" s="30"/>
      <c r="G143" s="30"/>
      <c r="H143" s="30"/>
      <c r="I143" s="102"/>
      <c r="J143" s="102"/>
      <c r="K143" s="102"/>
      <c r="L143" s="13"/>
      <c r="M143" s="103" t="s">
        <v>63</v>
      </c>
      <c r="N143" s="30">
        <v>2</v>
      </c>
      <c r="O143" s="30">
        <v>6</v>
      </c>
      <c r="P143" s="104">
        <v>100</v>
      </c>
      <c r="Q143" s="30">
        <v>6800</v>
      </c>
      <c r="R143" s="30">
        <f>O143*Q143</f>
        <v>40800</v>
      </c>
      <c r="S143" s="30">
        <v>26</v>
      </c>
      <c r="T143" s="102"/>
      <c r="U143" s="30">
        <f t="shared" si="12"/>
        <v>40800</v>
      </c>
      <c r="V143" s="102">
        <f t="shared" si="13"/>
        <v>40800</v>
      </c>
      <c r="W143" s="30">
        <f t="shared" si="14"/>
        <v>40800</v>
      </c>
      <c r="X143" s="102"/>
      <c r="Y143" s="102">
        <f t="shared" si="15"/>
        <v>40800</v>
      </c>
      <c r="Z143" s="102"/>
      <c r="AA143" s="30"/>
    </row>
    <row r="144" spans="1:27" x14ac:dyDescent="0.45">
      <c r="A144" s="29"/>
      <c r="B144" s="29" t="s">
        <v>56</v>
      </c>
      <c r="C144" s="30">
        <v>17024</v>
      </c>
      <c r="D144" s="30">
        <v>0</v>
      </c>
      <c r="E144" s="30">
        <v>2</v>
      </c>
      <c r="F144" s="30">
        <v>46</v>
      </c>
      <c r="G144" s="30">
        <v>2</v>
      </c>
      <c r="H144" s="30">
        <f t="shared" si="10"/>
        <v>246</v>
      </c>
      <c r="I144" s="102">
        <v>250</v>
      </c>
      <c r="J144" s="102">
        <f t="shared" si="11"/>
        <v>61500</v>
      </c>
      <c r="K144" s="102"/>
      <c r="L144" s="13" t="s">
        <v>59</v>
      </c>
      <c r="M144" s="103" t="s">
        <v>63</v>
      </c>
      <c r="N144" s="30">
        <v>2</v>
      </c>
      <c r="O144" s="30">
        <v>160</v>
      </c>
      <c r="P144" s="104">
        <v>100</v>
      </c>
      <c r="Q144" s="30">
        <v>6800</v>
      </c>
      <c r="R144" s="30">
        <f>O144*Q144</f>
        <v>1088000</v>
      </c>
      <c r="S144" s="30">
        <v>6</v>
      </c>
      <c r="T144" s="102"/>
      <c r="U144" s="30">
        <f t="shared" si="12"/>
        <v>1088000</v>
      </c>
      <c r="V144" s="102">
        <f t="shared" si="13"/>
        <v>1149500</v>
      </c>
      <c r="W144" s="30">
        <f t="shared" si="14"/>
        <v>1149500</v>
      </c>
      <c r="X144" s="102"/>
      <c r="Y144" s="102">
        <f t="shared" si="15"/>
        <v>1149500</v>
      </c>
      <c r="Z144" s="102"/>
      <c r="AA144" s="30"/>
    </row>
    <row r="145" spans="1:27" x14ac:dyDescent="0.45">
      <c r="A145" s="29"/>
      <c r="B145" s="29" t="s">
        <v>56</v>
      </c>
      <c r="C145" s="30">
        <v>8515</v>
      </c>
      <c r="D145" s="30">
        <v>4</v>
      </c>
      <c r="E145" s="30">
        <v>2</v>
      </c>
      <c r="F145" s="30">
        <v>0</v>
      </c>
      <c r="G145" s="30">
        <v>1</v>
      </c>
      <c r="H145" s="30">
        <f t="shared" si="10"/>
        <v>1800</v>
      </c>
      <c r="I145" s="102">
        <v>100</v>
      </c>
      <c r="J145" s="102">
        <f t="shared" si="11"/>
        <v>180000</v>
      </c>
      <c r="K145" s="102"/>
      <c r="L145" s="13"/>
      <c r="M145" s="103"/>
      <c r="N145" s="30"/>
      <c r="O145" s="30"/>
      <c r="P145" s="106"/>
      <c r="Q145" s="102"/>
      <c r="R145" s="102"/>
      <c r="S145" s="30"/>
      <c r="T145" s="102"/>
      <c r="U145" s="30">
        <f t="shared" si="12"/>
        <v>0</v>
      </c>
      <c r="V145" s="102">
        <f t="shared" si="13"/>
        <v>180000</v>
      </c>
      <c r="W145" s="30">
        <f t="shared" si="14"/>
        <v>0</v>
      </c>
      <c r="X145" s="102"/>
      <c r="Y145" s="102">
        <f t="shared" si="15"/>
        <v>180000</v>
      </c>
      <c r="Z145" s="102"/>
      <c r="AA145" s="30"/>
    </row>
    <row r="146" spans="1:27" x14ac:dyDescent="0.45">
      <c r="A146" s="29"/>
      <c r="B146" s="29" t="s">
        <v>56</v>
      </c>
      <c r="C146" s="30">
        <v>12090</v>
      </c>
      <c r="D146" s="30">
        <v>1</v>
      </c>
      <c r="E146" s="30">
        <v>2</v>
      </c>
      <c r="F146" s="30">
        <v>33</v>
      </c>
      <c r="G146" s="30">
        <v>1</v>
      </c>
      <c r="H146" s="30">
        <f t="shared" si="10"/>
        <v>633</v>
      </c>
      <c r="I146" s="102">
        <v>100</v>
      </c>
      <c r="J146" s="102">
        <f t="shared" si="11"/>
        <v>63300</v>
      </c>
      <c r="K146" s="102"/>
      <c r="L146" s="13"/>
      <c r="M146" s="103"/>
      <c r="N146" s="30"/>
      <c r="O146" s="30"/>
      <c r="P146" s="106"/>
      <c r="Q146" s="102"/>
      <c r="R146" s="102"/>
      <c r="S146" s="30"/>
      <c r="T146" s="102"/>
      <c r="U146" s="30">
        <f t="shared" si="12"/>
        <v>0</v>
      </c>
      <c r="V146" s="102">
        <f t="shared" si="13"/>
        <v>63300</v>
      </c>
      <c r="W146" s="30">
        <f t="shared" si="14"/>
        <v>0</v>
      </c>
      <c r="X146" s="102"/>
      <c r="Y146" s="102">
        <f t="shared" si="15"/>
        <v>63300</v>
      </c>
      <c r="Z146" s="102"/>
      <c r="AA146" s="30"/>
    </row>
    <row r="147" spans="1:27" x14ac:dyDescent="0.45">
      <c r="A147" s="29"/>
      <c r="B147" s="29" t="s">
        <v>56</v>
      </c>
      <c r="C147" s="30">
        <v>12089</v>
      </c>
      <c r="D147" s="30">
        <v>0</v>
      </c>
      <c r="E147" s="30">
        <v>0</v>
      </c>
      <c r="F147" s="30">
        <v>85</v>
      </c>
      <c r="G147" s="30">
        <v>1</v>
      </c>
      <c r="H147" s="30">
        <f t="shared" si="10"/>
        <v>85</v>
      </c>
      <c r="I147" s="102">
        <v>150</v>
      </c>
      <c r="J147" s="102">
        <f t="shared" si="11"/>
        <v>12750</v>
      </c>
      <c r="K147" s="102"/>
      <c r="L147" s="13"/>
      <c r="M147" s="103"/>
      <c r="N147" s="30"/>
      <c r="O147" s="30"/>
      <c r="P147" s="106"/>
      <c r="Q147" s="102"/>
      <c r="R147" s="102"/>
      <c r="S147" s="30"/>
      <c r="T147" s="102"/>
      <c r="U147" s="30">
        <f t="shared" si="12"/>
        <v>0</v>
      </c>
      <c r="V147" s="102">
        <f t="shared" si="13"/>
        <v>12750</v>
      </c>
      <c r="W147" s="30">
        <f t="shared" si="14"/>
        <v>0</v>
      </c>
      <c r="X147" s="102"/>
      <c r="Y147" s="102">
        <f t="shared" si="15"/>
        <v>12750</v>
      </c>
      <c r="Z147" s="102"/>
      <c r="AA147" s="30"/>
    </row>
    <row r="148" spans="1:27" x14ac:dyDescent="0.45">
      <c r="A148" s="29"/>
      <c r="B148" s="29" t="s">
        <v>56</v>
      </c>
      <c r="C148" s="30">
        <v>17044</v>
      </c>
      <c r="D148" s="30">
        <v>2</v>
      </c>
      <c r="E148" s="30">
        <v>1</v>
      </c>
      <c r="F148" s="30">
        <v>46</v>
      </c>
      <c r="G148" s="30">
        <v>1</v>
      </c>
      <c r="H148" s="30">
        <f t="shared" si="10"/>
        <v>946</v>
      </c>
      <c r="I148" s="102">
        <v>100</v>
      </c>
      <c r="J148" s="102">
        <f t="shared" si="11"/>
        <v>94600</v>
      </c>
      <c r="K148" s="102"/>
      <c r="L148" s="13"/>
      <c r="M148" s="103"/>
      <c r="N148" s="30"/>
      <c r="O148" s="30"/>
      <c r="P148" s="106"/>
      <c r="Q148" s="102"/>
      <c r="R148" s="102"/>
      <c r="S148" s="30"/>
      <c r="T148" s="102"/>
      <c r="U148" s="30">
        <f t="shared" si="12"/>
        <v>0</v>
      </c>
      <c r="V148" s="102">
        <f t="shared" si="13"/>
        <v>94600</v>
      </c>
      <c r="W148" s="30">
        <f t="shared" si="14"/>
        <v>0</v>
      </c>
      <c r="X148" s="102"/>
      <c r="Y148" s="102">
        <f t="shared" si="15"/>
        <v>94600</v>
      </c>
      <c r="Z148" s="102"/>
      <c r="AA148" s="30"/>
    </row>
    <row r="149" spans="1:27" x14ac:dyDescent="0.45">
      <c r="A149" s="29"/>
      <c r="B149" s="29" t="s">
        <v>56</v>
      </c>
      <c r="C149" s="30">
        <v>17045</v>
      </c>
      <c r="D149" s="30">
        <v>0</v>
      </c>
      <c r="E149" s="30">
        <v>0</v>
      </c>
      <c r="F149" s="30">
        <v>55</v>
      </c>
      <c r="G149" s="30">
        <v>1</v>
      </c>
      <c r="H149" s="30">
        <f t="shared" si="10"/>
        <v>55</v>
      </c>
      <c r="I149" s="102">
        <v>100</v>
      </c>
      <c r="J149" s="102">
        <f t="shared" si="11"/>
        <v>5500</v>
      </c>
      <c r="K149" s="102"/>
      <c r="L149" s="13"/>
      <c r="M149" s="103"/>
      <c r="N149" s="30"/>
      <c r="O149" s="30"/>
      <c r="P149" s="106"/>
      <c r="Q149" s="102"/>
      <c r="R149" s="102"/>
      <c r="S149" s="30"/>
      <c r="T149" s="102"/>
      <c r="U149" s="30">
        <f t="shared" si="12"/>
        <v>0</v>
      </c>
      <c r="V149" s="102">
        <f t="shared" si="13"/>
        <v>5500</v>
      </c>
      <c r="W149" s="30">
        <f t="shared" si="14"/>
        <v>0</v>
      </c>
      <c r="X149" s="102"/>
      <c r="Y149" s="102">
        <f t="shared" si="15"/>
        <v>5500</v>
      </c>
      <c r="Z149" s="102"/>
      <c r="AA149" s="30"/>
    </row>
    <row r="150" spans="1:27" x14ac:dyDescent="0.45">
      <c r="A150" s="29"/>
      <c r="B150" s="29" t="s">
        <v>56</v>
      </c>
      <c r="C150" s="30">
        <v>1899</v>
      </c>
      <c r="D150" s="30">
        <v>3</v>
      </c>
      <c r="E150" s="30">
        <v>1</v>
      </c>
      <c r="F150" s="30">
        <v>46</v>
      </c>
      <c r="G150" s="30">
        <v>1</v>
      </c>
      <c r="H150" s="30">
        <f t="shared" si="10"/>
        <v>1346</v>
      </c>
      <c r="I150" s="102">
        <v>100</v>
      </c>
      <c r="J150" s="102">
        <f t="shared" si="11"/>
        <v>134600</v>
      </c>
      <c r="K150" s="102"/>
      <c r="L150" s="13"/>
      <c r="M150" s="103"/>
      <c r="N150" s="30"/>
      <c r="O150" s="30"/>
      <c r="P150" s="106"/>
      <c r="Q150" s="102"/>
      <c r="R150" s="102"/>
      <c r="S150" s="30"/>
      <c r="T150" s="102"/>
      <c r="U150" s="30">
        <f t="shared" si="12"/>
        <v>0</v>
      </c>
      <c r="V150" s="102">
        <f t="shared" si="13"/>
        <v>134600</v>
      </c>
      <c r="W150" s="30">
        <f t="shared" si="14"/>
        <v>0</v>
      </c>
      <c r="X150" s="102"/>
      <c r="Y150" s="102">
        <f t="shared" si="15"/>
        <v>134600</v>
      </c>
      <c r="Z150" s="102"/>
      <c r="AA150" s="30"/>
    </row>
    <row r="151" spans="1:27" x14ac:dyDescent="0.45">
      <c r="A151" s="29"/>
      <c r="B151" s="29" t="s">
        <v>56</v>
      </c>
      <c r="C151" s="30">
        <v>19093</v>
      </c>
      <c r="D151" s="30">
        <v>0</v>
      </c>
      <c r="E151" s="30">
        <v>0</v>
      </c>
      <c r="F151" s="30">
        <v>68</v>
      </c>
      <c r="G151" s="30">
        <v>2</v>
      </c>
      <c r="H151" s="30">
        <f t="shared" si="10"/>
        <v>68</v>
      </c>
      <c r="I151" s="102">
        <v>250</v>
      </c>
      <c r="J151" s="102">
        <f t="shared" si="11"/>
        <v>17000</v>
      </c>
      <c r="K151" s="102"/>
      <c r="L151" s="13"/>
      <c r="M151" s="103"/>
      <c r="N151" s="30"/>
      <c r="O151" s="30"/>
      <c r="P151" s="106"/>
      <c r="Q151" s="102"/>
      <c r="R151" s="102"/>
      <c r="S151" s="30"/>
      <c r="T151" s="102"/>
      <c r="U151" s="30">
        <f t="shared" si="12"/>
        <v>0</v>
      </c>
      <c r="V151" s="102">
        <f t="shared" si="13"/>
        <v>17000</v>
      </c>
      <c r="W151" s="30">
        <f t="shared" si="14"/>
        <v>0</v>
      </c>
      <c r="X151" s="102"/>
      <c r="Y151" s="102">
        <f t="shared" si="15"/>
        <v>17000</v>
      </c>
      <c r="Z151" s="102"/>
      <c r="AA151" s="30"/>
    </row>
    <row r="152" spans="1:27" s="116" customFormat="1" x14ac:dyDescent="0.45">
      <c r="A152" s="32"/>
      <c r="B152" s="32"/>
      <c r="C152" s="38"/>
      <c r="D152" s="38"/>
      <c r="E152" s="38"/>
      <c r="F152" s="38"/>
      <c r="G152" s="38"/>
      <c r="H152" s="38"/>
      <c r="I152" s="38"/>
      <c r="J152" s="38"/>
      <c r="K152" s="38"/>
      <c r="L152" s="33"/>
      <c r="M152" s="108"/>
      <c r="N152" s="38"/>
      <c r="O152" s="38"/>
      <c r="P152" s="115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</row>
    <row r="153" spans="1:27" x14ac:dyDescent="0.45">
      <c r="A153" s="29">
        <v>38</v>
      </c>
      <c r="B153" s="29" t="s">
        <v>56</v>
      </c>
      <c r="C153" s="30">
        <v>758</v>
      </c>
      <c r="D153" s="30">
        <v>0</v>
      </c>
      <c r="E153" s="30">
        <v>1</v>
      </c>
      <c r="F153" s="30">
        <v>12</v>
      </c>
      <c r="G153" s="30">
        <v>1</v>
      </c>
      <c r="H153" s="30">
        <f>+(D153*400)+(E153*100)+F153</f>
        <v>112</v>
      </c>
      <c r="I153" s="102">
        <v>150</v>
      </c>
      <c r="J153" s="102">
        <f>H153*I153</f>
        <v>16800</v>
      </c>
      <c r="K153" s="102"/>
      <c r="L153" s="13"/>
      <c r="M153" s="103"/>
      <c r="N153" s="30"/>
      <c r="O153" s="30"/>
      <c r="P153" s="106"/>
      <c r="Q153" s="102"/>
      <c r="R153" s="102"/>
      <c r="S153" s="30"/>
      <c r="T153" s="102"/>
      <c r="U153" s="30">
        <f t="shared" si="12"/>
        <v>0</v>
      </c>
      <c r="V153" s="102">
        <f t="shared" si="13"/>
        <v>16800</v>
      </c>
      <c r="W153" s="30">
        <f t="shared" si="14"/>
        <v>0</v>
      </c>
      <c r="X153" s="102"/>
      <c r="Y153" s="102">
        <f t="shared" si="15"/>
        <v>16800</v>
      </c>
      <c r="Z153" s="102"/>
      <c r="AA153" s="30"/>
    </row>
    <row r="154" spans="1:27" s="123" customFormat="1" x14ac:dyDescent="0.45">
      <c r="A154" s="118"/>
      <c r="B154" s="118" t="s">
        <v>82</v>
      </c>
      <c r="C154" s="119">
        <v>1356</v>
      </c>
      <c r="D154" s="119">
        <v>0</v>
      </c>
      <c r="E154" s="119">
        <v>1</v>
      </c>
      <c r="F154" s="119">
        <v>59</v>
      </c>
      <c r="G154" s="119">
        <v>1</v>
      </c>
      <c r="H154" s="119">
        <f>+(D154*400)+(E154*100)+F154</f>
        <v>159</v>
      </c>
      <c r="I154" s="119">
        <v>100</v>
      </c>
      <c r="J154" s="119">
        <f>H154*I154</f>
        <v>15900</v>
      </c>
      <c r="K154" s="119"/>
      <c r="L154" s="120"/>
      <c r="M154" s="121"/>
      <c r="N154" s="119"/>
      <c r="O154" s="119"/>
      <c r="P154" s="122"/>
      <c r="Q154" s="119"/>
      <c r="R154" s="119"/>
      <c r="S154" s="119"/>
      <c r="T154" s="119"/>
      <c r="U154" s="119">
        <f t="shared" si="12"/>
        <v>0</v>
      </c>
      <c r="V154" s="119">
        <f t="shared" si="13"/>
        <v>15900</v>
      </c>
      <c r="W154" s="119">
        <f t="shared" si="14"/>
        <v>0</v>
      </c>
      <c r="X154" s="119"/>
      <c r="Y154" s="119">
        <f t="shared" si="15"/>
        <v>15900</v>
      </c>
      <c r="Z154" s="119">
        <v>0.01</v>
      </c>
      <c r="AA154" s="119">
        <f>Y154*Z154/100</f>
        <v>1.59</v>
      </c>
    </row>
    <row r="155" spans="1:27" s="116" customFormat="1" x14ac:dyDescent="0.45">
      <c r="A155" s="32"/>
      <c r="B155" s="32"/>
      <c r="C155" s="38"/>
      <c r="D155" s="38"/>
      <c r="E155" s="38"/>
      <c r="F155" s="38"/>
      <c r="G155" s="38"/>
      <c r="H155" s="38"/>
      <c r="I155" s="38"/>
      <c r="J155" s="38"/>
      <c r="K155" s="38"/>
      <c r="L155" s="33"/>
      <c r="M155" s="108"/>
      <c r="N155" s="38"/>
      <c r="O155" s="38"/>
      <c r="P155" s="115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</row>
    <row r="156" spans="1:27" s="117" customFormat="1" x14ac:dyDescent="0.45">
      <c r="A156" s="29">
        <v>39</v>
      </c>
      <c r="B156" s="126" t="s">
        <v>56</v>
      </c>
      <c r="C156" s="30">
        <v>11798</v>
      </c>
      <c r="D156" s="30">
        <v>0</v>
      </c>
      <c r="E156" s="30">
        <v>0</v>
      </c>
      <c r="F156" s="30">
        <v>49</v>
      </c>
      <c r="G156" s="30">
        <v>2</v>
      </c>
      <c r="H156" s="30">
        <f t="shared" ref="H156:H164" si="16">+(D156*400)+(E156*100)+F156</f>
        <v>49</v>
      </c>
      <c r="I156" s="30">
        <v>150</v>
      </c>
      <c r="J156" s="102">
        <f t="shared" ref="J156:J164" si="17">H156*I156</f>
        <v>7350</v>
      </c>
      <c r="K156" s="30"/>
      <c r="L156" s="13" t="s">
        <v>188</v>
      </c>
      <c r="M156" s="103" t="s">
        <v>63</v>
      </c>
      <c r="N156" s="45">
        <v>2</v>
      </c>
      <c r="O156" s="30">
        <v>108</v>
      </c>
      <c r="P156" s="104">
        <v>100</v>
      </c>
      <c r="Q156" s="30">
        <v>6800</v>
      </c>
      <c r="R156" s="30">
        <f>O156*Q156</f>
        <v>734400</v>
      </c>
      <c r="S156" s="30">
        <v>20</v>
      </c>
      <c r="T156" s="30"/>
      <c r="U156" s="30">
        <f t="shared" si="12"/>
        <v>734400</v>
      </c>
      <c r="V156" s="102">
        <f t="shared" si="13"/>
        <v>741750</v>
      </c>
      <c r="W156" s="30">
        <f t="shared" si="14"/>
        <v>741750</v>
      </c>
      <c r="X156" s="30"/>
      <c r="Y156" s="102">
        <f t="shared" si="15"/>
        <v>741750</v>
      </c>
      <c r="Z156" s="30"/>
      <c r="AA156" s="30"/>
    </row>
    <row r="157" spans="1:27" s="117" customFormat="1" x14ac:dyDescent="0.45">
      <c r="A157" s="29"/>
      <c r="B157" s="126" t="s">
        <v>56</v>
      </c>
      <c r="C157" s="30">
        <v>11797</v>
      </c>
      <c r="D157" s="30">
        <v>0</v>
      </c>
      <c r="E157" s="30">
        <v>1</v>
      </c>
      <c r="F157" s="30">
        <v>16</v>
      </c>
      <c r="G157" s="30">
        <v>2</v>
      </c>
      <c r="H157" s="30">
        <f t="shared" si="16"/>
        <v>116</v>
      </c>
      <c r="I157" s="30">
        <v>150</v>
      </c>
      <c r="J157" s="102">
        <f t="shared" si="17"/>
        <v>17400</v>
      </c>
      <c r="K157" s="30"/>
      <c r="L157" s="13" t="s">
        <v>188</v>
      </c>
      <c r="M157" s="103" t="s">
        <v>63</v>
      </c>
      <c r="N157" s="45">
        <v>2</v>
      </c>
      <c r="O157" s="30">
        <v>108</v>
      </c>
      <c r="P157" s="104">
        <v>100</v>
      </c>
      <c r="Q157" s="30">
        <v>6800</v>
      </c>
      <c r="R157" s="30">
        <f>O157*Q157</f>
        <v>734400</v>
      </c>
      <c r="S157" s="30">
        <v>20</v>
      </c>
      <c r="T157" s="30"/>
      <c r="U157" s="30">
        <f t="shared" si="12"/>
        <v>734400</v>
      </c>
      <c r="V157" s="102">
        <f t="shared" si="13"/>
        <v>751800</v>
      </c>
      <c r="W157" s="30">
        <f t="shared" si="14"/>
        <v>751800</v>
      </c>
      <c r="X157" s="30"/>
      <c r="Y157" s="102">
        <f t="shared" si="15"/>
        <v>751800</v>
      </c>
      <c r="Z157" s="30"/>
      <c r="AA157" s="30"/>
    </row>
    <row r="158" spans="1:27" s="117" customFormat="1" x14ac:dyDescent="0.45">
      <c r="A158" s="29"/>
      <c r="B158" s="126" t="s">
        <v>56</v>
      </c>
      <c r="C158" s="30">
        <v>11361</v>
      </c>
      <c r="D158" s="30">
        <v>2</v>
      </c>
      <c r="E158" s="30">
        <v>2</v>
      </c>
      <c r="F158" s="30">
        <v>47</v>
      </c>
      <c r="G158" s="30">
        <v>1</v>
      </c>
      <c r="H158" s="30">
        <f t="shared" si="16"/>
        <v>1047</v>
      </c>
      <c r="I158" s="30">
        <v>100</v>
      </c>
      <c r="J158" s="102">
        <f t="shared" si="17"/>
        <v>104700</v>
      </c>
      <c r="K158" s="30"/>
      <c r="L158" s="13"/>
      <c r="M158" s="103"/>
      <c r="N158" s="45"/>
      <c r="O158" s="30"/>
      <c r="P158" s="104"/>
      <c r="Q158" s="30"/>
      <c r="R158" s="30"/>
      <c r="S158" s="30"/>
      <c r="T158" s="30"/>
      <c r="U158" s="30">
        <f t="shared" si="12"/>
        <v>0</v>
      </c>
      <c r="V158" s="102">
        <f t="shared" si="13"/>
        <v>104700</v>
      </c>
      <c r="W158" s="30">
        <f t="shared" si="14"/>
        <v>0</v>
      </c>
      <c r="X158" s="30"/>
      <c r="Y158" s="102">
        <f t="shared" si="15"/>
        <v>104700</v>
      </c>
      <c r="Z158" s="30"/>
      <c r="AA158" s="30"/>
    </row>
    <row r="159" spans="1:27" s="117" customFormat="1" x14ac:dyDescent="0.45">
      <c r="A159" s="29"/>
      <c r="B159" s="126" t="s">
        <v>56</v>
      </c>
      <c r="C159" s="30">
        <v>11461</v>
      </c>
      <c r="D159" s="30">
        <v>2</v>
      </c>
      <c r="E159" s="30">
        <v>2</v>
      </c>
      <c r="F159" s="30">
        <v>62</v>
      </c>
      <c r="G159" s="30">
        <v>1</v>
      </c>
      <c r="H159" s="30">
        <f t="shared" si="16"/>
        <v>1062</v>
      </c>
      <c r="I159" s="30">
        <v>150</v>
      </c>
      <c r="J159" s="102">
        <f t="shared" si="17"/>
        <v>159300</v>
      </c>
      <c r="K159" s="30"/>
      <c r="L159" s="13"/>
      <c r="M159" s="103"/>
      <c r="N159" s="45"/>
      <c r="O159" s="30"/>
      <c r="P159" s="104"/>
      <c r="Q159" s="30"/>
      <c r="R159" s="30"/>
      <c r="S159" s="30"/>
      <c r="T159" s="30"/>
      <c r="U159" s="30">
        <f t="shared" si="12"/>
        <v>0</v>
      </c>
      <c r="V159" s="102">
        <f t="shared" si="13"/>
        <v>159300</v>
      </c>
      <c r="W159" s="30">
        <f t="shared" si="14"/>
        <v>0</v>
      </c>
      <c r="X159" s="30"/>
      <c r="Y159" s="102">
        <f t="shared" si="15"/>
        <v>159300</v>
      </c>
      <c r="Z159" s="30"/>
      <c r="AA159" s="30"/>
    </row>
    <row r="160" spans="1:27" s="117" customFormat="1" x14ac:dyDescent="0.45">
      <c r="A160" s="29"/>
      <c r="B160" s="126" t="s">
        <v>56</v>
      </c>
      <c r="C160" s="30">
        <v>11458</v>
      </c>
      <c r="D160" s="30">
        <v>1</v>
      </c>
      <c r="E160" s="30">
        <v>3</v>
      </c>
      <c r="F160" s="30">
        <v>58</v>
      </c>
      <c r="G160" s="30">
        <v>1</v>
      </c>
      <c r="H160" s="30">
        <f t="shared" si="16"/>
        <v>758</v>
      </c>
      <c r="I160" s="30">
        <v>100</v>
      </c>
      <c r="J160" s="102">
        <f t="shared" si="17"/>
        <v>75800</v>
      </c>
      <c r="K160" s="30"/>
      <c r="L160" s="13"/>
      <c r="M160" s="103"/>
      <c r="N160" s="45"/>
      <c r="O160" s="30"/>
      <c r="P160" s="104"/>
      <c r="Q160" s="30"/>
      <c r="R160" s="30"/>
      <c r="S160" s="30"/>
      <c r="T160" s="30"/>
      <c r="U160" s="30">
        <f t="shared" si="12"/>
        <v>0</v>
      </c>
      <c r="V160" s="102">
        <f t="shared" si="13"/>
        <v>75800</v>
      </c>
      <c r="W160" s="30">
        <f t="shared" si="14"/>
        <v>0</v>
      </c>
      <c r="X160" s="30"/>
      <c r="Y160" s="102">
        <f t="shared" si="15"/>
        <v>75800</v>
      </c>
      <c r="Z160" s="30"/>
      <c r="AA160" s="30"/>
    </row>
    <row r="161" spans="1:27" s="117" customFormat="1" x14ac:dyDescent="0.45">
      <c r="A161" s="29"/>
      <c r="B161" s="126" t="s">
        <v>56</v>
      </c>
      <c r="C161" s="30">
        <v>1642</v>
      </c>
      <c r="D161" s="30">
        <v>0</v>
      </c>
      <c r="E161" s="30">
        <v>3</v>
      </c>
      <c r="F161" s="30">
        <v>97</v>
      </c>
      <c r="G161" s="30">
        <v>1</v>
      </c>
      <c r="H161" s="30">
        <f t="shared" si="16"/>
        <v>397</v>
      </c>
      <c r="I161" s="30">
        <v>100</v>
      </c>
      <c r="J161" s="102">
        <f t="shared" si="17"/>
        <v>39700</v>
      </c>
      <c r="K161" s="30"/>
      <c r="L161" s="13"/>
      <c r="M161" s="103"/>
      <c r="N161" s="45"/>
      <c r="O161" s="30"/>
      <c r="P161" s="104"/>
      <c r="Q161" s="30"/>
      <c r="R161" s="30"/>
      <c r="S161" s="30"/>
      <c r="T161" s="30"/>
      <c r="U161" s="30">
        <f t="shared" si="12"/>
        <v>0</v>
      </c>
      <c r="V161" s="102">
        <f t="shared" si="13"/>
        <v>39700</v>
      </c>
      <c r="W161" s="30">
        <f t="shared" si="14"/>
        <v>0</v>
      </c>
      <c r="X161" s="30"/>
      <c r="Y161" s="102">
        <f t="shared" si="15"/>
        <v>39700</v>
      </c>
      <c r="Z161" s="30"/>
      <c r="AA161" s="30"/>
    </row>
    <row r="162" spans="1:27" s="117" customFormat="1" x14ac:dyDescent="0.45">
      <c r="A162" s="29"/>
      <c r="B162" s="126" t="s">
        <v>56</v>
      </c>
      <c r="C162" s="30">
        <v>2377</v>
      </c>
      <c r="D162" s="30">
        <v>1</v>
      </c>
      <c r="E162" s="30">
        <v>0</v>
      </c>
      <c r="F162" s="30">
        <v>4</v>
      </c>
      <c r="G162" s="30">
        <v>1</v>
      </c>
      <c r="H162" s="30">
        <f t="shared" si="16"/>
        <v>404</v>
      </c>
      <c r="I162" s="30">
        <v>100</v>
      </c>
      <c r="J162" s="102">
        <f t="shared" si="17"/>
        <v>40400</v>
      </c>
      <c r="K162" s="30"/>
      <c r="L162" s="13"/>
      <c r="M162" s="103"/>
      <c r="N162" s="45"/>
      <c r="O162" s="30"/>
      <c r="P162" s="104"/>
      <c r="Q162" s="30"/>
      <c r="R162" s="30"/>
      <c r="S162" s="30"/>
      <c r="T162" s="30"/>
      <c r="U162" s="30">
        <f t="shared" si="12"/>
        <v>0</v>
      </c>
      <c r="V162" s="102">
        <f t="shared" si="13"/>
        <v>40400</v>
      </c>
      <c r="W162" s="30">
        <f t="shared" si="14"/>
        <v>0</v>
      </c>
      <c r="X162" s="30"/>
      <c r="Y162" s="102">
        <f t="shared" si="15"/>
        <v>40400</v>
      </c>
      <c r="Z162" s="30"/>
      <c r="AA162" s="30"/>
    </row>
    <row r="163" spans="1:27" s="117" customFormat="1" x14ac:dyDescent="0.45">
      <c r="A163" s="29"/>
      <c r="B163" s="126" t="s">
        <v>56</v>
      </c>
      <c r="C163" s="30">
        <v>11351</v>
      </c>
      <c r="D163" s="30">
        <v>1</v>
      </c>
      <c r="E163" s="30">
        <v>1</v>
      </c>
      <c r="F163" s="30">
        <v>40</v>
      </c>
      <c r="G163" s="30">
        <v>1</v>
      </c>
      <c r="H163" s="30">
        <f t="shared" si="16"/>
        <v>540</v>
      </c>
      <c r="I163" s="30">
        <v>100</v>
      </c>
      <c r="J163" s="102">
        <f t="shared" si="17"/>
        <v>54000</v>
      </c>
      <c r="K163" s="30"/>
      <c r="L163" s="13"/>
      <c r="M163" s="103"/>
      <c r="N163" s="45"/>
      <c r="O163" s="30"/>
      <c r="P163" s="104"/>
      <c r="Q163" s="30"/>
      <c r="R163" s="30"/>
      <c r="S163" s="30"/>
      <c r="T163" s="30"/>
      <c r="U163" s="30">
        <f t="shared" si="12"/>
        <v>0</v>
      </c>
      <c r="V163" s="102">
        <f t="shared" si="13"/>
        <v>54000</v>
      </c>
      <c r="W163" s="30">
        <f t="shared" si="14"/>
        <v>0</v>
      </c>
      <c r="X163" s="30"/>
      <c r="Y163" s="102">
        <f t="shared" si="15"/>
        <v>54000</v>
      </c>
      <c r="Z163" s="30"/>
      <c r="AA163" s="30"/>
    </row>
    <row r="164" spans="1:27" s="117" customFormat="1" x14ac:dyDescent="0.45">
      <c r="A164" s="29"/>
      <c r="B164" s="126" t="s">
        <v>56</v>
      </c>
      <c r="C164" s="30">
        <v>11352</v>
      </c>
      <c r="D164" s="30">
        <v>7</v>
      </c>
      <c r="E164" s="30">
        <v>1</v>
      </c>
      <c r="F164" s="30">
        <v>74</v>
      </c>
      <c r="G164" s="30">
        <v>1</v>
      </c>
      <c r="H164" s="30">
        <f t="shared" si="16"/>
        <v>2974</v>
      </c>
      <c r="I164" s="30">
        <v>100</v>
      </c>
      <c r="J164" s="102">
        <f t="shared" si="17"/>
        <v>297400</v>
      </c>
      <c r="K164" s="30"/>
      <c r="L164" s="13"/>
      <c r="M164" s="103"/>
      <c r="N164" s="45"/>
      <c r="O164" s="30"/>
      <c r="P164" s="104"/>
      <c r="Q164" s="30"/>
      <c r="R164" s="30"/>
      <c r="S164" s="30"/>
      <c r="T164" s="30"/>
      <c r="U164" s="30">
        <f t="shared" si="12"/>
        <v>0</v>
      </c>
      <c r="V164" s="102">
        <f t="shared" si="13"/>
        <v>297400</v>
      </c>
      <c r="W164" s="30">
        <f t="shared" si="14"/>
        <v>0</v>
      </c>
      <c r="X164" s="30"/>
      <c r="Y164" s="102">
        <f t="shared" si="15"/>
        <v>297400</v>
      </c>
      <c r="Z164" s="30"/>
      <c r="AA164" s="30"/>
    </row>
    <row r="165" spans="1:27" s="116" customFormat="1" x14ac:dyDescent="0.45">
      <c r="A165" s="32"/>
      <c r="B165" s="127"/>
      <c r="C165" s="38"/>
      <c r="D165" s="38"/>
      <c r="E165" s="38"/>
      <c r="F165" s="38"/>
      <c r="G165" s="38"/>
      <c r="H165" s="38"/>
      <c r="I165" s="38"/>
      <c r="J165" s="38"/>
      <c r="K165" s="38"/>
      <c r="L165" s="33"/>
      <c r="M165" s="108"/>
      <c r="N165" s="50"/>
      <c r="O165" s="38"/>
      <c r="P165" s="115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</row>
    <row r="166" spans="1:27" x14ac:dyDescent="0.45">
      <c r="A166" s="29">
        <v>40</v>
      </c>
      <c r="B166" s="29" t="s">
        <v>56</v>
      </c>
      <c r="C166" s="30">
        <v>17019</v>
      </c>
      <c r="D166" s="30">
        <v>0</v>
      </c>
      <c r="E166" s="30">
        <v>0</v>
      </c>
      <c r="F166" s="30">
        <v>75</v>
      </c>
      <c r="G166" s="30">
        <v>2</v>
      </c>
      <c r="H166" s="30">
        <f>+(D166*400)+(E166*100)+F166</f>
        <v>75</v>
      </c>
      <c r="I166" s="102">
        <v>150</v>
      </c>
      <c r="J166" s="102">
        <f>H166*I166</f>
        <v>11250</v>
      </c>
      <c r="K166" s="102"/>
      <c r="L166" s="13" t="s">
        <v>59</v>
      </c>
      <c r="M166" s="103" t="s">
        <v>63</v>
      </c>
      <c r="N166" s="30">
        <v>2</v>
      </c>
      <c r="O166" s="30">
        <v>90</v>
      </c>
      <c r="P166" s="104">
        <v>100</v>
      </c>
      <c r="Q166" s="30">
        <v>6800</v>
      </c>
      <c r="R166" s="30">
        <f>O166*Q166</f>
        <v>612000</v>
      </c>
      <c r="S166" s="30">
        <v>26</v>
      </c>
      <c r="T166" s="102"/>
      <c r="U166" s="30">
        <f t="shared" si="12"/>
        <v>612000</v>
      </c>
      <c r="V166" s="102">
        <f t="shared" si="13"/>
        <v>623250</v>
      </c>
      <c r="W166" s="30">
        <f t="shared" si="14"/>
        <v>623250</v>
      </c>
      <c r="X166" s="102"/>
      <c r="Y166" s="102">
        <f t="shared" si="15"/>
        <v>623250</v>
      </c>
      <c r="Z166" s="102"/>
      <c r="AA166" s="30"/>
    </row>
    <row r="167" spans="1:27" x14ac:dyDescent="0.45">
      <c r="A167" s="29"/>
      <c r="B167" s="29"/>
      <c r="C167" s="30"/>
      <c r="D167" s="30"/>
      <c r="E167" s="30"/>
      <c r="F167" s="30"/>
      <c r="G167" s="30"/>
      <c r="H167" s="30"/>
      <c r="I167" s="102"/>
      <c r="J167" s="102"/>
      <c r="K167" s="102"/>
      <c r="L167" s="13"/>
      <c r="M167" s="103" t="s">
        <v>63</v>
      </c>
      <c r="N167" s="30">
        <v>2</v>
      </c>
      <c r="O167" s="30">
        <v>6</v>
      </c>
      <c r="P167" s="104">
        <v>100</v>
      </c>
      <c r="Q167" s="30">
        <v>6800</v>
      </c>
      <c r="R167" s="30">
        <f>O167*Q167</f>
        <v>40800</v>
      </c>
      <c r="S167" s="30">
        <v>26</v>
      </c>
      <c r="T167" s="102"/>
      <c r="U167" s="30">
        <f t="shared" si="12"/>
        <v>40800</v>
      </c>
      <c r="V167" s="102">
        <f t="shared" si="13"/>
        <v>40800</v>
      </c>
      <c r="W167" s="30">
        <f t="shared" si="14"/>
        <v>40800</v>
      </c>
      <c r="X167" s="102"/>
      <c r="Y167" s="102">
        <f t="shared" si="15"/>
        <v>40800</v>
      </c>
      <c r="Z167" s="102"/>
      <c r="AA167" s="30"/>
    </row>
    <row r="168" spans="1:27" s="116" customFormat="1" x14ac:dyDescent="0.45">
      <c r="A168" s="32"/>
      <c r="B168" s="32"/>
      <c r="C168" s="38"/>
      <c r="D168" s="38"/>
      <c r="E168" s="38"/>
      <c r="F168" s="38"/>
      <c r="G168" s="38"/>
      <c r="H168" s="38"/>
      <c r="I168" s="38"/>
      <c r="J168" s="38"/>
      <c r="K168" s="38"/>
      <c r="L168" s="33"/>
      <c r="M168" s="108"/>
      <c r="N168" s="38"/>
      <c r="O168" s="38"/>
      <c r="P168" s="115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</row>
    <row r="169" spans="1:27" x14ac:dyDescent="0.45">
      <c r="A169" s="29">
        <v>41</v>
      </c>
      <c r="B169" s="29" t="s">
        <v>56</v>
      </c>
      <c r="C169" s="30">
        <v>750</v>
      </c>
      <c r="D169" s="30">
        <v>0</v>
      </c>
      <c r="E169" s="30">
        <v>0</v>
      </c>
      <c r="F169" s="30">
        <v>83</v>
      </c>
      <c r="G169" s="30">
        <v>2</v>
      </c>
      <c r="H169" s="30">
        <f>+(D169*400)+(E169*100)+F169</f>
        <v>83</v>
      </c>
      <c r="I169" s="102">
        <v>150</v>
      </c>
      <c r="J169" s="102">
        <f>H169*I169</f>
        <v>12450</v>
      </c>
      <c r="K169" s="102"/>
      <c r="L169" s="13" t="s">
        <v>59</v>
      </c>
      <c r="M169" s="103" t="s">
        <v>63</v>
      </c>
      <c r="N169" s="30">
        <v>2</v>
      </c>
      <c r="O169" s="30">
        <v>72</v>
      </c>
      <c r="P169" s="104">
        <v>100</v>
      </c>
      <c r="Q169" s="30">
        <v>6800</v>
      </c>
      <c r="R169" s="30">
        <f>O169*Q169</f>
        <v>489600</v>
      </c>
      <c r="S169" s="30">
        <v>38</v>
      </c>
      <c r="T169" s="102"/>
      <c r="U169" s="30">
        <f t="shared" si="12"/>
        <v>489600</v>
      </c>
      <c r="V169" s="102">
        <f t="shared" si="13"/>
        <v>502050</v>
      </c>
      <c r="W169" s="30">
        <f t="shared" si="14"/>
        <v>502050</v>
      </c>
      <c r="X169" s="102"/>
      <c r="Y169" s="102">
        <f t="shared" si="15"/>
        <v>502050</v>
      </c>
      <c r="Z169" s="102"/>
      <c r="AA169" s="30"/>
    </row>
    <row r="170" spans="1:27" s="117" customFormat="1" x14ac:dyDescent="0.45">
      <c r="A170" s="29"/>
      <c r="B170" s="29" t="s">
        <v>56</v>
      </c>
      <c r="C170" s="30">
        <v>1908</v>
      </c>
      <c r="D170" s="30">
        <v>2</v>
      </c>
      <c r="E170" s="30">
        <v>0</v>
      </c>
      <c r="F170" s="30">
        <v>73</v>
      </c>
      <c r="G170" s="30">
        <v>1</v>
      </c>
      <c r="H170" s="30">
        <f>+(D170*400)+(E170*100)+F170</f>
        <v>873</v>
      </c>
      <c r="I170" s="30">
        <v>100</v>
      </c>
      <c r="J170" s="102">
        <f>H170*I170</f>
        <v>87300</v>
      </c>
      <c r="K170" s="30"/>
      <c r="L170" s="13"/>
      <c r="M170" s="103"/>
      <c r="N170" s="30"/>
      <c r="O170" s="30"/>
      <c r="P170" s="104"/>
      <c r="Q170" s="30"/>
      <c r="R170" s="30"/>
      <c r="S170" s="30"/>
      <c r="T170" s="30"/>
      <c r="U170" s="30">
        <f t="shared" si="12"/>
        <v>0</v>
      </c>
      <c r="V170" s="102">
        <f t="shared" si="13"/>
        <v>87300</v>
      </c>
      <c r="W170" s="30">
        <f t="shared" si="14"/>
        <v>0</v>
      </c>
      <c r="X170" s="30"/>
      <c r="Y170" s="102">
        <f t="shared" si="15"/>
        <v>87300</v>
      </c>
      <c r="Z170" s="30"/>
      <c r="AA170" s="30"/>
    </row>
    <row r="171" spans="1:27" s="116" customFormat="1" x14ac:dyDescent="0.45">
      <c r="A171" s="32"/>
      <c r="B171" s="32"/>
      <c r="C171" s="38"/>
      <c r="D171" s="38"/>
      <c r="E171" s="38"/>
      <c r="F171" s="38"/>
      <c r="G171" s="38"/>
      <c r="H171" s="38"/>
      <c r="I171" s="38"/>
      <c r="J171" s="38"/>
      <c r="K171" s="38"/>
      <c r="L171" s="33"/>
      <c r="M171" s="108"/>
      <c r="N171" s="38"/>
      <c r="O171" s="38"/>
      <c r="P171" s="115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</row>
    <row r="172" spans="1:27" s="117" customFormat="1" x14ac:dyDescent="0.45">
      <c r="A172" s="29">
        <v>42</v>
      </c>
      <c r="B172" s="29" t="s">
        <v>56</v>
      </c>
      <c r="C172" s="30">
        <v>1919</v>
      </c>
      <c r="D172" s="30">
        <v>1</v>
      </c>
      <c r="E172" s="30">
        <v>1</v>
      </c>
      <c r="F172" s="30">
        <v>9</v>
      </c>
      <c r="G172" s="30">
        <v>2</v>
      </c>
      <c r="H172" s="30">
        <f t="shared" ref="H172:H178" si="18">+(D172*400)+(E172*100)+F172</f>
        <v>509</v>
      </c>
      <c r="I172" s="30">
        <v>100</v>
      </c>
      <c r="J172" s="30">
        <f t="shared" ref="J172:J178" si="19">H172*I172</f>
        <v>50900</v>
      </c>
      <c r="K172" s="30"/>
      <c r="L172" s="13" t="s">
        <v>59</v>
      </c>
      <c r="M172" s="103" t="s">
        <v>60</v>
      </c>
      <c r="N172" s="30"/>
      <c r="O172" s="13">
        <v>162</v>
      </c>
      <c r="P172" s="104">
        <v>100</v>
      </c>
      <c r="Q172" s="30">
        <v>6800</v>
      </c>
      <c r="R172" s="30">
        <f>O172*Q172</f>
        <v>1101600</v>
      </c>
      <c r="S172" s="13">
        <v>31</v>
      </c>
      <c r="T172" s="30"/>
      <c r="U172" s="30">
        <f t="shared" si="12"/>
        <v>1101600</v>
      </c>
      <c r="V172" s="102">
        <f t="shared" si="13"/>
        <v>1152500</v>
      </c>
      <c r="W172" s="30">
        <f t="shared" si="14"/>
        <v>1152500</v>
      </c>
      <c r="X172" s="30"/>
      <c r="Y172" s="102">
        <f t="shared" si="15"/>
        <v>1152500</v>
      </c>
      <c r="Z172" s="30"/>
      <c r="AA172" s="30"/>
    </row>
    <row r="173" spans="1:27" s="117" customFormat="1" x14ac:dyDescent="0.45">
      <c r="A173" s="29"/>
      <c r="B173" s="29"/>
      <c r="C173" s="30"/>
      <c r="D173" s="30"/>
      <c r="E173" s="30"/>
      <c r="F173" s="30"/>
      <c r="G173" s="30"/>
      <c r="H173" s="30"/>
      <c r="I173" s="30"/>
      <c r="J173" s="30"/>
      <c r="K173" s="30"/>
      <c r="L173" s="13"/>
      <c r="M173" s="103" t="s">
        <v>60</v>
      </c>
      <c r="N173" s="30"/>
      <c r="O173" s="13">
        <v>60</v>
      </c>
      <c r="P173" s="104">
        <v>100</v>
      </c>
      <c r="Q173" s="30">
        <v>6800</v>
      </c>
      <c r="R173" s="30">
        <f>O173*Q173</f>
        <v>408000</v>
      </c>
      <c r="S173" s="13">
        <v>31</v>
      </c>
      <c r="T173" s="13"/>
      <c r="U173" s="30">
        <f t="shared" si="12"/>
        <v>408000</v>
      </c>
      <c r="V173" s="102">
        <f t="shared" si="13"/>
        <v>408000</v>
      </c>
      <c r="W173" s="30">
        <f t="shared" si="14"/>
        <v>408000</v>
      </c>
      <c r="X173" s="30"/>
      <c r="Y173" s="102">
        <f t="shared" si="15"/>
        <v>408000</v>
      </c>
      <c r="Z173" s="30"/>
      <c r="AA173" s="30"/>
    </row>
    <row r="174" spans="1:27" s="117" customFormat="1" x14ac:dyDescent="0.45">
      <c r="A174" s="29"/>
      <c r="B174" s="29"/>
      <c r="C174" s="30"/>
      <c r="D174" s="30"/>
      <c r="E174" s="30"/>
      <c r="F174" s="30"/>
      <c r="G174" s="30"/>
      <c r="H174" s="30"/>
      <c r="I174" s="30"/>
      <c r="J174" s="30"/>
      <c r="K174" s="30"/>
      <c r="L174" s="13"/>
      <c r="M174" s="103" t="s">
        <v>63</v>
      </c>
      <c r="N174" s="30"/>
      <c r="O174" s="13">
        <v>6</v>
      </c>
      <c r="P174" s="104">
        <v>100</v>
      </c>
      <c r="Q174" s="30">
        <v>6800</v>
      </c>
      <c r="R174" s="30">
        <f>O174*Q174</f>
        <v>40800</v>
      </c>
      <c r="S174" s="13">
        <v>31</v>
      </c>
      <c r="T174" s="13"/>
      <c r="U174" s="30">
        <f t="shared" si="12"/>
        <v>40800</v>
      </c>
      <c r="V174" s="102">
        <f t="shared" si="13"/>
        <v>40800</v>
      </c>
      <c r="W174" s="30">
        <f t="shared" si="14"/>
        <v>40800</v>
      </c>
      <c r="X174" s="30"/>
      <c r="Y174" s="102">
        <f t="shared" si="15"/>
        <v>40800</v>
      </c>
      <c r="Z174" s="30"/>
      <c r="AA174" s="30"/>
    </row>
    <row r="175" spans="1:27" s="117" customFormat="1" x14ac:dyDescent="0.45">
      <c r="A175" s="29"/>
      <c r="B175" s="29" t="s">
        <v>56</v>
      </c>
      <c r="C175" s="30">
        <v>17049</v>
      </c>
      <c r="D175" s="30">
        <v>0</v>
      </c>
      <c r="E175" s="30">
        <v>2</v>
      </c>
      <c r="F175" s="30">
        <v>92</v>
      </c>
      <c r="G175" s="30">
        <v>1</v>
      </c>
      <c r="H175" s="30">
        <f>+(D175*400)+(E175*100)+F175</f>
        <v>292</v>
      </c>
      <c r="I175" s="30">
        <v>100</v>
      </c>
      <c r="J175" s="30">
        <f>H175*I175</f>
        <v>29200</v>
      </c>
      <c r="K175" s="30"/>
      <c r="L175" s="13"/>
      <c r="M175" s="103"/>
      <c r="N175" s="30"/>
      <c r="O175" s="30"/>
      <c r="P175" s="104"/>
      <c r="Q175" s="30"/>
      <c r="R175" s="30"/>
      <c r="S175" s="30"/>
      <c r="T175" s="30"/>
      <c r="U175" s="30">
        <f t="shared" si="12"/>
        <v>0</v>
      </c>
      <c r="V175" s="102">
        <f t="shared" si="13"/>
        <v>29200</v>
      </c>
      <c r="W175" s="30">
        <f t="shared" si="14"/>
        <v>0</v>
      </c>
      <c r="X175" s="30"/>
      <c r="Y175" s="102">
        <f t="shared" si="15"/>
        <v>29200</v>
      </c>
      <c r="Z175" s="30"/>
      <c r="AA175" s="30"/>
    </row>
    <row r="176" spans="1:27" s="117" customFormat="1" x14ac:dyDescent="0.45">
      <c r="A176" s="29"/>
      <c r="B176" s="29" t="s">
        <v>56</v>
      </c>
      <c r="C176" s="30">
        <v>2383</v>
      </c>
      <c r="D176" s="30">
        <v>3</v>
      </c>
      <c r="E176" s="30">
        <v>0</v>
      </c>
      <c r="F176" s="30">
        <v>68</v>
      </c>
      <c r="G176" s="30">
        <v>1</v>
      </c>
      <c r="H176" s="30">
        <f t="shared" si="18"/>
        <v>1268</v>
      </c>
      <c r="I176" s="30">
        <v>100</v>
      </c>
      <c r="J176" s="30">
        <f t="shared" si="19"/>
        <v>126800</v>
      </c>
      <c r="K176" s="30"/>
      <c r="L176" s="13"/>
      <c r="M176" s="103"/>
      <c r="N176" s="30"/>
      <c r="O176" s="30"/>
      <c r="P176" s="104"/>
      <c r="Q176" s="30"/>
      <c r="R176" s="30"/>
      <c r="S176" s="30"/>
      <c r="T176" s="30"/>
      <c r="U176" s="30">
        <f t="shared" si="12"/>
        <v>0</v>
      </c>
      <c r="V176" s="102">
        <f t="shared" si="13"/>
        <v>126800</v>
      </c>
      <c r="W176" s="30">
        <f t="shared" si="14"/>
        <v>0</v>
      </c>
      <c r="X176" s="30"/>
      <c r="Y176" s="102">
        <f t="shared" si="15"/>
        <v>126800</v>
      </c>
      <c r="Z176" s="30"/>
      <c r="AA176" s="30"/>
    </row>
    <row r="177" spans="1:27" s="117" customFormat="1" x14ac:dyDescent="0.45">
      <c r="A177" s="29"/>
      <c r="B177" s="29" t="s">
        <v>56</v>
      </c>
      <c r="C177" s="30">
        <v>17050</v>
      </c>
      <c r="D177" s="30">
        <v>0</v>
      </c>
      <c r="E177" s="30">
        <v>1</v>
      </c>
      <c r="F177" s="30">
        <v>86</v>
      </c>
      <c r="G177" s="30">
        <v>1</v>
      </c>
      <c r="H177" s="30">
        <f t="shared" si="18"/>
        <v>186</v>
      </c>
      <c r="I177" s="30">
        <v>100</v>
      </c>
      <c r="J177" s="30">
        <f t="shared" si="19"/>
        <v>18600</v>
      </c>
      <c r="K177" s="30"/>
      <c r="L177" s="13"/>
      <c r="M177" s="103"/>
      <c r="N177" s="30"/>
      <c r="O177" s="30"/>
      <c r="P177" s="104"/>
      <c r="Q177" s="30"/>
      <c r="R177" s="30"/>
      <c r="S177" s="30"/>
      <c r="T177" s="30"/>
      <c r="U177" s="30">
        <f t="shared" si="12"/>
        <v>0</v>
      </c>
      <c r="V177" s="102">
        <f t="shared" si="13"/>
        <v>18600</v>
      </c>
      <c r="W177" s="30">
        <f t="shared" si="14"/>
        <v>0</v>
      </c>
      <c r="X177" s="30"/>
      <c r="Y177" s="102">
        <f t="shared" si="15"/>
        <v>18600</v>
      </c>
      <c r="Z177" s="30"/>
      <c r="AA177" s="30"/>
    </row>
    <row r="178" spans="1:27" s="117" customFormat="1" x14ac:dyDescent="0.45">
      <c r="A178" s="29"/>
      <c r="B178" s="29" t="s">
        <v>56</v>
      </c>
      <c r="C178" s="30">
        <v>801</v>
      </c>
      <c r="D178" s="30">
        <v>0</v>
      </c>
      <c r="E178" s="30">
        <v>0</v>
      </c>
      <c r="F178" s="30">
        <v>83</v>
      </c>
      <c r="G178" s="30">
        <v>1</v>
      </c>
      <c r="H178" s="30">
        <f t="shared" si="18"/>
        <v>83</v>
      </c>
      <c r="I178" s="30">
        <v>100</v>
      </c>
      <c r="J178" s="30">
        <f t="shared" si="19"/>
        <v>8300</v>
      </c>
      <c r="K178" s="30"/>
      <c r="L178" s="13"/>
      <c r="M178" s="103"/>
      <c r="N178" s="30"/>
      <c r="O178" s="30"/>
      <c r="P178" s="104"/>
      <c r="Q178" s="30"/>
      <c r="R178" s="30"/>
      <c r="S178" s="30"/>
      <c r="T178" s="30"/>
      <c r="U178" s="30">
        <f t="shared" si="12"/>
        <v>0</v>
      </c>
      <c r="V178" s="102">
        <f t="shared" si="13"/>
        <v>8300</v>
      </c>
      <c r="W178" s="30">
        <f t="shared" si="14"/>
        <v>0</v>
      </c>
      <c r="X178" s="30"/>
      <c r="Y178" s="102">
        <f t="shared" si="15"/>
        <v>8300</v>
      </c>
      <c r="Z178" s="30"/>
      <c r="AA178" s="30"/>
    </row>
    <row r="179" spans="1:27" s="116" customFormat="1" x14ac:dyDescent="0.45">
      <c r="A179" s="32"/>
      <c r="B179" s="32"/>
      <c r="C179" s="38"/>
      <c r="D179" s="38"/>
      <c r="E179" s="38"/>
      <c r="F179" s="38"/>
      <c r="G179" s="38"/>
      <c r="H179" s="38"/>
      <c r="I179" s="38"/>
      <c r="J179" s="38"/>
      <c r="K179" s="38"/>
      <c r="L179" s="33"/>
      <c r="M179" s="108"/>
      <c r="N179" s="38"/>
      <c r="O179" s="38"/>
      <c r="P179" s="115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</row>
    <row r="180" spans="1:27" s="123" customFormat="1" x14ac:dyDescent="0.45">
      <c r="A180" s="118">
        <v>43</v>
      </c>
      <c r="B180" s="118" t="s">
        <v>127</v>
      </c>
      <c r="C180" s="119"/>
      <c r="D180" s="119">
        <v>3</v>
      </c>
      <c r="E180" s="119">
        <v>0</v>
      </c>
      <c r="F180" s="119">
        <v>50</v>
      </c>
      <c r="G180" s="119">
        <v>1</v>
      </c>
      <c r="H180" s="119">
        <f>+(D180*400)+(E180*100)+F180</f>
        <v>1250</v>
      </c>
      <c r="I180" s="119">
        <v>100</v>
      </c>
      <c r="J180" s="119">
        <f>H180*I180</f>
        <v>125000</v>
      </c>
      <c r="K180" s="119"/>
      <c r="L180" s="120"/>
      <c r="M180" s="121"/>
      <c r="N180" s="119"/>
      <c r="O180" s="119"/>
      <c r="P180" s="122"/>
      <c r="Q180" s="119"/>
      <c r="R180" s="119"/>
      <c r="S180" s="119"/>
      <c r="T180" s="119"/>
      <c r="U180" s="119">
        <f t="shared" si="12"/>
        <v>0</v>
      </c>
      <c r="V180" s="119">
        <f t="shared" si="13"/>
        <v>125000</v>
      </c>
      <c r="W180" s="119">
        <f t="shared" si="14"/>
        <v>0</v>
      </c>
      <c r="X180" s="119"/>
      <c r="Y180" s="119">
        <f t="shared" si="15"/>
        <v>125000</v>
      </c>
      <c r="Z180" s="119">
        <v>0.01</v>
      </c>
      <c r="AA180" s="119">
        <f>Y180*Z180/100</f>
        <v>12.5</v>
      </c>
    </row>
    <row r="181" spans="1:27" s="123" customFormat="1" x14ac:dyDescent="0.45">
      <c r="A181" s="118"/>
      <c r="B181" s="118" t="s">
        <v>127</v>
      </c>
      <c r="C181" s="119"/>
      <c r="D181" s="119">
        <v>5</v>
      </c>
      <c r="E181" s="119">
        <v>0</v>
      </c>
      <c r="F181" s="119">
        <v>0</v>
      </c>
      <c r="G181" s="119">
        <v>1</v>
      </c>
      <c r="H181" s="119">
        <f>+(D181*400)+(E181*100)+F181</f>
        <v>2000</v>
      </c>
      <c r="I181" s="119">
        <v>100</v>
      </c>
      <c r="J181" s="119">
        <f>H181*I181</f>
        <v>200000</v>
      </c>
      <c r="K181" s="119"/>
      <c r="L181" s="120"/>
      <c r="M181" s="121"/>
      <c r="N181" s="119"/>
      <c r="O181" s="119"/>
      <c r="P181" s="122"/>
      <c r="Q181" s="119"/>
      <c r="R181" s="119"/>
      <c r="S181" s="119"/>
      <c r="T181" s="119"/>
      <c r="U181" s="119">
        <f t="shared" si="12"/>
        <v>0</v>
      </c>
      <c r="V181" s="119">
        <f t="shared" si="13"/>
        <v>200000</v>
      </c>
      <c r="W181" s="119">
        <f t="shared" si="14"/>
        <v>0</v>
      </c>
      <c r="X181" s="119"/>
      <c r="Y181" s="119">
        <f t="shared" si="15"/>
        <v>200000</v>
      </c>
      <c r="Z181" s="119">
        <v>0.01</v>
      </c>
      <c r="AA181" s="119">
        <f>Y181*Z181/100</f>
        <v>20</v>
      </c>
    </row>
    <row r="182" spans="1:27" s="116" customFormat="1" x14ac:dyDescent="0.45">
      <c r="A182" s="32"/>
      <c r="B182" s="32"/>
      <c r="C182" s="38"/>
      <c r="D182" s="38"/>
      <c r="E182" s="38"/>
      <c r="F182" s="38"/>
      <c r="G182" s="38"/>
      <c r="H182" s="38"/>
      <c r="I182" s="38"/>
      <c r="J182" s="38"/>
      <c r="K182" s="38"/>
      <c r="L182" s="33"/>
      <c r="M182" s="108"/>
      <c r="N182" s="38"/>
      <c r="O182" s="38"/>
      <c r="P182" s="115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</row>
    <row r="183" spans="1:27" x14ac:dyDescent="0.45">
      <c r="A183" s="29">
        <v>44</v>
      </c>
      <c r="B183" s="29" t="s">
        <v>56</v>
      </c>
      <c r="C183" s="30">
        <v>803</v>
      </c>
      <c r="D183" s="30">
        <v>0</v>
      </c>
      <c r="E183" s="30">
        <v>0</v>
      </c>
      <c r="F183" s="30">
        <v>77</v>
      </c>
      <c r="G183" s="30">
        <v>2</v>
      </c>
      <c r="H183" s="30">
        <f>+(D183*400)+(E183*100)+F183</f>
        <v>77</v>
      </c>
      <c r="I183" s="102">
        <v>250</v>
      </c>
      <c r="J183" s="102">
        <f>H183*I183</f>
        <v>19250</v>
      </c>
      <c r="K183" s="102"/>
      <c r="L183" s="13" t="s">
        <v>59</v>
      </c>
      <c r="M183" s="103" t="s">
        <v>63</v>
      </c>
      <c r="N183" s="30">
        <v>2</v>
      </c>
      <c r="O183" s="30">
        <v>140.4</v>
      </c>
      <c r="P183" s="104">
        <v>100</v>
      </c>
      <c r="Q183" s="30">
        <v>6800</v>
      </c>
      <c r="R183" s="30">
        <f>O183*Q183</f>
        <v>954720</v>
      </c>
      <c r="S183" s="30">
        <v>51</v>
      </c>
      <c r="T183" s="102"/>
      <c r="U183" s="30">
        <f t="shared" si="12"/>
        <v>954720</v>
      </c>
      <c r="V183" s="102">
        <f t="shared" si="13"/>
        <v>973970</v>
      </c>
      <c r="W183" s="30">
        <f t="shared" si="14"/>
        <v>973970</v>
      </c>
      <c r="X183" s="102"/>
      <c r="Y183" s="102">
        <f t="shared" si="15"/>
        <v>973970</v>
      </c>
      <c r="Z183" s="102"/>
      <c r="AA183" s="30"/>
    </row>
    <row r="184" spans="1:27" x14ac:dyDescent="0.45">
      <c r="A184" s="29"/>
      <c r="B184" s="29"/>
      <c r="C184" s="30"/>
      <c r="D184" s="30"/>
      <c r="E184" s="30"/>
      <c r="F184" s="30"/>
      <c r="G184" s="30"/>
      <c r="H184" s="30"/>
      <c r="I184" s="102"/>
      <c r="J184" s="102"/>
      <c r="K184" s="102"/>
      <c r="L184" s="13"/>
      <c r="M184" s="103" t="s">
        <v>63</v>
      </c>
      <c r="N184" s="30">
        <v>2</v>
      </c>
      <c r="O184" s="30">
        <v>6</v>
      </c>
      <c r="P184" s="104">
        <v>100</v>
      </c>
      <c r="Q184" s="30">
        <v>6800</v>
      </c>
      <c r="R184" s="30">
        <f>O184*Q184</f>
        <v>40800</v>
      </c>
      <c r="S184" s="30">
        <v>51</v>
      </c>
      <c r="T184" s="102"/>
      <c r="U184" s="30">
        <f t="shared" si="12"/>
        <v>40800</v>
      </c>
      <c r="V184" s="102">
        <f t="shared" si="13"/>
        <v>40800</v>
      </c>
      <c r="W184" s="30">
        <f t="shared" si="14"/>
        <v>40800</v>
      </c>
      <c r="X184" s="102"/>
      <c r="Y184" s="102">
        <f t="shared" si="15"/>
        <v>40800</v>
      </c>
      <c r="Z184" s="102"/>
      <c r="AA184" s="30"/>
    </row>
    <row r="185" spans="1:27" x14ac:dyDescent="0.45">
      <c r="A185" s="29"/>
      <c r="B185" s="29" t="s">
        <v>56</v>
      </c>
      <c r="C185" s="30">
        <v>12276</v>
      </c>
      <c r="D185" s="30">
        <v>1</v>
      </c>
      <c r="E185" s="30">
        <v>2</v>
      </c>
      <c r="F185" s="30">
        <v>25</v>
      </c>
      <c r="G185" s="30">
        <v>1</v>
      </c>
      <c r="H185" s="30">
        <f>+(D185*400)+(E185*100)+F185</f>
        <v>625</v>
      </c>
      <c r="I185" s="102">
        <v>100</v>
      </c>
      <c r="J185" s="102">
        <f>H185*I185</f>
        <v>62500</v>
      </c>
      <c r="K185" s="102"/>
      <c r="L185" s="13"/>
      <c r="M185" s="103"/>
      <c r="N185" s="30"/>
      <c r="O185" s="30"/>
      <c r="P185" s="106"/>
      <c r="Q185" s="102"/>
      <c r="R185" s="102"/>
      <c r="S185" s="30"/>
      <c r="T185" s="102"/>
      <c r="U185" s="30">
        <f t="shared" si="12"/>
        <v>0</v>
      </c>
      <c r="V185" s="102">
        <f t="shared" si="13"/>
        <v>62500</v>
      </c>
      <c r="W185" s="30">
        <f t="shared" si="14"/>
        <v>0</v>
      </c>
      <c r="X185" s="102"/>
      <c r="Y185" s="102">
        <f t="shared" si="15"/>
        <v>62500</v>
      </c>
      <c r="Z185" s="102"/>
      <c r="AA185" s="30"/>
    </row>
    <row r="186" spans="1:27" s="123" customFormat="1" x14ac:dyDescent="0.45">
      <c r="A186" s="118"/>
      <c r="B186" s="118" t="s">
        <v>127</v>
      </c>
      <c r="C186" s="119"/>
      <c r="D186" s="119">
        <v>2</v>
      </c>
      <c r="E186" s="119">
        <v>1</v>
      </c>
      <c r="F186" s="119">
        <v>60</v>
      </c>
      <c r="G186" s="119">
        <v>1</v>
      </c>
      <c r="H186" s="119">
        <f>+(D186*400)+(E186*100)+F186</f>
        <v>960</v>
      </c>
      <c r="I186" s="119">
        <v>100</v>
      </c>
      <c r="J186" s="119">
        <f>H186*I186</f>
        <v>96000</v>
      </c>
      <c r="K186" s="119"/>
      <c r="L186" s="120"/>
      <c r="M186" s="121"/>
      <c r="N186" s="119"/>
      <c r="O186" s="119"/>
      <c r="P186" s="122"/>
      <c r="Q186" s="119"/>
      <c r="R186" s="119"/>
      <c r="S186" s="119"/>
      <c r="T186" s="119"/>
      <c r="U186" s="119">
        <f t="shared" si="12"/>
        <v>0</v>
      </c>
      <c r="V186" s="119">
        <f t="shared" si="13"/>
        <v>96000</v>
      </c>
      <c r="W186" s="119">
        <f t="shared" si="14"/>
        <v>0</v>
      </c>
      <c r="X186" s="119"/>
      <c r="Y186" s="119">
        <f t="shared" si="15"/>
        <v>96000</v>
      </c>
      <c r="Z186" s="119">
        <v>0.01</v>
      </c>
      <c r="AA186" s="119">
        <f>Y186*Z186/100</f>
        <v>9.6</v>
      </c>
    </row>
    <row r="187" spans="1:27" s="116" customFormat="1" x14ac:dyDescent="0.45">
      <c r="A187" s="32"/>
      <c r="B187" s="32"/>
      <c r="C187" s="38"/>
      <c r="D187" s="38"/>
      <c r="E187" s="38"/>
      <c r="F187" s="38"/>
      <c r="G187" s="38"/>
      <c r="H187" s="38"/>
      <c r="I187" s="38"/>
      <c r="J187" s="38"/>
      <c r="K187" s="38"/>
      <c r="L187" s="33"/>
      <c r="M187" s="108"/>
      <c r="N187" s="38"/>
      <c r="O187" s="38"/>
      <c r="P187" s="115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</row>
    <row r="188" spans="1:27" x14ac:dyDescent="0.45">
      <c r="A188" s="29">
        <v>45</v>
      </c>
      <c r="B188" s="29" t="s">
        <v>56</v>
      </c>
      <c r="C188" s="30">
        <v>11348</v>
      </c>
      <c r="D188" s="30">
        <v>4</v>
      </c>
      <c r="E188" s="30">
        <v>2</v>
      </c>
      <c r="F188" s="30">
        <v>41</v>
      </c>
      <c r="G188" s="30">
        <v>1</v>
      </c>
      <c r="H188" s="30">
        <f>+(D188*400)+(E188*100)+F188</f>
        <v>1841</v>
      </c>
      <c r="I188" s="102">
        <v>130</v>
      </c>
      <c r="J188" s="102">
        <f>H188*I188</f>
        <v>239330</v>
      </c>
      <c r="K188" s="102"/>
      <c r="L188" s="13"/>
      <c r="M188" s="103"/>
      <c r="N188" s="30"/>
      <c r="O188" s="30"/>
      <c r="P188" s="106"/>
      <c r="Q188" s="102"/>
      <c r="R188" s="102"/>
      <c r="S188" s="30"/>
      <c r="T188" s="102"/>
      <c r="U188" s="30">
        <f t="shared" si="12"/>
        <v>0</v>
      </c>
      <c r="V188" s="102">
        <f t="shared" si="13"/>
        <v>239330</v>
      </c>
      <c r="W188" s="30">
        <f t="shared" si="14"/>
        <v>0</v>
      </c>
      <c r="X188" s="102"/>
      <c r="Y188" s="102">
        <f t="shared" si="15"/>
        <v>239330</v>
      </c>
      <c r="Z188" s="102"/>
      <c r="AA188" s="30"/>
    </row>
    <row r="189" spans="1:27" x14ac:dyDescent="0.45">
      <c r="A189" s="29"/>
      <c r="B189" s="29" t="s">
        <v>56</v>
      </c>
      <c r="C189" s="30">
        <v>11451</v>
      </c>
      <c r="D189" s="30">
        <v>2</v>
      </c>
      <c r="E189" s="30">
        <v>1</v>
      </c>
      <c r="F189" s="30">
        <v>8</v>
      </c>
      <c r="G189" s="30">
        <v>1</v>
      </c>
      <c r="H189" s="30">
        <f>+(D189*400)+(E189*100)+F189</f>
        <v>908</v>
      </c>
      <c r="I189" s="102">
        <v>100</v>
      </c>
      <c r="J189" s="102">
        <f>H189*I189</f>
        <v>90800</v>
      </c>
      <c r="K189" s="102"/>
      <c r="L189" s="13"/>
      <c r="M189" s="103"/>
      <c r="N189" s="30"/>
      <c r="O189" s="30"/>
      <c r="P189" s="106"/>
      <c r="Q189" s="102"/>
      <c r="R189" s="102"/>
      <c r="S189" s="30"/>
      <c r="T189" s="102"/>
      <c r="U189" s="30">
        <f t="shared" si="12"/>
        <v>0</v>
      </c>
      <c r="V189" s="102">
        <f t="shared" si="13"/>
        <v>90800</v>
      </c>
      <c r="W189" s="30">
        <f t="shared" si="14"/>
        <v>0</v>
      </c>
      <c r="X189" s="102"/>
      <c r="Y189" s="102">
        <f t="shared" si="15"/>
        <v>90800</v>
      </c>
      <c r="Z189" s="102"/>
      <c r="AA189" s="30"/>
    </row>
    <row r="190" spans="1:27" s="123" customFormat="1" x14ac:dyDescent="0.45">
      <c r="A190" s="118"/>
      <c r="B190" s="118" t="s">
        <v>717</v>
      </c>
      <c r="C190" s="119">
        <v>383</v>
      </c>
      <c r="D190" s="119">
        <v>4</v>
      </c>
      <c r="E190" s="119">
        <v>0</v>
      </c>
      <c r="F190" s="119">
        <v>70</v>
      </c>
      <c r="G190" s="119">
        <v>1</v>
      </c>
      <c r="H190" s="119">
        <f>+(D190*400)+(E190*100)+F190</f>
        <v>1670</v>
      </c>
      <c r="I190" s="119">
        <v>100</v>
      </c>
      <c r="J190" s="119">
        <f>H190*I190</f>
        <v>167000</v>
      </c>
      <c r="K190" s="119"/>
      <c r="L190" s="120"/>
      <c r="M190" s="121"/>
      <c r="N190" s="119"/>
      <c r="O190" s="119"/>
      <c r="P190" s="122"/>
      <c r="Q190" s="119"/>
      <c r="R190" s="119"/>
      <c r="S190" s="119"/>
      <c r="T190" s="119"/>
      <c r="U190" s="119">
        <f t="shared" si="12"/>
        <v>0</v>
      </c>
      <c r="V190" s="119">
        <f t="shared" si="13"/>
        <v>167000</v>
      </c>
      <c r="W190" s="119">
        <f t="shared" si="14"/>
        <v>0</v>
      </c>
      <c r="X190" s="119"/>
      <c r="Y190" s="119">
        <f t="shared" si="15"/>
        <v>167000</v>
      </c>
      <c r="Z190" s="119">
        <v>0.01</v>
      </c>
      <c r="AA190" s="119">
        <f>Y190*Z190/100</f>
        <v>16.7</v>
      </c>
    </row>
    <row r="191" spans="1:27" s="116" customFormat="1" x14ac:dyDescent="0.45">
      <c r="A191" s="32"/>
      <c r="B191" s="32"/>
      <c r="C191" s="38"/>
      <c r="D191" s="38"/>
      <c r="E191" s="38"/>
      <c r="F191" s="38"/>
      <c r="G191" s="38"/>
      <c r="H191" s="38"/>
      <c r="I191" s="38"/>
      <c r="J191" s="38"/>
      <c r="K191" s="38"/>
      <c r="L191" s="33"/>
      <c r="M191" s="108"/>
      <c r="N191" s="38"/>
      <c r="O191" s="38"/>
      <c r="P191" s="115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</row>
    <row r="192" spans="1:27" x14ac:dyDescent="0.45">
      <c r="A192" s="29">
        <v>46</v>
      </c>
      <c r="B192" s="29" t="s">
        <v>56</v>
      </c>
      <c r="C192" s="30">
        <v>11437</v>
      </c>
      <c r="D192" s="30">
        <v>2</v>
      </c>
      <c r="E192" s="30">
        <v>3</v>
      </c>
      <c r="F192" s="30">
        <v>96</v>
      </c>
      <c r="G192" s="30">
        <v>1</v>
      </c>
      <c r="H192" s="30">
        <f>+(D192*400)+(E192*100)+F192</f>
        <v>1196</v>
      </c>
      <c r="I192" s="102">
        <v>130</v>
      </c>
      <c r="J192" s="102">
        <f>H192*I192</f>
        <v>155480</v>
      </c>
      <c r="K192" s="102"/>
      <c r="L192" s="13"/>
      <c r="M192" s="103"/>
      <c r="N192" s="30"/>
      <c r="O192" s="30"/>
      <c r="P192" s="106"/>
      <c r="Q192" s="102"/>
      <c r="R192" s="102"/>
      <c r="S192" s="30"/>
      <c r="T192" s="102"/>
      <c r="U192" s="30">
        <f t="shared" si="12"/>
        <v>0</v>
      </c>
      <c r="V192" s="102">
        <f t="shared" si="13"/>
        <v>155480</v>
      </c>
      <c r="W192" s="30">
        <f t="shared" si="14"/>
        <v>0</v>
      </c>
      <c r="X192" s="102"/>
      <c r="Y192" s="102">
        <f t="shared" si="15"/>
        <v>155480</v>
      </c>
      <c r="Z192" s="102"/>
      <c r="AA192" s="30"/>
    </row>
    <row r="193" spans="1:27" x14ac:dyDescent="0.45">
      <c r="A193" s="29"/>
      <c r="B193" s="29" t="s">
        <v>56</v>
      </c>
      <c r="C193" s="30">
        <v>2624</v>
      </c>
      <c r="D193" s="30">
        <v>1</v>
      </c>
      <c r="E193" s="30">
        <v>0</v>
      </c>
      <c r="F193" s="30">
        <v>10</v>
      </c>
      <c r="G193" s="30">
        <v>1</v>
      </c>
      <c r="H193" s="30">
        <f>+(D193*400)+(E193*100)+F193</f>
        <v>410</v>
      </c>
      <c r="I193" s="102">
        <v>100</v>
      </c>
      <c r="J193" s="102">
        <f>H193*I193</f>
        <v>41000</v>
      </c>
      <c r="K193" s="102"/>
      <c r="L193" s="13"/>
      <c r="M193" s="103"/>
      <c r="N193" s="30"/>
      <c r="O193" s="30"/>
      <c r="P193" s="106"/>
      <c r="Q193" s="102"/>
      <c r="R193" s="102"/>
      <c r="S193" s="30"/>
      <c r="T193" s="102"/>
      <c r="U193" s="30">
        <f t="shared" si="12"/>
        <v>0</v>
      </c>
      <c r="V193" s="102">
        <f t="shared" si="13"/>
        <v>41000</v>
      </c>
      <c r="W193" s="30">
        <f t="shared" si="14"/>
        <v>0</v>
      </c>
      <c r="X193" s="102"/>
      <c r="Y193" s="102">
        <f t="shared" si="15"/>
        <v>41000</v>
      </c>
      <c r="Z193" s="102"/>
      <c r="AA193" s="30"/>
    </row>
    <row r="194" spans="1:27" s="116" customFormat="1" x14ac:dyDescent="0.45">
      <c r="A194" s="32"/>
      <c r="B194" s="32"/>
      <c r="C194" s="38"/>
      <c r="D194" s="38"/>
      <c r="E194" s="38"/>
      <c r="F194" s="38"/>
      <c r="G194" s="38"/>
      <c r="H194" s="38"/>
      <c r="I194" s="38"/>
      <c r="J194" s="38"/>
      <c r="K194" s="38"/>
      <c r="L194" s="33"/>
      <c r="M194" s="108"/>
      <c r="N194" s="38"/>
      <c r="O194" s="38"/>
      <c r="P194" s="115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</row>
    <row r="195" spans="1:27" s="123" customFormat="1" x14ac:dyDescent="0.45">
      <c r="A195" s="118">
        <v>47</v>
      </c>
      <c r="B195" s="128" t="s">
        <v>206</v>
      </c>
      <c r="C195" s="119"/>
      <c r="D195" s="119">
        <v>5</v>
      </c>
      <c r="E195" s="119">
        <v>0</v>
      </c>
      <c r="F195" s="119">
        <v>0</v>
      </c>
      <c r="G195" s="119">
        <v>2</v>
      </c>
      <c r="H195" s="119">
        <f>+(D195*400)+(E195*100)+F195</f>
        <v>2000</v>
      </c>
      <c r="I195" s="119">
        <v>100</v>
      </c>
      <c r="J195" s="119">
        <f>H195*I195</f>
        <v>200000</v>
      </c>
      <c r="K195" s="119"/>
      <c r="L195" s="120" t="s">
        <v>59</v>
      </c>
      <c r="M195" s="121" t="s">
        <v>63</v>
      </c>
      <c r="N195" s="119">
        <v>2</v>
      </c>
      <c r="O195" s="119">
        <v>72</v>
      </c>
      <c r="P195" s="122">
        <v>100</v>
      </c>
      <c r="Q195" s="119">
        <v>6800</v>
      </c>
      <c r="R195" s="119">
        <f>O195*Q195</f>
        <v>489600</v>
      </c>
      <c r="S195" s="119">
        <v>9</v>
      </c>
      <c r="T195" s="119">
        <v>35</v>
      </c>
      <c r="U195" s="119">
        <f t="shared" si="12"/>
        <v>318240</v>
      </c>
      <c r="V195" s="119">
        <f t="shared" si="13"/>
        <v>518240</v>
      </c>
      <c r="W195" s="119">
        <f t="shared" si="14"/>
        <v>518240</v>
      </c>
      <c r="X195" s="119"/>
      <c r="Y195" s="119">
        <f t="shared" si="15"/>
        <v>518240</v>
      </c>
      <c r="Z195" s="119">
        <v>0.02</v>
      </c>
      <c r="AA195" s="124">
        <f>Y195*Z195/100</f>
        <v>103.64800000000001</v>
      </c>
    </row>
    <row r="196" spans="1:27" s="123" customFormat="1" x14ac:dyDescent="0.45">
      <c r="A196" s="118"/>
      <c r="B196" s="118"/>
      <c r="C196" s="119"/>
      <c r="D196" s="119"/>
      <c r="E196" s="119"/>
      <c r="F196" s="119"/>
      <c r="G196" s="119"/>
      <c r="H196" s="119"/>
      <c r="I196" s="119"/>
      <c r="J196" s="119"/>
      <c r="K196" s="119"/>
      <c r="L196" s="120"/>
      <c r="M196" s="121" t="s">
        <v>63</v>
      </c>
      <c r="N196" s="119">
        <v>2</v>
      </c>
      <c r="O196" s="119">
        <v>6</v>
      </c>
      <c r="P196" s="122">
        <v>100</v>
      </c>
      <c r="Q196" s="119">
        <v>6800</v>
      </c>
      <c r="R196" s="119">
        <f>O196*Q196</f>
        <v>40800</v>
      </c>
      <c r="S196" s="119">
        <v>9</v>
      </c>
      <c r="T196" s="119">
        <v>35</v>
      </c>
      <c r="U196" s="119">
        <f t="shared" si="12"/>
        <v>26520</v>
      </c>
      <c r="V196" s="119">
        <f t="shared" si="13"/>
        <v>26520</v>
      </c>
      <c r="W196" s="119">
        <f t="shared" si="14"/>
        <v>26520</v>
      </c>
      <c r="X196" s="119"/>
      <c r="Y196" s="119">
        <f t="shared" si="15"/>
        <v>26520</v>
      </c>
      <c r="Z196" s="119">
        <v>0.02</v>
      </c>
      <c r="AA196" s="124">
        <f>Y196*Z196/100</f>
        <v>5.3039999999999994</v>
      </c>
    </row>
    <row r="197" spans="1:27" s="116" customFormat="1" x14ac:dyDescent="0.45">
      <c r="A197" s="32"/>
      <c r="B197" s="32"/>
      <c r="C197" s="38"/>
      <c r="D197" s="38"/>
      <c r="E197" s="38"/>
      <c r="F197" s="38"/>
      <c r="G197" s="38"/>
      <c r="H197" s="38"/>
      <c r="I197" s="38"/>
      <c r="J197" s="38"/>
      <c r="K197" s="38"/>
      <c r="L197" s="33"/>
      <c r="M197" s="108"/>
      <c r="N197" s="38"/>
      <c r="O197" s="38"/>
      <c r="P197" s="115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</row>
    <row r="198" spans="1:27" s="123" customFormat="1" x14ac:dyDescent="0.45">
      <c r="A198" s="118">
        <v>48</v>
      </c>
      <c r="B198" s="118" t="s">
        <v>101</v>
      </c>
      <c r="C198" s="119">
        <v>1322</v>
      </c>
      <c r="D198" s="119">
        <v>3</v>
      </c>
      <c r="E198" s="119">
        <v>3</v>
      </c>
      <c r="F198" s="119">
        <v>46</v>
      </c>
      <c r="G198" s="119">
        <v>1</v>
      </c>
      <c r="H198" s="119">
        <f>+(D198*400)+(E198*100)+F198</f>
        <v>1546</v>
      </c>
      <c r="I198" s="119">
        <v>100</v>
      </c>
      <c r="J198" s="119">
        <f>H198*I198</f>
        <v>154600</v>
      </c>
      <c r="K198" s="119"/>
      <c r="L198" s="120"/>
      <c r="M198" s="121"/>
      <c r="N198" s="119"/>
      <c r="O198" s="119"/>
      <c r="P198" s="122"/>
      <c r="Q198" s="119"/>
      <c r="R198" s="119"/>
      <c r="S198" s="119"/>
      <c r="T198" s="119"/>
      <c r="U198" s="119">
        <f t="shared" si="12"/>
        <v>0</v>
      </c>
      <c r="V198" s="119">
        <f t="shared" si="13"/>
        <v>154600</v>
      </c>
      <c r="W198" s="119">
        <f t="shared" si="14"/>
        <v>0</v>
      </c>
      <c r="X198" s="119"/>
      <c r="Y198" s="119">
        <f t="shared" si="15"/>
        <v>154600</v>
      </c>
      <c r="Z198" s="119">
        <v>0.01</v>
      </c>
      <c r="AA198" s="119">
        <f>Y198*Z198/100</f>
        <v>15.46</v>
      </c>
    </row>
    <row r="199" spans="1:27" s="123" customFormat="1" x14ac:dyDescent="0.45">
      <c r="A199" s="118"/>
      <c r="B199" s="118" t="s">
        <v>101</v>
      </c>
      <c r="C199" s="119">
        <v>1321</v>
      </c>
      <c r="D199" s="119">
        <v>6</v>
      </c>
      <c r="E199" s="119">
        <v>0</v>
      </c>
      <c r="F199" s="119">
        <v>33</v>
      </c>
      <c r="G199" s="119">
        <v>1</v>
      </c>
      <c r="H199" s="119">
        <f>+(D199*400)+(E199*100)+F199</f>
        <v>2433</v>
      </c>
      <c r="I199" s="119">
        <v>100</v>
      </c>
      <c r="J199" s="119">
        <f>H199*I199</f>
        <v>243300</v>
      </c>
      <c r="K199" s="119"/>
      <c r="L199" s="120"/>
      <c r="M199" s="121"/>
      <c r="N199" s="119"/>
      <c r="O199" s="119"/>
      <c r="P199" s="122"/>
      <c r="Q199" s="119"/>
      <c r="R199" s="119"/>
      <c r="S199" s="119"/>
      <c r="T199" s="119"/>
      <c r="U199" s="119">
        <f t="shared" si="12"/>
        <v>0</v>
      </c>
      <c r="V199" s="119">
        <f t="shared" si="13"/>
        <v>243300</v>
      </c>
      <c r="W199" s="119">
        <f t="shared" si="14"/>
        <v>0</v>
      </c>
      <c r="X199" s="119"/>
      <c r="Y199" s="119">
        <f t="shared" si="15"/>
        <v>243300</v>
      </c>
      <c r="Z199" s="119">
        <v>0.01</v>
      </c>
      <c r="AA199" s="119">
        <f>Y199*Z199/100</f>
        <v>24.33</v>
      </c>
    </row>
    <row r="200" spans="1:27" s="116" customFormat="1" x14ac:dyDescent="0.45">
      <c r="A200" s="32"/>
      <c r="B200" s="32"/>
      <c r="C200" s="38"/>
      <c r="D200" s="38"/>
      <c r="E200" s="38"/>
      <c r="F200" s="38"/>
      <c r="G200" s="38"/>
      <c r="H200" s="38"/>
      <c r="I200" s="38"/>
      <c r="J200" s="38"/>
      <c r="K200" s="38"/>
      <c r="L200" s="33"/>
      <c r="M200" s="108"/>
      <c r="N200" s="38"/>
      <c r="O200" s="38"/>
      <c r="P200" s="115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</row>
    <row r="201" spans="1:27" x14ac:dyDescent="0.45">
      <c r="A201" s="29">
        <v>49</v>
      </c>
      <c r="B201" s="29" t="s">
        <v>56</v>
      </c>
      <c r="C201" s="30">
        <v>865</v>
      </c>
      <c r="D201" s="30">
        <v>0</v>
      </c>
      <c r="E201" s="30">
        <v>1</v>
      </c>
      <c r="F201" s="30">
        <v>13</v>
      </c>
      <c r="G201" s="30">
        <v>2</v>
      </c>
      <c r="H201" s="30">
        <f>+(D201*400)+(E201*100)+F201</f>
        <v>113</v>
      </c>
      <c r="I201" s="102">
        <v>100</v>
      </c>
      <c r="J201" s="102">
        <f>H201*I201</f>
        <v>11300</v>
      </c>
      <c r="K201" s="102"/>
      <c r="L201" s="13" t="s">
        <v>59</v>
      </c>
      <c r="M201" s="103" t="s">
        <v>63</v>
      </c>
      <c r="N201" s="30">
        <v>2</v>
      </c>
      <c r="O201" s="30">
        <v>102</v>
      </c>
      <c r="P201" s="104">
        <v>100</v>
      </c>
      <c r="Q201" s="30">
        <v>6800</v>
      </c>
      <c r="R201" s="30">
        <f>O201*Q201</f>
        <v>693600</v>
      </c>
      <c r="S201" s="30">
        <v>11</v>
      </c>
      <c r="T201" s="102"/>
      <c r="U201" s="30">
        <f t="shared" si="12"/>
        <v>693600</v>
      </c>
      <c r="V201" s="102">
        <f t="shared" si="13"/>
        <v>704900</v>
      </c>
      <c r="W201" s="30">
        <f t="shared" si="14"/>
        <v>704900</v>
      </c>
      <c r="X201" s="102"/>
      <c r="Y201" s="102">
        <f t="shared" si="15"/>
        <v>704900</v>
      </c>
      <c r="Z201" s="102"/>
      <c r="AA201" s="30"/>
    </row>
    <row r="202" spans="1:27" s="116" customFormat="1" x14ac:dyDescent="0.45">
      <c r="A202" s="32"/>
      <c r="B202" s="32"/>
      <c r="C202" s="38"/>
      <c r="D202" s="38"/>
      <c r="E202" s="38"/>
      <c r="F202" s="38"/>
      <c r="G202" s="38"/>
      <c r="H202" s="38"/>
      <c r="I202" s="38"/>
      <c r="J202" s="38"/>
      <c r="K202" s="38"/>
      <c r="L202" s="33"/>
      <c r="M202" s="108"/>
      <c r="N202" s="38"/>
      <c r="O202" s="38"/>
      <c r="P202" s="115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</row>
    <row r="203" spans="1:27" s="123" customFormat="1" x14ac:dyDescent="0.45">
      <c r="A203" s="118">
        <v>50</v>
      </c>
      <c r="B203" s="118" t="s">
        <v>56</v>
      </c>
      <c r="C203" s="119">
        <v>804</v>
      </c>
      <c r="D203" s="119">
        <v>0</v>
      </c>
      <c r="E203" s="119">
        <v>1</v>
      </c>
      <c r="F203" s="119">
        <v>31</v>
      </c>
      <c r="G203" s="119">
        <v>2</v>
      </c>
      <c r="H203" s="119">
        <f>+(D203*400)+(E203*100)+F203</f>
        <v>131</v>
      </c>
      <c r="I203" s="119">
        <v>250</v>
      </c>
      <c r="J203" s="119">
        <f>H203*I203</f>
        <v>32750</v>
      </c>
      <c r="K203" s="119"/>
      <c r="L203" s="120" t="s">
        <v>59</v>
      </c>
      <c r="M203" s="121" t="s">
        <v>63</v>
      </c>
      <c r="N203" s="119">
        <v>2</v>
      </c>
      <c r="O203" s="119">
        <v>108</v>
      </c>
      <c r="P203" s="122">
        <v>100</v>
      </c>
      <c r="Q203" s="119">
        <v>6800</v>
      </c>
      <c r="R203" s="119">
        <f>O203*Q203</f>
        <v>734400</v>
      </c>
      <c r="S203" s="119">
        <v>51</v>
      </c>
      <c r="T203" s="119">
        <v>93</v>
      </c>
      <c r="U203" s="119">
        <f t="shared" si="12"/>
        <v>51408</v>
      </c>
      <c r="V203" s="119">
        <f t="shared" si="13"/>
        <v>84158</v>
      </c>
      <c r="W203" s="119">
        <f t="shared" si="14"/>
        <v>84158</v>
      </c>
      <c r="X203" s="119"/>
      <c r="Y203" s="119">
        <f t="shared" si="15"/>
        <v>84158</v>
      </c>
      <c r="Z203" s="119"/>
      <c r="AA203" s="119"/>
    </row>
    <row r="204" spans="1:27" s="123" customFormat="1" x14ac:dyDescent="0.45">
      <c r="A204" s="118"/>
      <c r="B204" s="118"/>
      <c r="C204" s="119"/>
      <c r="D204" s="119"/>
      <c r="E204" s="119"/>
      <c r="F204" s="119"/>
      <c r="G204" s="119"/>
      <c r="H204" s="119"/>
      <c r="I204" s="119"/>
      <c r="J204" s="119"/>
      <c r="K204" s="119"/>
      <c r="L204" s="120" t="s">
        <v>59</v>
      </c>
      <c r="M204" s="121" t="s">
        <v>215</v>
      </c>
      <c r="N204" s="119">
        <v>2</v>
      </c>
      <c r="O204" s="119">
        <v>72</v>
      </c>
      <c r="P204" s="122">
        <v>100</v>
      </c>
      <c r="Q204" s="119">
        <v>6800</v>
      </c>
      <c r="R204" s="119">
        <f>O204*Q204</f>
        <v>489600</v>
      </c>
      <c r="S204" s="119">
        <v>16</v>
      </c>
      <c r="T204" s="119">
        <v>22</v>
      </c>
      <c r="U204" s="119">
        <f t="shared" si="12"/>
        <v>381888</v>
      </c>
      <c r="V204" s="119">
        <f t="shared" si="13"/>
        <v>381888</v>
      </c>
      <c r="W204" s="119">
        <f t="shared" si="14"/>
        <v>381888</v>
      </c>
      <c r="X204" s="119"/>
      <c r="Y204" s="119">
        <f t="shared" si="15"/>
        <v>381888</v>
      </c>
      <c r="Z204" s="119"/>
      <c r="AA204" s="119">
        <f>Y204*Z204/100</f>
        <v>0</v>
      </c>
    </row>
    <row r="205" spans="1:27" s="123" customFormat="1" x14ac:dyDescent="0.45">
      <c r="A205" s="118"/>
      <c r="B205" s="118"/>
      <c r="C205" s="119"/>
      <c r="D205" s="119"/>
      <c r="E205" s="119"/>
      <c r="F205" s="119"/>
      <c r="G205" s="119"/>
      <c r="H205" s="119"/>
      <c r="I205" s="119"/>
      <c r="J205" s="119"/>
      <c r="K205" s="119"/>
      <c r="L205" s="120"/>
      <c r="M205" s="121" t="s">
        <v>216</v>
      </c>
      <c r="N205" s="119">
        <v>3</v>
      </c>
      <c r="O205" s="119">
        <v>22.75</v>
      </c>
      <c r="P205" s="122">
        <v>100</v>
      </c>
      <c r="Q205" s="119">
        <v>5250</v>
      </c>
      <c r="R205" s="119">
        <f>O205*Q205</f>
        <v>119437.5</v>
      </c>
      <c r="S205" s="119">
        <v>10</v>
      </c>
      <c r="T205" s="119">
        <v>85</v>
      </c>
      <c r="U205" s="119">
        <f t="shared" ref="U205:U269" si="20">R205*(100-T205)/100</f>
        <v>17915.625</v>
      </c>
      <c r="V205" s="119">
        <f>J205+U205</f>
        <v>17915.625</v>
      </c>
      <c r="W205" s="119">
        <f>V205*P205/100</f>
        <v>17915.625</v>
      </c>
      <c r="X205" s="119"/>
      <c r="Y205" s="119">
        <f t="shared" ref="Y205:Y269" si="21">J205+U205</f>
        <v>17915.625</v>
      </c>
      <c r="Z205" s="119">
        <v>0.3</v>
      </c>
      <c r="AA205" s="119"/>
    </row>
    <row r="206" spans="1:27" s="117" customFormat="1" x14ac:dyDescent="0.45">
      <c r="A206" s="29"/>
      <c r="B206" s="29" t="s">
        <v>56</v>
      </c>
      <c r="C206" s="30">
        <v>9976</v>
      </c>
      <c r="D206" s="30">
        <v>0</v>
      </c>
      <c r="E206" s="30">
        <v>1</v>
      </c>
      <c r="F206" s="30">
        <v>0</v>
      </c>
      <c r="G206" s="30">
        <v>1</v>
      </c>
      <c r="H206" s="30">
        <f t="shared" ref="H206:H213" si="22">+(D206*400)+(E206*100)+F206</f>
        <v>100</v>
      </c>
      <c r="I206" s="30">
        <v>100</v>
      </c>
      <c r="J206" s="102">
        <f t="shared" ref="J206:J213" si="23">H206*I206</f>
        <v>10000</v>
      </c>
      <c r="K206" s="30"/>
      <c r="L206" s="13"/>
      <c r="M206" s="103"/>
      <c r="N206" s="30"/>
      <c r="O206" s="30"/>
      <c r="P206" s="104"/>
      <c r="Q206" s="30"/>
      <c r="R206" s="30"/>
      <c r="S206" s="30"/>
      <c r="T206" s="30"/>
      <c r="U206" s="30">
        <f t="shared" si="20"/>
        <v>0</v>
      </c>
      <c r="V206" s="102">
        <f t="shared" ref="V206:V270" si="24">J206+U206</f>
        <v>10000</v>
      </c>
      <c r="W206" s="30">
        <f t="shared" ref="W206:W270" si="25">V206*P206/100</f>
        <v>0</v>
      </c>
      <c r="X206" s="30"/>
      <c r="Y206" s="102">
        <f t="shared" si="21"/>
        <v>10000</v>
      </c>
      <c r="Z206" s="30"/>
      <c r="AA206" s="30"/>
    </row>
    <row r="207" spans="1:27" s="117" customFormat="1" x14ac:dyDescent="0.45">
      <c r="A207" s="29"/>
      <c r="B207" s="29" t="s">
        <v>56</v>
      </c>
      <c r="C207" s="30">
        <v>12173</v>
      </c>
      <c r="D207" s="30">
        <v>1</v>
      </c>
      <c r="E207" s="30">
        <v>1</v>
      </c>
      <c r="F207" s="30">
        <v>18</v>
      </c>
      <c r="G207" s="30">
        <v>1</v>
      </c>
      <c r="H207" s="30">
        <f t="shared" si="22"/>
        <v>518</v>
      </c>
      <c r="I207" s="30">
        <v>100</v>
      </c>
      <c r="J207" s="102">
        <f t="shared" si="23"/>
        <v>51800</v>
      </c>
      <c r="K207" s="30"/>
      <c r="L207" s="13"/>
      <c r="M207" s="103"/>
      <c r="N207" s="30"/>
      <c r="O207" s="30"/>
      <c r="P207" s="104"/>
      <c r="Q207" s="30"/>
      <c r="R207" s="30"/>
      <c r="S207" s="30"/>
      <c r="T207" s="30"/>
      <c r="U207" s="30">
        <f t="shared" si="20"/>
        <v>0</v>
      </c>
      <c r="V207" s="102">
        <f t="shared" si="24"/>
        <v>51800</v>
      </c>
      <c r="W207" s="30">
        <f t="shared" si="25"/>
        <v>0</v>
      </c>
      <c r="X207" s="30"/>
      <c r="Y207" s="102">
        <f t="shared" si="21"/>
        <v>51800</v>
      </c>
      <c r="Z207" s="30"/>
      <c r="AA207" s="30"/>
    </row>
    <row r="208" spans="1:27" s="117" customFormat="1" x14ac:dyDescent="0.45">
      <c r="A208" s="29"/>
      <c r="B208" s="29" t="s">
        <v>56</v>
      </c>
      <c r="C208" s="30">
        <v>12172</v>
      </c>
      <c r="D208" s="30">
        <v>4</v>
      </c>
      <c r="E208" s="30">
        <v>1</v>
      </c>
      <c r="F208" s="30">
        <v>77</v>
      </c>
      <c r="G208" s="30">
        <v>1</v>
      </c>
      <c r="H208" s="30">
        <f t="shared" si="22"/>
        <v>1777</v>
      </c>
      <c r="I208" s="30">
        <v>100</v>
      </c>
      <c r="J208" s="102">
        <f t="shared" si="23"/>
        <v>177700</v>
      </c>
      <c r="K208" s="30"/>
      <c r="L208" s="13"/>
      <c r="M208" s="103"/>
      <c r="N208" s="30"/>
      <c r="O208" s="30"/>
      <c r="P208" s="104"/>
      <c r="Q208" s="30"/>
      <c r="R208" s="30"/>
      <c r="S208" s="30"/>
      <c r="T208" s="30"/>
      <c r="U208" s="30">
        <f t="shared" si="20"/>
        <v>0</v>
      </c>
      <c r="V208" s="102">
        <f t="shared" si="24"/>
        <v>177700</v>
      </c>
      <c r="W208" s="30">
        <f t="shared" si="25"/>
        <v>0</v>
      </c>
      <c r="X208" s="30"/>
      <c r="Y208" s="102">
        <f t="shared" si="21"/>
        <v>177700</v>
      </c>
      <c r="Z208" s="30"/>
      <c r="AA208" s="30"/>
    </row>
    <row r="209" spans="1:35" s="117" customFormat="1" x14ac:dyDescent="0.45">
      <c r="A209" s="29"/>
      <c r="B209" s="29" t="s">
        <v>56</v>
      </c>
      <c r="C209" s="30">
        <v>1891</v>
      </c>
      <c r="D209" s="30">
        <v>3</v>
      </c>
      <c r="E209" s="30">
        <v>1</v>
      </c>
      <c r="F209" s="30">
        <v>88</v>
      </c>
      <c r="G209" s="30">
        <v>1</v>
      </c>
      <c r="H209" s="30">
        <f t="shared" si="22"/>
        <v>1388</v>
      </c>
      <c r="I209" s="30">
        <v>100</v>
      </c>
      <c r="J209" s="102">
        <f t="shared" si="23"/>
        <v>138800</v>
      </c>
      <c r="K209" s="30"/>
      <c r="L209" s="13"/>
      <c r="M209" s="103"/>
      <c r="N209" s="30"/>
      <c r="O209" s="30"/>
      <c r="P209" s="104"/>
      <c r="Q209" s="30"/>
      <c r="R209" s="30"/>
      <c r="S209" s="30"/>
      <c r="T209" s="30"/>
      <c r="U209" s="30">
        <f t="shared" si="20"/>
        <v>0</v>
      </c>
      <c r="V209" s="102">
        <f t="shared" si="24"/>
        <v>138800</v>
      </c>
      <c r="W209" s="30">
        <f t="shared" si="25"/>
        <v>0</v>
      </c>
      <c r="X209" s="30"/>
      <c r="Y209" s="102">
        <f t="shared" si="21"/>
        <v>138800</v>
      </c>
      <c r="Z209" s="30"/>
      <c r="AA209" s="30"/>
    </row>
    <row r="210" spans="1:35" s="117" customFormat="1" x14ac:dyDescent="0.45">
      <c r="A210" s="29"/>
      <c r="B210" s="29" t="s">
        <v>56</v>
      </c>
      <c r="C210" s="30">
        <v>8430</v>
      </c>
      <c r="D210" s="30">
        <v>17</v>
      </c>
      <c r="E210" s="30">
        <v>1</v>
      </c>
      <c r="F210" s="30">
        <v>40</v>
      </c>
      <c r="G210" s="30">
        <v>1</v>
      </c>
      <c r="H210" s="30">
        <f t="shared" si="22"/>
        <v>6940</v>
      </c>
      <c r="I210" s="30">
        <v>100</v>
      </c>
      <c r="J210" s="102">
        <f t="shared" si="23"/>
        <v>694000</v>
      </c>
      <c r="K210" s="30"/>
      <c r="L210" s="13"/>
      <c r="M210" s="103"/>
      <c r="N210" s="30"/>
      <c r="O210" s="30"/>
      <c r="P210" s="104"/>
      <c r="Q210" s="30"/>
      <c r="R210" s="30"/>
      <c r="S210" s="30"/>
      <c r="T210" s="30"/>
      <c r="U210" s="30">
        <f t="shared" si="20"/>
        <v>0</v>
      </c>
      <c r="V210" s="102">
        <f t="shared" si="24"/>
        <v>694000</v>
      </c>
      <c r="W210" s="30">
        <f t="shared" si="25"/>
        <v>0</v>
      </c>
      <c r="X210" s="30"/>
      <c r="Y210" s="102">
        <f t="shared" si="21"/>
        <v>694000</v>
      </c>
      <c r="Z210" s="30"/>
      <c r="AA210" s="30"/>
    </row>
    <row r="211" spans="1:35" s="117" customFormat="1" x14ac:dyDescent="0.45">
      <c r="A211" s="29"/>
      <c r="B211" s="29" t="s">
        <v>56</v>
      </c>
      <c r="C211" s="30">
        <v>9963</v>
      </c>
      <c r="D211" s="30">
        <v>2</v>
      </c>
      <c r="E211" s="30">
        <v>3</v>
      </c>
      <c r="F211" s="30">
        <v>28</v>
      </c>
      <c r="G211" s="30">
        <v>1</v>
      </c>
      <c r="H211" s="30">
        <f t="shared" si="22"/>
        <v>1128</v>
      </c>
      <c r="I211" s="30">
        <v>100</v>
      </c>
      <c r="J211" s="102">
        <f t="shared" si="23"/>
        <v>112800</v>
      </c>
      <c r="K211" s="30"/>
      <c r="L211" s="13"/>
      <c r="M211" s="103"/>
      <c r="N211" s="30"/>
      <c r="O211" s="30"/>
      <c r="P211" s="104"/>
      <c r="Q211" s="30"/>
      <c r="R211" s="30"/>
      <c r="S211" s="30"/>
      <c r="T211" s="30"/>
      <c r="U211" s="30">
        <f t="shared" si="20"/>
        <v>0</v>
      </c>
      <c r="V211" s="102">
        <f t="shared" si="24"/>
        <v>112800</v>
      </c>
      <c r="W211" s="30">
        <f t="shared" si="25"/>
        <v>0</v>
      </c>
      <c r="X211" s="30"/>
      <c r="Y211" s="102">
        <f t="shared" si="21"/>
        <v>112800</v>
      </c>
      <c r="Z211" s="30"/>
      <c r="AA211" s="30"/>
    </row>
    <row r="212" spans="1:35" s="117" customFormat="1" x14ac:dyDescent="0.45">
      <c r="A212" s="29"/>
      <c r="B212" s="29" t="s">
        <v>56</v>
      </c>
      <c r="C212" s="30">
        <v>9292</v>
      </c>
      <c r="D212" s="30">
        <v>2</v>
      </c>
      <c r="E212" s="30">
        <v>1</v>
      </c>
      <c r="F212" s="30">
        <v>87</v>
      </c>
      <c r="G212" s="30">
        <v>1</v>
      </c>
      <c r="H212" s="30">
        <f t="shared" si="22"/>
        <v>987</v>
      </c>
      <c r="I212" s="30">
        <v>150</v>
      </c>
      <c r="J212" s="102">
        <f t="shared" si="23"/>
        <v>148050</v>
      </c>
      <c r="K212" s="30"/>
      <c r="L212" s="13"/>
      <c r="M212" s="103"/>
      <c r="N212" s="30"/>
      <c r="O212" s="30"/>
      <c r="P212" s="104"/>
      <c r="Q212" s="30"/>
      <c r="R212" s="30"/>
      <c r="S212" s="30"/>
      <c r="T212" s="30"/>
      <c r="U212" s="30">
        <f t="shared" si="20"/>
        <v>0</v>
      </c>
      <c r="V212" s="102">
        <f t="shared" si="24"/>
        <v>148050</v>
      </c>
      <c r="W212" s="30">
        <f t="shared" si="25"/>
        <v>0</v>
      </c>
      <c r="X212" s="30"/>
      <c r="Y212" s="102">
        <f t="shared" si="21"/>
        <v>148050</v>
      </c>
      <c r="Z212" s="30"/>
      <c r="AA212" s="30"/>
    </row>
    <row r="213" spans="1:35" s="120" customFormat="1" x14ac:dyDescent="0.45">
      <c r="A213" s="118"/>
      <c r="B213" s="118" t="s">
        <v>217</v>
      </c>
      <c r="D213" s="120">
        <v>0</v>
      </c>
      <c r="E213" s="120">
        <v>1</v>
      </c>
      <c r="F213" s="120">
        <v>0</v>
      </c>
      <c r="G213" s="120">
        <v>3</v>
      </c>
      <c r="H213" s="119">
        <f t="shared" si="22"/>
        <v>100</v>
      </c>
      <c r="I213" s="120">
        <v>100</v>
      </c>
      <c r="J213" s="120">
        <f t="shared" si="23"/>
        <v>10000</v>
      </c>
      <c r="M213" s="121"/>
      <c r="P213" s="129"/>
      <c r="U213" s="119">
        <f t="shared" si="20"/>
        <v>0</v>
      </c>
      <c r="V213" s="119">
        <f t="shared" si="24"/>
        <v>10000</v>
      </c>
      <c r="W213" s="119">
        <f t="shared" si="25"/>
        <v>0</v>
      </c>
      <c r="Y213" s="119">
        <f t="shared" si="21"/>
        <v>10000</v>
      </c>
      <c r="Z213" s="120">
        <v>0.3</v>
      </c>
      <c r="AA213" s="120">
        <f>Y213*Z213/100</f>
        <v>30</v>
      </c>
      <c r="AB213" s="130"/>
      <c r="AC213" s="130"/>
      <c r="AD213" s="130"/>
      <c r="AE213" s="130"/>
      <c r="AF213" s="130"/>
      <c r="AG213" s="130"/>
      <c r="AH213" s="130"/>
      <c r="AI213" s="129"/>
    </row>
    <row r="214" spans="1:35" s="116" customFormat="1" x14ac:dyDescent="0.45">
      <c r="A214" s="32"/>
      <c r="B214" s="32"/>
      <c r="C214" s="38"/>
      <c r="D214" s="38"/>
      <c r="E214" s="38"/>
      <c r="F214" s="38"/>
      <c r="G214" s="38"/>
      <c r="H214" s="38"/>
      <c r="I214" s="38"/>
      <c r="J214" s="38"/>
      <c r="K214" s="38"/>
      <c r="L214" s="33"/>
      <c r="M214" s="108"/>
      <c r="N214" s="38"/>
      <c r="O214" s="38"/>
      <c r="P214" s="115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</row>
    <row r="215" spans="1:35" x14ac:dyDescent="0.45">
      <c r="A215" s="29">
        <v>51</v>
      </c>
      <c r="B215" s="29" t="s">
        <v>56</v>
      </c>
      <c r="C215" s="30">
        <v>12149</v>
      </c>
      <c r="D215" s="30">
        <v>0</v>
      </c>
      <c r="E215" s="30">
        <v>1</v>
      </c>
      <c r="F215" s="30">
        <v>3</v>
      </c>
      <c r="G215" s="30">
        <v>2</v>
      </c>
      <c r="H215" s="30">
        <f>+(D215*400)+(E215*100)+F215</f>
        <v>103</v>
      </c>
      <c r="I215" s="102">
        <v>250</v>
      </c>
      <c r="J215" s="102">
        <f>H215*I215</f>
        <v>25750</v>
      </c>
      <c r="K215" s="102"/>
      <c r="L215" s="13" t="s">
        <v>59</v>
      </c>
      <c r="M215" s="103" t="s">
        <v>63</v>
      </c>
      <c r="N215" s="30">
        <v>2</v>
      </c>
      <c r="O215" s="30">
        <v>18</v>
      </c>
      <c r="P215" s="104">
        <v>100</v>
      </c>
      <c r="Q215" s="30">
        <v>6800</v>
      </c>
      <c r="R215" s="30">
        <f>O215*Q215</f>
        <v>122400</v>
      </c>
      <c r="S215" s="30">
        <v>11</v>
      </c>
      <c r="T215" s="102"/>
      <c r="U215" s="30">
        <f t="shared" si="20"/>
        <v>122400</v>
      </c>
      <c r="V215" s="102">
        <f t="shared" si="24"/>
        <v>148150</v>
      </c>
      <c r="W215" s="30">
        <f t="shared" si="25"/>
        <v>148150</v>
      </c>
      <c r="X215" s="102"/>
      <c r="Y215" s="102">
        <f t="shared" si="21"/>
        <v>148150</v>
      </c>
      <c r="Z215" s="102"/>
      <c r="AA215" s="30"/>
    </row>
    <row r="216" spans="1:35" x14ac:dyDescent="0.45">
      <c r="A216" s="29"/>
      <c r="B216" s="29" t="s">
        <v>56</v>
      </c>
      <c r="C216" s="30">
        <v>19089</v>
      </c>
      <c r="D216" s="30">
        <v>1</v>
      </c>
      <c r="E216" s="30">
        <v>1</v>
      </c>
      <c r="F216" s="30">
        <v>60</v>
      </c>
      <c r="G216" s="30">
        <v>1</v>
      </c>
      <c r="H216" s="30">
        <f>+(D216*400)+(E216*100)+F216</f>
        <v>560</v>
      </c>
      <c r="I216" s="102">
        <v>100</v>
      </c>
      <c r="J216" s="102">
        <f>H216*I216</f>
        <v>56000</v>
      </c>
      <c r="K216" s="102"/>
      <c r="L216" s="13"/>
      <c r="M216" s="103"/>
      <c r="N216" s="30"/>
      <c r="O216" s="30"/>
      <c r="P216" s="106"/>
      <c r="Q216" s="102"/>
      <c r="R216" s="30"/>
      <c r="S216" s="30"/>
      <c r="T216" s="102"/>
      <c r="U216" s="30">
        <f t="shared" si="20"/>
        <v>0</v>
      </c>
      <c r="V216" s="102">
        <f t="shared" si="24"/>
        <v>56000</v>
      </c>
      <c r="W216" s="30">
        <f t="shared" si="25"/>
        <v>0</v>
      </c>
      <c r="X216" s="102"/>
      <c r="Y216" s="102">
        <f t="shared" si="21"/>
        <v>56000</v>
      </c>
      <c r="Z216" s="102"/>
      <c r="AA216" s="30"/>
    </row>
    <row r="217" spans="1:35" x14ac:dyDescent="0.45">
      <c r="A217" s="29"/>
      <c r="B217" s="29" t="s">
        <v>56</v>
      </c>
      <c r="C217" s="30">
        <v>19091</v>
      </c>
      <c r="D217" s="30">
        <v>8</v>
      </c>
      <c r="E217" s="30">
        <v>0</v>
      </c>
      <c r="F217" s="30">
        <v>74</v>
      </c>
      <c r="G217" s="30">
        <v>1</v>
      </c>
      <c r="H217" s="30">
        <f>+(D217*400)+(E217*100)+F217</f>
        <v>3274</v>
      </c>
      <c r="I217" s="102">
        <v>100</v>
      </c>
      <c r="J217" s="102">
        <f>H217*I217</f>
        <v>327400</v>
      </c>
      <c r="K217" s="102"/>
      <c r="L217" s="13"/>
      <c r="M217" s="103"/>
      <c r="N217" s="30"/>
      <c r="O217" s="30"/>
      <c r="P217" s="106"/>
      <c r="Q217" s="102"/>
      <c r="R217" s="30"/>
      <c r="S217" s="30"/>
      <c r="T217" s="102"/>
      <c r="U217" s="30">
        <f t="shared" si="20"/>
        <v>0</v>
      </c>
      <c r="V217" s="102">
        <f t="shared" si="24"/>
        <v>327400</v>
      </c>
      <c r="W217" s="30">
        <f t="shared" si="25"/>
        <v>0</v>
      </c>
      <c r="X217" s="102"/>
      <c r="Y217" s="102">
        <f t="shared" si="21"/>
        <v>327400</v>
      </c>
      <c r="Z217" s="102"/>
      <c r="AA217" s="30"/>
    </row>
    <row r="218" spans="1:35" s="116" customFormat="1" x14ac:dyDescent="0.45">
      <c r="A218" s="32"/>
      <c r="B218" s="32"/>
      <c r="C218" s="38"/>
      <c r="D218" s="38"/>
      <c r="E218" s="38"/>
      <c r="F218" s="38"/>
      <c r="G218" s="38"/>
      <c r="H218" s="38"/>
      <c r="I218" s="38"/>
      <c r="J218" s="38"/>
      <c r="K218" s="38"/>
      <c r="L218" s="33"/>
      <c r="M218" s="108"/>
      <c r="N218" s="38"/>
      <c r="O218" s="38"/>
      <c r="P218" s="115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</row>
    <row r="219" spans="1:35" x14ac:dyDescent="0.45">
      <c r="A219" s="29">
        <v>52</v>
      </c>
      <c r="B219" s="29" t="s">
        <v>56</v>
      </c>
      <c r="C219" s="30">
        <v>3417</v>
      </c>
      <c r="D219" s="30">
        <v>2</v>
      </c>
      <c r="E219" s="30">
        <v>2</v>
      </c>
      <c r="F219" s="30">
        <v>69</v>
      </c>
      <c r="G219" s="30">
        <v>1</v>
      </c>
      <c r="H219" s="30">
        <f>+(D219*400)+(E219*100)+F219</f>
        <v>1069</v>
      </c>
      <c r="I219" s="102">
        <v>100</v>
      </c>
      <c r="J219" s="102">
        <f>H219*I219</f>
        <v>106900</v>
      </c>
      <c r="K219" s="102"/>
      <c r="L219" s="13"/>
      <c r="M219" s="103"/>
      <c r="N219" s="30"/>
      <c r="O219" s="30"/>
      <c r="P219" s="106"/>
      <c r="Q219" s="102"/>
      <c r="R219" s="30"/>
      <c r="S219" s="30"/>
      <c r="T219" s="102"/>
      <c r="U219" s="30">
        <f t="shared" si="20"/>
        <v>0</v>
      </c>
      <c r="V219" s="102">
        <f t="shared" si="24"/>
        <v>106900</v>
      </c>
      <c r="W219" s="30">
        <f t="shared" si="25"/>
        <v>0</v>
      </c>
      <c r="X219" s="102"/>
      <c r="Y219" s="102">
        <f t="shared" si="21"/>
        <v>106900</v>
      </c>
      <c r="Z219" s="102"/>
      <c r="AA219" s="30"/>
    </row>
    <row r="220" spans="1:35" s="116" customFormat="1" x14ac:dyDescent="0.45">
      <c r="A220" s="32"/>
      <c r="B220" s="32"/>
      <c r="C220" s="38"/>
      <c r="D220" s="38"/>
      <c r="E220" s="38"/>
      <c r="F220" s="38"/>
      <c r="G220" s="38"/>
      <c r="H220" s="38"/>
      <c r="I220" s="38"/>
      <c r="J220" s="38"/>
      <c r="K220" s="38"/>
      <c r="L220" s="33"/>
      <c r="M220" s="108"/>
      <c r="N220" s="38"/>
      <c r="O220" s="38"/>
      <c r="P220" s="115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</row>
    <row r="221" spans="1:35" x14ac:dyDescent="0.45">
      <c r="A221" s="29">
        <v>53</v>
      </c>
      <c r="B221" s="29" t="s">
        <v>56</v>
      </c>
      <c r="C221" s="30">
        <v>10</v>
      </c>
      <c r="D221" s="30">
        <v>0</v>
      </c>
      <c r="E221" s="30">
        <v>1</v>
      </c>
      <c r="F221" s="30">
        <v>87</v>
      </c>
      <c r="G221" s="30">
        <v>2</v>
      </c>
      <c r="H221" s="30">
        <f>+(D221*400)+(E221*100)+F221</f>
        <v>187</v>
      </c>
      <c r="I221" s="102">
        <v>150</v>
      </c>
      <c r="J221" s="102">
        <f>H221*I221</f>
        <v>28050</v>
      </c>
      <c r="K221" s="102"/>
      <c r="L221" s="13" t="s">
        <v>59</v>
      </c>
      <c r="M221" s="103" t="s">
        <v>63</v>
      </c>
      <c r="N221" s="30">
        <v>2</v>
      </c>
      <c r="O221" s="30">
        <v>66</v>
      </c>
      <c r="P221" s="104">
        <v>100</v>
      </c>
      <c r="Q221" s="30">
        <v>6800</v>
      </c>
      <c r="R221" s="30">
        <f>O221*Q221</f>
        <v>448800</v>
      </c>
      <c r="S221" s="30">
        <v>45</v>
      </c>
      <c r="T221" s="102"/>
      <c r="U221" s="30">
        <f t="shared" si="20"/>
        <v>448800</v>
      </c>
      <c r="V221" s="102">
        <f t="shared" si="24"/>
        <v>476850</v>
      </c>
      <c r="W221" s="30">
        <f t="shared" si="25"/>
        <v>476850</v>
      </c>
      <c r="X221" s="102"/>
      <c r="Y221" s="102">
        <f t="shared" si="21"/>
        <v>476850</v>
      </c>
      <c r="Z221" s="102"/>
      <c r="AA221" s="30"/>
    </row>
    <row r="222" spans="1:35" x14ac:dyDescent="0.45">
      <c r="A222" s="29"/>
      <c r="B222" s="29"/>
      <c r="C222" s="30"/>
      <c r="D222" s="30"/>
      <c r="E222" s="30"/>
      <c r="F222" s="30"/>
      <c r="G222" s="30"/>
      <c r="H222" s="30"/>
      <c r="I222" s="102"/>
      <c r="J222" s="102"/>
      <c r="K222" s="102"/>
      <c r="L222" s="13"/>
      <c r="M222" s="103" t="s">
        <v>63</v>
      </c>
      <c r="N222" s="30">
        <v>2</v>
      </c>
      <c r="O222" s="30">
        <v>8</v>
      </c>
      <c r="P222" s="104">
        <v>100</v>
      </c>
      <c r="Q222" s="30">
        <v>6800</v>
      </c>
      <c r="R222" s="30">
        <f>O222*Q222</f>
        <v>54400</v>
      </c>
      <c r="S222" s="30">
        <v>45</v>
      </c>
      <c r="T222" s="102"/>
      <c r="U222" s="30">
        <f t="shared" si="20"/>
        <v>54400</v>
      </c>
      <c r="V222" s="102">
        <f t="shared" si="24"/>
        <v>54400</v>
      </c>
      <c r="W222" s="30">
        <f t="shared" si="25"/>
        <v>54400</v>
      </c>
      <c r="X222" s="102"/>
      <c r="Y222" s="102">
        <f t="shared" si="21"/>
        <v>54400</v>
      </c>
      <c r="Z222" s="102"/>
      <c r="AA222" s="30"/>
    </row>
    <row r="223" spans="1:35" s="117" customFormat="1" x14ac:dyDescent="0.45">
      <c r="A223" s="29"/>
      <c r="B223" s="29" t="s">
        <v>56</v>
      </c>
      <c r="C223" s="30">
        <v>7913</v>
      </c>
      <c r="D223" s="30">
        <v>1</v>
      </c>
      <c r="E223" s="30">
        <v>2</v>
      </c>
      <c r="F223" s="30">
        <v>0</v>
      </c>
      <c r="G223" s="30">
        <v>1</v>
      </c>
      <c r="H223" s="30">
        <f>+(D223*400)+(E223*100)+F223</f>
        <v>600</v>
      </c>
      <c r="I223" s="30">
        <v>220</v>
      </c>
      <c r="J223" s="102">
        <f>H223*I223</f>
        <v>132000</v>
      </c>
      <c r="K223" s="30"/>
      <c r="L223" s="13"/>
      <c r="M223" s="103"/>
      <c r="N223" s="30"/>
      <c r="O223" s="30"/>
      <c r="P223" s="104"/>
      <c r="Q223" s="30"/>
      <c r="R223" s="30"/>
      <c r="S223" s="30"/>
      <c r="T223" s="30"/>
      <c r="U223" s="30">
        <f t="shared" si="20"/>
        <v>0</v>
      </c>
      <c r="V223" s="102">
        <f t="shared" si="24"/>
        <v>132000</v>
      </c>
      <c r="W223" s="30">
        <f t="shared" si="25"/>
        <v>0</v>
      </c>
      <c r="X223" s="30"/>
      <c r="Y223" s="102">
        <f t="shared" si="21"/>
        <v>132000</v>
      </c>
      <c r="Z223" s="30"/>
      <c r="AA223" s="30"/>
    </row>
    <row r="224" spans="1:35" s="123" customFormat="1" x14ac:dyDescent="0.45">
      <c r="A224" s="118"/>
      <c r="B224" s="118" t="s">
        <v>229</v>
      </c>
      <c r="C224" s="119">
        <v>279</v>
      </c>
      <c r="D224" s="119">
        <v>1</v>
      </c>
      <c r="E224" s="119">
        <v>3</v>
      </c>
      <c r="F224" s="119">
        <v>68</v>
      </c>
      <c r="G224" s="119">
        <v>1</v>
      </c>
      <c r="H224" s="119">
        <f>+(D224*400)+(E224*100)+F224</f>
        <v>768</v>
      </c>
      <c r="I224" s="119">
        <v>100</v>
      </c>
      <c r="J224" s="119">
        <f>H224*I224</f>
        <v>76800</v>
      </c>
      <c r="K224" s="119"/>
      <c r="L224" s="120"/>
      <c r="M224" s="121"/>
      <c r="N224" s="119"/>
      <c r="O224" s="119"/>
      <c r="P224" s="122"/>
      <c r="Q224" s="119"/>
      <c r="R224" s="119"/>
      <c r="S224" s="119"/>
      <c r="T224" s="119"/>
      <c r="U224" s="119">
        <f t="shared" si="20"/>
        <v>0</v>
      </c>
      <c r="V224" s="119">
        <f t="shared" si="24"/>
        <v>76800</v>
      </c>
      <c r="W224" s="119">
        <f t="shared" si="25"/>
        <v>0</v>
      </c>
      <c r="X224" s="119"/>
      <c r="Y224" s="119">
        <f t="shared" si="21"/>
        <v>76800</v>
      </c>
      <c r="Z224" s="119">
        <v>0.01</v>
      </c>
      <c r="AA224" s="119">
        <f>Y224*Z224/100</f>
        <v>7.68</v>
      </c>
    </row>
    <row r="225" spans="1:32" s="116" customFormat="1" x14ac:dyDescent="0.45">
      <c r="A225" s="32"/>
      <c r="B225" s="32"/>
      <c r="C225" s="38"/>
      <c r="D225" s="38"/>
      <c r="E225" s="38"/>
      <c r="F225" s="38"/>
      <c r="G225" s="38"/>
      <c r="H225" s="38"/>
      <c r="I225" s="38"/>
      <c r="J225" s="38"/>
      <c r="K225" s="38"/>
      <c r="L225" s="33"/>
      <c r="M225" s="108"/>
      <c r="N225" s="38"/>
      <c r="O225" s="38"/>
      <c r="P225" s="115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</row>
    <row r="226" spans="1:32" s="120" customFormat="1" x14ac:dyDescent="0.45">
      <c r="A226" s="118">
        <v>54</v>
      </c>
      <c r="B226" s="131" t="s">
        <v>206</v>
      </c>
      <c r="C226" s="132"/>
      <c r="D226" s="120">
        <v>0</v>
      </c>
      <c r="E226" s="120">
        <v>3</v>
      </c>
      <c r="F226" s="120">
        <v>0</v>
      </c>
      <c r="G226" s="120">
        <v>2</v>
      </c>
      <c r="H226" s="120">
        <v>300</v>
      </c>
      <c r="I226" s="120">
        <v>150</v>
      </c>
      <c r="J226" s="119">
        <f>H226*I226</f>
        <v>45000</v>
      </c>
      <c r="L226" s="120" t="s">
        <v>59</v>
      </c>
      <c r="M226" s="121" t="s">
        <v>60</v>
      </c>
      <c r="N226" s="120">
        <v>2</v>
      </c>
      <c r="O226" s="120">
        <v>54</v>
      </c>
      <c r="P226" s="129">
        <v>100</v>
      </c>
      <c r="Q226" s="120">
        <v>6800</v>
      </c>
      <c r="R226" s="120">
        <f>O226*Q226</f>
        <v>367200</v>
      </c>
      <c r="S226" s="120">
        <v>3</v>
      </c>
      <c r="T226" s="120">
        <v>6</v>
      </c>
      <c r="U226" s="119">
        <f t="shared" si="20"/>
        <v>345168</v>
      </c>
      <c r="V226" s="119">
        <f t="shared" si="24"/>
        <v>390168</v>
      </c>
      <c r="W226" s="119">
        <f t="shared" si="25"/>
        <v>390168</v>
      </c>
      <c r="Y226" s="119">
        <f t="shared" si="21"/>
        <v>390168</v>
      </c>
      <c r="Z226" s="120">
        <v>0.02</v>
      </c>
      <c r="AA226" s="124">
        <f>Y226*Z226/100</f>
        <v>78.033600000000007</v>
      </c>
      <c r="AB226" s="130"/>
      <c r="AC226" s="130"/>
      <c r="AD226" s="130"/>
      <c r="AE226" s="130"/>
      <c r="AF226" s="129"/>
    </row>
    <row r="227" spans="1:32" s="35" customFormat="1" x14ac:dyDescent="0.45">
      <c r="A227" s="32"/>
      <c r="B227" s="133"/>
      <c r="C227" s="32"/>
      <c r="D227" s="33"/>
      <c r="E227" s="33"/>
      <c r="F227" s="33"/>
      <c r="G227" s="33"/>
      <c r="H227" s="33"/>
      <c r="I227" s="33"/>
      <c r="J227" s="33"/>
      <c r="K227" s="33"/>
      <c r="L227" s="33"/>
      <c r="M227" s="108"/>
      <c r="N227" s="33"/>
      <c r="O227" s="33"/>
      <c r="P227" s="36"/>
      <c r="Q227" s="33"/>
      <c r="R227" s="33"/>
      <c r="S227" s="33"/>
      <c r="T227" s="33"/>
      <c r="U227" s="38"/>
      <c r="V227" s="38"/>
      <c r="W227" s="38"/>
      <c r="X227" s="33"/>
      <c r="Y227" s="38"/>
      <c r="Z227" s="33"/>
      <c r="AA227" s="33"/>
    </row>
    <row r="228" spans="1:32" x14ac:dyDescent="0.45">
      <c r="A228" s="29">
        <v>55</v>
      </c>
      <c r="B228" s="29" t="s">
        <v>56</v>
      </c>
      <c r="C228" s="30">
        <v>778</v>
      </c>
      <c r="D228" s="30">
        <v>0</v>
      </c>
      <c r="E228" s="30">
        <v>0</v>
      </c>
      <c r="F228" s="30">
        <v>95</v>
      </c>
      <c r="G228" s="30">
        <v>2</v>
      </c>
      <c r="H228" s="30">
        <f>+(D228*400)+(E228*100)+F228</f>
        <v>95</v>
      </c>
      <c r="I228" s="102">
        <v>150</v>
      </c>
      <c r="J228" s="102">
        <f>H228*I228</f>
        <v>14250</v>
      </c>
      <c r="K228" s="102"/>
      <c r="L228" s="13" t="s">
        <v>59</v>
      </c>
      <c r="M228" s="103" t="s">
        <v>63</v>
      </c>
      <c r="N228" s="30">
        <v>2</v>
      </c>
      <c r="O228" s="30">
        <v>132</v>
      </c>
      <c r="P228" s="104">
        <v>100</v>
      </c>
      <c r="Q228" s="30">
        <v>6800</v>
      </c>
      <c r="R228" s="30">
        <f>O228*Q228</f>
        <v>897600</v>
      </c>
      <c r="S228" s="30">
        <v>39</v>
      </c>
      <c r="T228" s="102"/>
      <c r="U228" s="30">
        <f t="shared" si="20"/>
        <v>897600</v>
      </c>
      <c r="V228" s="102">
        <f t="shared" si="24"/>
        <v>911850</v>
      </c>
      <c r="W228" s="30">
        <f t="shared" si="25"/>
        <v>911850</v>
      </c>
      <c r="X228" s="102"/>
      <c r="Y228" s="102">
        <f t="shared" si="21"/>
        <v>911850</v>
      </c>
      <c r="Z228" s="102"/>
      <c r="AA228" s="30"/>
    </row>
    <row r="229" spans="1:32" s="117" customFormat="1" x14ac:dyDescent="0.45">
      <c r="A229" s="29"/>
      <c r="B229" s="29" t="s">
        <v>56</v>
      </c>
      <c r="C229" s="30">
        <v>12123</v>
      </c>
      <c r="D229" s="30">
        <v>0</v>
      </c>
      <c r="E229" s="30">
        <v>0</v>
      </c>
      <c r="F229" s="30">
        <v>55</v>
      </c>
      <c r="G229" s="30">
        <v>1</v>
      </c>
      <c r="H229" s="30">
        <f>+(D229*400)+(E229*100)+F229</f>
        <v>55</v>
      </c>
      <c r="I229" s="30">
        <v>250</v>
      </c>
      <c r="J229" s="102">
        <f>H229*I229</f>
        <v>13750</v>
      </c>
      <c r="K229" s="30"/>
      <c r="L229" s="13"/>
      <c r="M229" s="103"/>
      <c r="N229" s="30"/>
      <c r="O229" s="30"/>
      <c r="P229" s="104"/>
      <c r="Q229" s="30"/>
      <c r="R229" s="30"/>
      <c r="S229" s="30"/>
      <c r="T229" s="30"/>
      <c r="U229" s="30">
        <f t="shared" si="20"/>
        <v>0</v>
      </c>
      <c r="V229" s="102">
        <f t="shared" si="24"/>
        <v>13750</v>
      </c>
      <c r="W229" s="30">
        <f t="shared" si="25"/>
        <v>0</v>
      </c>
      <c r="X229" s="30"/>
      <c r="Y229" s="102">
        <f t="shared" si="21"/>
        <v>13750</v>
      </c>
      <c r="Z229" s="30"/>
      <c r="AA229" s="30"/>
    </row>
    <row r="230" spans="1:32" s="117" customFormat="1" x14ac:dyDescent="0.45">
      <c r="A230" s="29"/>
      <c r="B230" s="29" t="s">
        <v>56</v>
      </c>
      <c r="C230" s="30">
        <v>12139</v>
      </c>
      <c r="D230" s="30">
        <v>0</v>
      </c>
      <c r="E230" s="30">
        <v>2</v>
      </c>
      <c r="F230" s="30">
        <v>64</v>
      </c>
      <c r="G230" s="30">
        <v>1</v>
      </c>
      <c r="H230" s="30">
        <f>+(D230*400)+(E230*100)+F230</f>
        <v>264</v>
      </c>
      <c r="I230" s="30">
        <v>130</v>
      </c>
      <c r="J230" s="102">
        <f>H230*I230</f>
        <v>34320</v>
      </c>
      <c r="K230" s="30"/>
      <c r="L230" s="13"/>
      <c r="M230" s="103"/>
      <c r="N230" s="30"/>
      <c r="O230" s="30"/>
      <c r="P230" s="104"/>
      <c r="Q230" s="30"/>
      <c r="R230" s="30"/>
      <c r="S230" s="30"/>
      <c r="T230" s="30"/>
      <c r="U230" s="30">
        <f t="shared" si="20"/>
        <v>0</v>
      </c>
      <c r="V230" s="102">
        <f t="shared" si="24"/>
        <v>34320</v>
      </c>
      <c r="W230" s="30">
        <f t="shared" si="25"/>
        <v>0</v>
      </c>
      <c r="X230" s="30"/>
      <c r="Y230" s="102">
        <f t="shared" si="21"/>
        <v>34320</v>
      </c>
      <c r="Z230" s="30"/>
      <c r="AA230" s="30"/>
    </row>
    <row r="231" spans="1:32" s="116" customFormat="1" x14ac:dyDescent="0.45">
      <c r="A231" s="32"/>
      <c r="B231" s="32"/>
      <c r="C231" s="38"/>
      <c r="D231" s="38"/>
      <c r="E231" s="38"/>
      <c r="F231" s="38"/>
      <c r="G231" s="38"/>
      <c r="H231" s="38"/>
      <c r="I231" s="38"/>
      <c r="J231" s="38"/>
      <c r="K231" s="38"/>
      <c r="L231" s="33"/>
      <c r="M231" s="108"/>
      <c r="N231" s="38"/>
      <c r="O231" s="38"/>
      <c r="P231" s="115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</row>
    <row r="232" spans="1:32" x14ac:dyDescent="0.45">
      <c r="A232" s="29">
        <v>56</v>
      </c>
      <c r="B232" s="29" t="s">
        <v>56</v>
      </c>
      <c r="C232" s="30">
        <v>863</v>
      </c>
      <c r="D232" s="30">
        <v>0</v>
      </c>
      <c r="E232" s="30">
        <v>0</v>
      </c>
      <c r="F232" s="30">
        <v>80</v>
      </c>
      <c r="G232" s="30">
        <v>2</v>
      </c>
      <c r="H232" s="30">
        <f t="shared" ref="H232:H242" si="26">+(D232*400)+(E232*100)+F232</f>
        <v>80</v>
      </c>
      <c r="I232" s="102">
        <v>150</v>
      </c>
      <c r="J232" s="102">
        <f t="shared" ref="J232:J242" si="27">H232*I232</f>
        <v>12000</v>
      </c>
      <c r="K232" s="102"/>
      <c r="L232" s="13" t="s">
        <v>59</v>
      </c>
      <c r="M232" s="103" t="s">
        <v>63</v>
      </c>
      <c r="N232" s="30">
        <v>2</v>
      </c>
      <c r="O232" s="30">
        <v>54</v>
      </c>
      <c r="P232" s="104">
        <v>100</v>
      </c>
      <c r="Q232" s="30">
        <v>6800</v>
      </c>
      <c r="R232" s="30">
        <f>O232*Q232</f>
        <v>367200</v>
      </c>
      <c r="S232" s="30">
        <v>31</v>
      </c>
      <c r="T232" s="102"/>
      <c r="U232" s="30">
        <f t="shared" si="20"/>
        <v>367200</v>
      </c>
      <c r="V232" s="102">
        <f t="shared" si="24"/>
        <v>379200</v>
      </c>
      <c r="W232" s="30">
        <f t="shared" si="25"/>
        <v>379200</v>
      </c>
      <c r="X232" s="102"/>
      <c r="Y232" s="102">
        <f t="shared" si="21"/>
        <v>379200</v>
      </c>
      <c r="Z232" s="102"/>
      <c r="AA232" s="30"/>
    </row>
    <row r="233" spans="1:32" x14ac:dyDescent="0.45">
      <c r="A233" s="29"/>
      <c r="B233" s="29"/>
      <c r="C233" s="30"/>
      <c r="D233" s="30"/>
      <c r="E233" s="30"/>
      <c r="F233" s="30"/>
      <c r="G233" s="30"/>
      <c r="H233" s="30"/>
      <c r="I233" s="102"/>
      <c r="J233" s="102"/>
      <c r="K233" s="102"/>
      <c r="L233" s="13" t="s">
        <v>59</v>
      </c>
      <c r="M233" s="103" t="s">
        <v>63</v>
      </c>
      <c r="N233" s="30">
        <v>2</v>
      </c>
      <c r="O233" s="30">
        <v>54</v>
      </c>
      <c r="P233" s="104">
        <v>100</v>
      </c>
      <c r="Q233" s="30">
        <v>6800</v>
      </c>
      <c r="R233" s="30">
        <f>O233*Q233</f>
        <v>367200</v>
      </c>
      <c r="S233" s="30">
        <v>31</v>
      </c>
      <c r="T233" s="102"/>
      <c r="U233" s="30">
        <f t="shared" si="20"/>
        <v>367200</v>
      </c>
      <c r="V233" s="102">
        <f t="shared" si="24"/>
        <v>367200</v>
      </c>
      <c r="W233" s="30">
        <f t="shared" si="25"/>
        <v>367200</v>
      </c>
      <c r="X233" s="102"/>
      <c r="Y233" s="102">
        <f t="shared" si="21"/>
        <v>367200</v>
      </c>
      <c r="Z233" s="102"/>
      <c r="AA233" s="30"/>
    </row>
    <row r="234" spans="1:32" x14ac:dyDescent="0.45">
      <c r="A234" s="29"/>
      <c r="B234" s="29"/>
      <c r="C234" s="30"/>
      <c r="D234" s="30"/>
      <c r="E234" s="30"/>
      <c r="F234" s="30"/>
      <c r="G234" s="30"/>
      <c r="H234" s="30"/>
      <c r="I234" s="102"/>
      <c r="J234" s="102"/>
      <c r="K234" s="102"/>
      <c r="L234" s="13"/>
      <c r="M234" s="103" t="s">
        <v>63</v>
      </c>
      <c r="N234" s="30">
        <v>2</v>
      </c>
      <c r="O234" s="30">
        <v>6</v>
      </c>
      <c r="P234" s="104">
        <v>100</v>
      </c>
      <c r="Q234" s="30">
        <v>6800</v>
      </c>
      <c r="R234" s="30">
        <f>O234*Q234</f>
        <v>40800</v>
      </c>
      <c r="S234" s="30">
        <v>31</v>
      </c>
      <c r="T234" s="102"/>
      <c r="U234" s="30">
        <f t="shared" si="20"/>
        <v>40800</v>
      </c>
      <c r="V234" s="102">
        <f t="shared" si="24"/>
        <v>40800</v>
      </c>
      <c r="W234" s="30">
        <f t="shared" si="25"/>
        <v>40800</v>
      </c>
      <c r="X234" s="102"/>
      <c r="Y234" s="102">
        <f t="shared" si="21"/>
        <v>40800</v>
      </c>
      <c r="Z234" s="102"/>
      <c r="AA234" s="30"/>
    </row>
    <row r="235" spans="1:32" x14ac:dyDescent="0.45">
      <c r="A235" s="29"/>
      <c r="B235" s="29" t="s">
        <v>56</v>
      </c>
      <c r="C235" s="30">
        <v>2404</v>
      </c>
      <c r="D235" s="30">
        <v>6</v>
      </c>
      <c r="E235" s="30">
        <v>0</v>
      </c>
      <c r="F235" s="30">
        <v>33</v>
      </c>
      <c r="G235" s="30">
        <v>1</v>
      </c>
      <c r="H235" s="30">
        <f t="shared" si="26"/>
        <v>2433</v>
      </c>
      <c r="I235" s="102">
        <v>100</v>
      </c>
      <c r="J235" s="102">
        <f t="shared" si="27"/>
        <v>243300</v>
      </c>
      <c r="K235" s="102"/>
      <c r="L235" s="13"/>
      <c r="M235" s="103"/>
      <c r="N235" s="30"/>
      <c r="O235" s="30"/>
      <c r="P235" s="106"/>
      <c r="Q235" s="102"/>
      <c r="R235" s="30"/>
      <c r="S235" s="30"/>
      <c r="T235" s="102"/>
      <c r="U235" s="30">
        <f t="shared" si="20"/>
        <v>0</v>
      </c>
      <c r="V235" s="102">
        <f t="shared" si="24"/>
        <v>243300</v>
      </c>
      <c r="W235" s="30">
        <f t="shared" si="25"/>
        <v>0</v>
      </c>
      <c r="X235" s="102"/>
      <c r="Y235" s="102">
        <f t="shared" si="21"/>
        <v>243300</v>
      </c>
      <c r="Z235" s="102"/>
      <c r="AA235" s="30"/>
    </row>
    <row r="236" spans="1:32" x14ac:dyDescent="0.45">
      <c r="A236" s="29"/>
      <c r="B236" s="29" t="s">
        <v>56</v>
      </c>
      <c r="C236" s="30">
        <v>2406</v>
      </c>
      <c r="D236" s="30">
        <v>0</v>
      </c>
      <c r="E236" s="30">
        <v>0</v>
      </c>
      <c r="F236" s="30">
        <v>43</v>
      </c>
      <c r="G236" s="30">
        <v>1</v>
      </c>
      <c r="H236" s="30">
        <f t="shared" si="26"/>
        <v>43</v>
      </c>
      <c r="I236" s="102">
        <v>100</v>
      </c>
      <c r="J236" s="102">
        <f t="shared" si="27"/>
        <v>4300</v>
      </c>
      <c r="K236" s="102"/>
      <c r="L236" s="13"/>
      <c r="M236" s="103"/>
      <c r="N236" s="30"/>
      <c r="O236" s="30"/>
      <c r="P236" s="106"/>
      <c r="Q236" s="102"/>
      <c r="R236" s="30"/>
      <c r="S236" s="30"/>
      <c r="T236" s="102"/>
      <c r="U236" s="30">
        <f t="shared" si="20"/>
        <v>0</v>
      </c>
      <c r="V236" s="102">
        <f t="shared" si="24"/>
        <v>4300</v>
      </c>
      <c r="W236" s="30">
        <f t="shared" si="25"/>
        <v>0</v>
      </c>
      <c r="X236" s="102"/>
      <c r="Y236" s="102">
        <f t="shared" si="21"/>
        <v>4300</v>
      </c>
      <c r="Z236" s="102"/>
      <c r="AA236" s="30"/>
    </row>
    <row r="237" spans="1:32" s="117" customFormat="1" x14ac:dyDescent="0.45">
      <c r="A237" s="29"/>
      <c r="B237" s="29" t="s">
        <v>56</v>
      </c>
      <c r="C237" s="30">
        <v>12045</v>
      </c>
      <c r="D237" s="30">
        <v>6</v>
      </c>
      <c r="E237" s="30">
        <v>0</v>
      </c>
      <c r="F237" s="30">
        <v>20</v>
      </c>
      <c r="G237" s="30">
        <v>1</v>
      </c>
      <c r="H237" s="30">
        <f t="shared" si="26"/>
        <v>2420</v>
      </c>
      <c r="I237" s="30">
        <v>100</v>
      </c>
      <c r="J237" s="102">
        <f t="shared" si="27"/>
        <v>242000</v>
      </c>
      <c r="K237" s="30"/>
      <c r="L237" s="13"/>
      <c r="M237" s="103"/>
      <c r="N237" s="30"/>
      <c r="O237" s="30"/>
      <c r="P237" s="104"/>
      <c r="Q237" s="30"/>
      <c r="R237" s="30"/>
      <c r="S237" s="30"/>
      <c r="T237" s="30"/>
      <c r="U237" s="30">
        <f t="shared" si="20"/>
        <v>0</v>
      </c>
      <c r="V237" s="102">
        <f t="shared" si="24"/>
        <v>242000</v>
      </c>
      <c r="W237" s="30">
        <f t="shared" si="25"/>
        <v>0</v>
      </c>
      <c r="X237" s="30"/>
      <c r="Y237" s="102">
        <f t="shared" si="21"/>
        <v>242000</v>
      </c>
      <c r="Z237" s="30"/>
      <c r="AA237" s="30"/>
    </row>
    <row r="238" spans="1:32" x14ac:dyDescent="0.45">
      <c r="A238" s="29"/>
      <c r="B238" s="29" t="s">
        <v>56</v>
      </c>
      <c r="C238" s="30">
        <v>1969</v>
      </c>
      <c r="D238" s="30">
        <v>2</v>
      </c>
      <c r="E238" s="30">
        <v>0</v>
      </c>
      <c r="F238" s="30">
        <v>73</v>
      </c>
      <c r="G238" s="30">
        <v>1</v>
      </c>
      <c r="H238" s="30">
        <f t="shared" si="26"/>
        <v>873</v>
      </c>
      <c r="I238" s="102">
        <v>150</v>
      </c>
      <c r="J238" s="102">
        <f t="shared" si="27"/>
        <v>130950</v>
      </c>
      <c r="K238" s="102"/>
      <c r="L238" s="13"/>
      <c r="M238" s="103"/>
      <c r="N238" s="30"/>
      <c r="O238" s="30"/>
      <c r="P238" s="106"/>
      <c r="Q238" s="102"/>
      <c r="R238" s="30"/>
      <c r="S238" s="30"/>
      <c r="T238" s="102"/>
      <c r="U238" s="30">
        <f t="shared" si="20"/>
        <v>0</v>
      </c>
      <c r="V238" s="102">
        <f t="shared" si="24"/>
        <v>130950</v>
      </c>
      <c r="W238" s="30">
        <f t="shared" si="25"/>
        <v>0</v>
      </c>
      <c r="X238" s="102"/>
      <c r="Y238" s="102">
        <f t="shared" si="21"/>
        <v>130950</v>
      </c>
      <c r="Z238" s="102"/>
      <c r="AA238" s="30"/>
    </row>
    <row r="239" spans="1:32" x14ac:dyDescent="0.45">
      <c r="A239" s="29"/>
      <c r="B239" s="29" t="s">
        <v>56</v>
      </c>
      <c r="C239" s="30">
        <v>1968</v>
      </c>
      <c r="D239" s="30">
        <v>3</v>
      </c>
      <c r="E239" s="30">
        <v>2</v>
      </c>
      <c r="F239" s="30">
        <v>61</v>
      </c>
      <c r="G239" s="30">
        <v>1</v>
      </c>
      <c r="H239" s="30">
        <f t="shared" si="26"/>
        <v>1461</v>
      </c>
      <c r="I239" s="102">
        <v>130</v>
      </c>
      <c r="J239" s="102">
        <f t="shared" si="27"/>
        <v>189930</v>
      </c>
      <c r="K239" s="102"/>
      <c r="L239" s="13"/>
      <c r="M239" s="103"/>
      <c r="N239" s="30"/>
      <c r="O239" s="30"/>
      <c r="P239" s="106"/>
      <c r="Q239" s="102"/>
      <c r="R239" s="30"/>
      <c r="S239" s="30"/>
      <c r="T239" s="102"/>
      <c r="U239" s="30">
        <f t="shared" si="20"/>
        <v>0</v>
      </c>
      <c r="V239" s="102">
        <f t="shared" si="24"/>
        <v>189930</v>
      </c>
      <c r="W239" s="30">
        <f t="shared" si="25"/>
        <v>0</v>
      </c>
      <c r="X239" s="102"/>
      <c r="Y239" s="102">
        <f t="shared" si="21"/>
        <v>189930</v>
      </c>
      <c r="Z239" s="102"/>
      <c r="AA239" s="30"/>
    </row>
    <row r="240" spans="1:32" x14ac:dyDescent="0.45">
      <c r="A240" s="29"/>
      <c r="B240" s="29" t="s">
        <v>56</v>
      </c>
      <c r="C240" s="30">
        <v>8421</v>
      </c>
      <c r="D240" s="30">
        <v>3</v>
      </c>
      <c r="E240" s="30">
        <v>2</v>
      </c>
      <c r="F240" s="30">
        <v>60</v>
      </c>
      <c r="G240" s="30">
        <v>1</v>
      </c>
      <c r="H240" s="30">
        <f t="shared" si="26"/>
        <v>1460</v>
      </c>
      <c r="I240" s="102">
        <v>100</v>
      </c>
      <c r="J240" s="102">
        <f t="shared" si="27"/>
        <v>146000</v>
      </c>
      <c r="K240" s="102"/>
      <c r="L240" s="13"/>
      <c r="M240" s="103"/>
      <c r="N240" s="30"/>
      <c r="O240" s="30"/>
      <c r="P240" s="106"/>
      <c r="Q240" s="102"/>
      <c r="R240" s="30"/>
      <c r="S240" s="30"/>
      <c r="T240" s="102"/>
      <c r="U240" s="30">
        <f t="shared" si="20"/>
        <v>0</v>
      </c>
      <c r="V240" s="102">
        <f t="shared" si="24"/>
        <v>146000</v>
      </c>
      <c r="W240" s="30">
        <f t="shared" si="25"/>
        <v>0</v>
      </c>
      <c r="X240" s="102"/>
      <c r="Y240" s="102">
        <f t="shared" si="21"/>
        <v>146000</v>
      </c>
      <c r="Z240" s="102"/>
      <c r="AA240" s="30"/>
    </row>
    <row r="241" spans="1:27" x14ac:dyDescent="0.45">
      <c r="A241" s="29"/>
      <c r="B241" s="29" t="s">
        <v>56</v>
      </c>
      <c r="C241" s="30">
        <v>8419</v>
      </c>
      <c r="D241" s="30">
        <v>1</v>
      </c>
      <c r="E241" s="30">
        <v>1</v>
      </c>
      <c r="F241" s="30">
        <v>60</v>
      </c>
      <c r="G241" s="30">
        <v>1</v>
      </c>
      <c r="H241" s="30">
        <f t="shared" si="26"/>
        <v>560</v>
      </c>
      <c r="I241" s="102">
        <v>100</v>
      </c>
      <c r="J241" s="102">
        <f t="shared" si="27"/>
        <v>56000</v>
      </c>
      <c r="K241" s="102"/>
      <c r="L241" s="13"/>
      <c r="M241" s="103"/>
      <c r="N241" s="30"/>
      <c r="O241" s="30"/>
      <c r="P241" s="106"/>
      <c r="Q241" s="102"/>
      <c r="R241" s="30"/>
      <c r="S241" s="30"/>
      <c r="T241" s="102"/>
      <c r="U241" s="30">
        <f t="shared" si="20"/>
        <v>0</v>
      </c>
      <c r="V241" s="102">
        <f t="shared" si="24"/>
        <v>56000</v>
      </c>
      <c r="W241" s="30">
        <f t="shared" si="25"/>
        <v>0</v>
      </c>
      <c r="X241" s="102"/>
      <c r="Y241" s="102">
        <f t="shared" si="21"/>
        <v>56000</v>
      </c>
      <c r="Z241" s="102"/>
      <c r="AA241" s="30"/>
    </row>
    <row r="242" spans="1:27" x14ac:dyDescent="0.45">
      <c r="A242" s="29"/>
      <c r="B242" s="29" t="s">
        <v>56</v>
      </c>
      <c r="C242" s="30">
        <v>1967</v>
      </c>
      <c r="D242" s="30">
        <v>4</v>
      </c>
      <c r="E242" s="30">
        <v>3</v>
      </c>
      <c r="F242" s="30">
        <v>96</v>
      </c>
      <c r="G242" s="30">
        <v>1</v>
      </c>
      <c r="H242" s="30">
        <f t="shared" si="26"/>
        <v>1996</v>
      </c>
      <c r="I242" s="102">
        <v>130</v>
      </c>
      <c r="J242" s="102">
        <f t="shared" si="27"/>
        <v>259480</v>
      </c>
      <c r="K242" s="102"/>
      <c r="L242" s="13"/>
      <c r="M242" s="103"/>
      <c r="N242" s="30"/>
      <c r="O242" s="30"/>
      <c r="P242" s="106"/>
      <c r="Q242" s="102"/>
      <c r="R242" s="30"/>
      <c r="S242" s="30"/>
      <c r="T242" s="102"/>
      <c r="U242" s="30">
        <f t="shared" si="20"/>
        <v>0</v>
      </c>
      <c r="V242" s="102">
        <f t="shared" si="24"/>
        <v>259480</v>
      </c>
      <c r="W242" s="30">
        <f t="shared" si="25"/>
        <v>0</v>
      </c>
      <c r="X242" s="102"/>
      <c r="Y242" s="102">
        <f t="shared" si="21"/>
        <v>259480</v>
      </c>
      <c r="Z242" s="102"/>
      <c r="AA242" s="30"/>
    </row>
    <row r="243" spans="1:27" s="116" customFormat="1" x14ac:dyDescent="0.45">
      <c r="A243" s="32"/>
      <c r="B243" s="32"/>
      <c r="C243" s="38"/>
      <c r="D243" s="38"/>
      <c r="E243" s="38"/>
      <c r="F243" s="38"/>
      <c r="G243" s="38"/>
      <c r="H243" s="38"/>
      <c r="I243" s="38"/>
      <c r="J243" s="38"/>
      <c r="K243" s="38"/>
      <c r="L243" s="33"/>
      <c r="M243" s="108"/>
      <c r="N243" s="38"/>
      <c r="O243" s="38"/>
      <c r="P243" s="115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</row>
    <row r="244" spans="1:27" x14ac:dyDescent="0.45">
      <c r="A244" s="29">
        <v>57</v>
      </c>
      <c r="B244" s="29" t="s">
        <v>56</v>
      </c>
      <c r="C244" s="30">
        <v>753</v>
      </c>
      <c r="D244" s="30">
        <v>0</v>
      </c>
      <c r="E244" s="30">
        <v>0</v>
      </c>
      <c r="F244" s="30">
        <v>81</v>
      </c>
      <c r="G244" s="30">
        <v>2</v>
      </c>
      <c r="H244" s="30">
        <f t="shared" ref="H244:H249" si="28">+(D244*400)+(E244*100)+F244</f>
        <v>81</v>
      </c>
      <c r="I244" s="102">
        <v>250</v>
      </c>
      <c r="J244" s="102">
        <f t="shared" ref="J244:J249" si="29">H244*I244</f>
        <v>20250</v>
      </c>
      <c r="K244" s="102"/>
      <c r="L244" s="13" t="s">
        <v>59</v>
      </c>
      <c r="M244" s="103" t="s">
        <v>63</v>
      </c>
      <c r="N244" s="30">
        <v>2</v>
      </c>
      <c r="O244" s="30">
        <v>124</v>
      </c>
      <c r="P244" s="104">
        <v>100</v>
      </c>
      <c r="Q244" s="30">
        <v>6800</v>
      </c>
      <c r="R244" s="30">
        <f>O244*Q244</f>
        <v>843200</v>
      </c>
      <c r="S244" s="30">
        <v>51</v>
      </c>
      <c r="T244" s="102"/>
      <c r="U244" s="30">
        <f t="shared" si="20"/>
        <v>843200</v>
      </c>
      <c r="V244" s="102">
        <f t="shared" si="24"/>
        <v>863450</v>
      </c>
      <c r="W244" s="30">
        <f t="shared" si="25"/>
        <v>863450</v>
      </c>
      <c r="X244" s="102"/>
      <c r="Y244" s="102">
        <f t="shared" si="21"/>
        <v>863450</v>
      </c>
      <c r="Z244" s="102"/>
      <c r="AA244" s="30"/>
    </row>
    <row r="245" spans="1:27" x14ac:dyDescent="0.45">
      <c r="A245" s="29"/>
      <c r="B245" s="29"/>
      <c r="C245" s="30"/>
      <c r="D245" s="30"/>
      <c r="E245" s="30"/>
      <c r="F245" s="30"/>
      <c r="G245" s="30">
        <v>2</v>
      </c>
      <c r="H245" s="30">
        <f t="shared" si="28"/>
        <v>0</v>
      </c>
      <c r="I245" s="102"/>
      <c r="J245" s="102">
        <f t="shared" si="29"/>
        <v>0</v>
      </c>
      <c r="K245" s="102"/>
      <c r="L245" s="13"/>
      <c r="M245" s="103" t="s">
        <v>63</v>
      </c>
      <c r="N245" s="30">
        <v>2</v>
      </c>
      <c r="O245" s="30">
        <v>6</v>
      </c>
      <c r="P245" s="104">
        <v>100</v>
      </c>
      <c r="Q245" s="30">
        <v>6800</v>
      </c>
      <c r="R245" s="30">
        <f>O245*Q245</f>
        <v>40800</v>
      </c>
      <c r="S245" s="30">
        <v>51</v>
      </c>
      <c r="T245" s="102"/>
      <c r="U245" s="30">
        <f t="shared" si="20"/>
        <v>40800</v>
      </c>
      <c r="V245" s="102">
        <f t="shared" si="24"/>
        <v>40800</v>
      </c>
      <c r="W245" s="30">
        <f t="shared" si="25"/>
        <v>40800</v>
      </c>
      <c r="X245" s="102"/>
      <c r="Y245" s="102">
        <f t="shared" si="21"/>
        <v>40800</v>
      </c>
      <c r="Z245" s="102"/>
      <c r="AA245" s="30"/>
    </row>
    <row r="246" spans="1:27" x14ac:dyDescent="0.45">
      <c r="A246" s="29"/>
      <c r="B246" s="29" t="s">
        <v>56</v>
      </c>
      <c r="C246" s="30">
        <v>1913</v>
      </c>
      <c r="D246" s="30">
        <v>5</v>
      </c>
      <c r="E246" s="30">
        <v>3</v>
      </c>
      <c r="F246" s="30">
        <v>81</v>
      </c>
      <c r="G246" s="30">
        <v>1</v>
      </c>
      <c r="H246" s="30">
        <f t="shared" si="28"/>
        <v>2381</v>
      </c>
      <c r="I246" s="102">
        <v>100</v>
      </c>
      <c r="J246" s="102">
        <f t="shared" si="29"/>
        <v>238100</v>
      </c>
      <c r="K246" s="102"/>
      <c r="L246" s="13"/>
      <c r="M246" s="103"/>
      <c r="N246" s="30"/>
      <c r="O246" s="30"/>
      <c r="P246" s="106"/>
      <c r="Q246" s="102"/>
      <c r="R246" s="30"/>
      <c r="S246" s="30"/>
      <c r="T246" s="102"/>
      <c r="U246" s="30">
        <f t="shared" si="20"/>
        <v>0</v>
      </c>
      <c r="V246" s="102">
        <f t="shared" si="24"/>
        <v>238100</v>
      </c>
      <c r="W246" s="30">
        <f t="shared" si="25"/>
        <v>0</v>
      </c>
      <c r="X246" s="102"/>
      <c r="Y246" s="102">
        <f t="shared" si="21"/>
        <v>238100</v>
      </c>
      <c r="Z246" s="102"/>
      <c r="AA246" s="30"/>
    </row>
    <row r="247" spans="1:27" x14ac:dyDescent="0.45">
      <c r="A247" s="29"/>
      <c r="B247" s="29" t="s">
        <v>56</v>
      </c>
      <c r="C247" s="30">
        <v>1621</v>
      </c>
      <c r="D247" s="30">
        <v>1</v>
      </c>
      <c r="E247" s="30">
        <v>3</v>
      </c>
      <c r="F247" s="30">
        <v>20</v>
      </c>
      <c r="G247" s="30">
        <v>1</v>
      </c>
      <c r="H247" s="30">
        <f t="shared" si="28"/>
        <v>720</v>
      </c>
      <c r="I247" s="102">
        <v>100</v>
      </c>
      <c r="J247" s="102">
        <f t="shared" si="29"/>
        <v>72000</v>
      </c>
      <c r="K247" s="102"/>
      <c r="L247" s="13"/>
      <c r="M247" s="103"/>
      <c r="N247" s="30"/>
      <c r="O247" s="30"/>
      <c r="P247" s="106"/>
      <c r="Q247" s="102"/>
      <c r="R247" s="30"/>
      <c r="S247" s="30"/>
      <c r="T247" s="102"/>
      <c r="U247" s="30">
        <f t="shared" si="20"/>
        <v>0</v>
      </c>
      <c r="V247" s="102">
        <f t="shared" si="24"/>
        <v>72000</v>
      </c>
      <c r="W247" s="30">
        <f t="shared" si="25"/>
        <v>0</v>
      </c>
      <c r="X247" s="102"/>
      <c r="Y247" s="102">
        <f t="shared" si="21"/>
        <v>72000</v>
      </c>
      <c r="Z247" s="102"/>
      <c r="AA247" s="30"/>
    </row>
    <row r="248" spans="1:27" x14ac:dyDescent="0.45">
      <c r="A248" s="29"/>
      <c r="B248" s="29" t="s">
        <v>56</v>
      </c>
      <c r="C248" s="30">
        <v>1620</v>
      </c>
      <c r="D248" s="30">
        <v>1</v>
      </c>
      <c r="E248" s="30">
        <v>0</v>
      </c>
      <c r="F248" s="30">
        <v>10</v>
      </c>
      <c r="G248" s="30">
        <v>1</v>
      </c>
      <c r="H248" s="30">
        <f t="shared" si="28"/>
        <v>410</v>
      </c>
      <c r="I248" s="102">
        <v>100</v>
      </c>
      <c r="J248" s="102">
        <f t="shared" si="29"/>
        <v>41000</v>
      </c>
      <c r="K248" s="102"/>
      <c r="L248" s="13"/>
      <c r="M248" s="103"/>
      <c r="N248" s="30"/>
      <c r="O248" s="30"/>
      <c r="P248" s="106"/>
      <c r="Q248" s="102"/>
      <c r="R248" s="30"/>
      <c r="S248" s="30"/>
      <c r="T248" s="102"/>
      <c r="U248" s="30">
        <f t="shared" si="20"/>
        <v>0</v>
      </c>
      <c r="V248" s="102">
        <f t="shared" si="24"/>
        <v>41000</v>
      </c>
      <c r="W248" s="30">
        <f t="shared" si="25"/>
        <v>0</v>
      </c>
      <c r="X248" s="102"/>
      <c r="Y248" s="102">
        <f t="shared" si="21"/>
        <v>41000</v>
      </c>
      <c r="Z248" s="102"/>
      <c r="AA248" s="30"/>
    </row>
    <row r="249" spans="1:27" x14ac:dyDescent="0.45">
      <c r="A249" s="29"/>
      <c r="B249" s="29" t="s">
        <v>56</v>
      </c>
      <c r="C249" s="30">
        <v>8270</v>
      </c>
      <c r="D249" s="30">
        <v>2</v>
      </c>
      <c r="E249" s="30">
        <v>2</v>
      </c>
      <c r="F249" s="30">
        <v>30</v>
      </c>
      <c r="G249" s="30">
        <v>1</v>
      </c>
      <c r="H249" s="30">
        <f t="shared" si="28"/>
        <v>1030</v>
      </c>
      <c r="I249" s="102">
        <v>100</v>
      </c>
      <c r="J249" s="102">
        <f t="shared" si="29"/>
        <v>103000</v>
      </c>
      <c r="K249" s="102"/>
      <c r="L249" s="13"/>
      <c r="M249" s="103"/>
      <c r="N249" s="30"/>
      <c r="O249" s="30"/>
      <c r="P249" s="106"/>
      <c r="Q249" s="102"/>
      <c r="R249" s="30"/>
      <c r="S249" s="30"/>
      <c r="T249" s="102"/>
      <c r="U249" s="30">
        <f t="shared" si="20"/>
        <v>0</v>
      </c>
      <c r="V249" s="102">
        <f t="shared" si="24"/>
        <v>103000</v>
      </c>
      <c r="W249" s="30">
        <f t="shared" si="25"/>
        <v>0</v>
      </c>
      <c r="X249" s="102"/>
      <c r="Y249" s="102">
        <f t="shared" si="21"/>
        <v>103000</v>
      </c>
      <c r="Z249" s="102"/>
      <c r="AA249" s="30"/>
    </row>
    <row r="250" spans="1:27" s="116" customFormat="1" x14ac:dyDescent="0.45">
      <c r="A250" s="32"/>
      <c r="B250" s="32"/>
      <c r="C250" s="38"/>
      <c r="D250" s="38"/>
      <c r="E250" s="38"/>
      <c r="F250" s="38"/>
      <c r="G250" s="38"/>
      <c r="H250" s="38"/>
      <c r="I250" s="38"/>
      <c r="J250" s="38"/>
      <c r="K250" s="38"/>
      <c r="L250" s="33"/>
      <c r="M250" s="108"/>
      <c r="N250" s="38"/>
      <c r="O250" s="38"/>
      <c r="P250" s="115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</row>
    <row r="251" spans="1:27" s="117" customFormat="1" x14ac:dyDescent="0.45">
      <c r="A251" s="29">
        <v>58</v>
      </c>
      <c r="B251" s="29" t="s">
        <v>56</v>
      </c>
      <c r="C251" s="30">
        <v>860</v>
      </c>
      <c r="D251" s="30">
        <v>0</v>
      </c>
      <c r="E251" s="30">
        <v>2</v>
      </c>
      <c r="F251" s="30">
        <v>49</v>
      </c>
      <c r="G251" s="30">
        <v>2</v>
      </c>
      <c r="H251" s="30">
        <f>+(D251*400)+(E251*100)+F251</f>
        <v>249</v>
      </c>
      <c r="I251" s="30">
        <v>150</v>
      </c>
      <c r="J251" s="102">
        <f>H251*I251</f>
        <v>37350</v>
      </c>
      <c r="K251" s="30"/>
      <c r="L251" s="13" t="s">
        <v>59</v>
      </c>
      <c r="M251" s="103" t="s">
        <v>63</v>
      </c>
      <c r="N251" s="30">
        <v>2</v>
      </c>
      <c r="O251" s="30">
        <v>36</v>
      </c>
      <c r="P251" s="104">
        <v>100</v>
      </c>
      <c r="Q251" s="30">
        <v>6800</v>
      </c>
      <c r="R251" s="30">
        <f>O251*Q251</f>
        <v>244800</v>
      </c>
      <c r="S251" s="30">
        <v>21</v>
      </c>
      <c r="T251" s="30"/>
      <c r="U251" s="30">
        <f t="shared" si="20"/>
        <v>244800</v>
      </c>
      <c r="V251" s="102">
        <f t="shared" si="24"/>
        <v>282150</v>
      </c>
      <c r="W251" s="30">
        <f t="shared" si="25"/>
        <v>282150</v>
      </c>
      <c r="X251" s="30"/>
      <c r="Y251" s="102">
        <f t="shared" si="21"/>
        <v>282150</v>
      </c>
      <c r="Z251" s="30"/>
      <c r="AA251" s="30"/>
    </row>
    <row r="252" spans="1:27" x14ac:dyDescent="0.45">
      <c r="A252" s="29"/>
      <c r="B252" s="29" t="s">
        <v>56</v>
      </c>
      <c r="C252" s="30">
        <v>11381</v>
      </c>
      <c r="D252" s="30">
        <v>3</v>
      </c>
      <c r="E252" s="30">
        <v>3</v>
      </c>
      <c r="F252" s="30">
        <v>67</v>
      </c>
      <c r="G252" s="30">
        <v>1</v>
      </c>
      <c r="H252" s="30">
        <f>+(D252*400)+(E252*100)+F252</f>
        <v>1567</v>
      </c>
      <c r="I252" s="102">
        <v>100</v>
      </c>
      <c r="J252" s="102">
        <f>H252*I252</f>
        <v>156700</v>
      </c>
      <c r="K252" s="102"/>
      <c r="L252" s="13"/>
      <c r="M252" s="103"/>
      <c r="N252" s="30"/>
      <c r="O252" s="30"/>
      <c r="P252" s="106"/>
      <c r="Q252" s="102"/>
      <c r="R252" s="30"/>
      <c r="S252" s="30"/>
      <c r="T252" s="102"/>
      <c r="U252" s="30">
        <f t="shared" si="20"/>
        <v>0</v>
      </c>
      <c r="V252" s="102">
        <f t="shared" si="24"/>
        <v>156700</v>
      </c>
      <c r="W252" s="30">
        <f t="shared" si="25"/>
        <v>0</v>
      </c>
      <c r="X252" s="102"/>
      <c r="Y252" s="102">
        <f t="shared" si="21"/>
        <v>156700</v>
      </c>
      <c r="Z252" s="102"/>
      <c r="AA252" s="30"/>
    </row>
    <row r="253" spans="1:27" s="123" customFormat="1" x14ac:dyDescent="0.45">
      <c r="A253" s="118"/>
      <c r="B253" s="118" t="s">
        <v>717</v>
      </c>
      <c r="C253" s="119">
        <v>2987</v>
      </c>
      <c r="D253" s="119">
        <v>1</v>
      </c>
      <c r="E253" s="119">
        <v>1</v>
      </c>
      <c r="F253" s="119">
        <v>87</v>
      </c>
      <c r="G253" s="119">
        <v>1</v>
      </c>
      <c r="H253" s="119">
        <f>+(D253*400)+(E253*100)+F253</f>
        <v>587</v>
      </c>
      <c r="I253" s="119">
        <v>100</v>
      </c>
      <c r="J253" s="119">
        <f>H253*I253</f>
        <v>58700</v>
      </c>
      <c r="K253" s="119"/>
      <c r="L253" s="120"/>
      <c r="M253" s="121"/>
      <c r="N253" s="119"/>
      <c r="O253" s="119"/>
      <c r="P253" s="122"/>
      <c r="Q253" s="119"/>
      <c r="R253" s="119"/>
      <c r="S253" s="119"/>
      <c r="T253" s="119"/>
      <c r="U253" s="119">
        <f t="shared" si="20"/>
        <v>0</v>
      </c>
      <c r="V253" s="119">
        <f t="shared" si="24"/>
        <v>58700</v>
      </c>
      <c r="W253" s="119">
        <f t="shared" si="25"/>
        <v>0</v>
      </c>
      <c r="X253" s="119"/>
      <c r="Y253" s="119">
        <f t="shared" si="21"/>
        <v>58700</v>
      </c>
      <c r="Z253" s="119">
        <v>0.01</v>
      </c>
      <c r="AA253" s="119">
        <f>Y253*Z253/100</f>
        <v>5.87</v>
      </c>
    </row>
    <row r="254" spans="1:27" s="116" customFormat="1" x14ac:dyDescent="0.45">
      <c r="A254" s="32"/>
      <c r="B254" s="32"/>
      <c r="C254" s="38"/>
      <c r="D254" s="38"/>
      <c r="E254" s="38"/>
      <c r="F254" s="38"/>
      <c r="G254" s="38"/>
      <c r="H254" s="38"/>
      <c r="I254" s="38"/>
      <c r="J254" s="38"/>
      <c r="K254" s="38"/>
      <c r="L254" s="33"/>
      <c r="M254" s="108"/>
      <c r="N254" s="38"/>
      <c r="O254" s="38"/>
      <c r="P254" s="115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</row>
    <row r="255" spans="1:27" x14ac:dyDescent="0.45">
      <c r="A255" s="29">
        <v>59</v>
      </c>
      <c r="B255" s="29" t="s">
        <v>56</v>
      </c>
      <c r="C255" s="30">
        <v>1915</v>
      </c>
      <c r="D255" s="30">
        <v>5</v>
      </c>
      <c r="E255" s="30">
        <v>3</v>
      </c>
      <c r="F255" s="30">
        <v>30</v>
      </c>
      <c r="G255" s="30">
        <v>1</v>
      </c>
      <c r="H255" s="30">
        <f>+(D255*400)+(E255*100)+F255</f>
        <v>2330</v>
      </c>
      <c r="I255" s="102">
        <v>100</v>
      </c>
      <c r="J255" s="102">
        <f>H255*I255</f>
        <v>233000</v>
      </c>
      <c r="K255" s="102"/>
      <c r="L255" s="13"/>
      <c r="M255" s="103"/>
      <c r="N255" s="30"/>
      <c r="O255" s="30"/>
      <c r="P255" s="106"/>
      <c r="Q255" s="102"/>
      <c r="R255" s="30"/>
      <c r="S255" s="30"/>
      <c r="T255" s="102"/>
      <c r="U255" s="30">
        <f t="shared" si="20"/>
        <v>0</v>
      </c>
      <c r="V255" s="102">
        <f t="shared" si="24"/>
        <v>233000</v>
      </c>
      <c r="W255" s="30">
        <f t="shared" si="25"/>
        <v>0</v>
      </c>
      <c r="X255" s="102"/>
      <c r="Y255" s="102">
        <f t="shared" si="21"/>
        <v>233000</v>
      </c>
      <c r="Z255" s="102"/>
      <c r="AA255" s="30"/>
    </row>
    <row r="256" spans="1:27" x14ac:dyDescent="0.45">
      <c r="A256" s="29"/>
      <c r="B256" s="29" t="s">
        <v>56</v>
      </c>
      <c r="C256" s="30">
        <v>1917</v>
      </c>
      <c r="D256" s="30">
        <v>3</v>
      </c>
      <c r="E256" s="30">
        <v>3</v>
      </c>
      <c r="F256" s="30">
        <v>65</v>
      </c>
      <c r="G256" s="30">
        <v>1</v>
      </c>
      <c r="H256" s="30">
        <f>+(D256*400)+(E256*100)+F256</f>
        <v>1565</v>
      </c>
      <c r="I256" s="102">
        <v>100</v>
      </c>
      <c r="J256" s="102">
        <f>H256*I256</f>
        <v>156500</v>
      </c>
      <c r="K256" s="102"/>
      <c r="L256" s="13"/>
      <c r="M256" s="103"/>
      <c r="N256" s="30"/>
      <c r="O256" s="30"/>
      <c r="P256" s="106"/>
      <c r="Q256" s="102"/>
      <c r="R256" s="30"/>
      <c r="S256" s="30"/>
      <c r="T256" s="102"/>
      <c r="U256" s="30">
        <f t="shared" si="20"/>
        <v>0</v>
      </c>
      <c r="V256" s="102">
        <f t="shared" si="24"/>
        <v>156500</v>
      </c>
      <c r="W256" s="30">
        <f t="shared" si="25"/>
        <v>0</v>
      </c>
      <c r="X256" s="102"/>
      <c r="Y256" s="102">
        <f t="shared" si="21"/>
        <v>156500</v>
      </c>
      <c r="Z256" s="102"/>
      <c r="AA256" s="30"/>
    </row>
    <row r="257" spans="1:31" s="116" customFormat="1" x14ac:dyDescent="0.45">
      <c r="A257" s="32"/>
      <c r="B257" s="32"/>
      <c r="C257" s="38"/>
      <c r="D257" s="38"/>
      <c r="E257" s="38"/>
      <c r="F257" s="38"/>
      <c r="G257" s="38"/>
      <c r="H257" s="38"/>
      <c r="I257" s="38"/>
      <c r="J257" s="38"/>
      <c r="K257" s="38"/>
      <c r="L257" s="33"/>
      <c r="M257" s="108"/>
      <c r="N257" s="38"/>
      <c r="O257" s="38"/>
      <c r="P257" s="115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</row>
    <row r="258" spans="1:31" s="123" customFormat="1" x14ac:dyDescent="0.45">
      <c r="A258" s="118">
        <v>60</v>
      </c>
      <c r="B258" s="118" t="s">
        <v>229</v>
      </c>
      <c r="C258" s="119">
        <v>173</v>
      </c>
      <c r="D258" s="119">
        <v>0</v>
      </c>
      <c r="E258" s="119">
        <v>0</v>
      </c>
      <c r="F258" s="119">
        <v>87</v>
      </c>
      <c r="G258" s="119">
        <v>2</v>
      </c>
      <c r="H258" s="119">
        <f>+(D258*400)+(E258*100)+F258</f>
        <v>87</v>
      </c>
      <c r="I258" s="119">
        <v>150</v>
      </c>
      <c r="J258" s="119">
        <f>H258*I258</f>
        <v>13050</v>
      </c>
      <c r="K258" s="119"/>
      <c r="L258" s="120" t="s">
        <v>59</v>
      </c>
      <c r="M258" s="121" t="s">
        <v>63</v>
      </c>
      <c r="N258" s="119">
        <v>2</v>
      </c>
      <c r="O258" s="119">
        <v>59.5</v>
      </c>
      <c r="P258" s="122">
        <v>100</v>
      </c>
      <c r="Q258" s="119">
        <v>6800</v>
      </c>
      <c r="R258" s="119">
        <f>O258*Q258</f>
        <v>404600</v>
      </c>
      <c r="S258" s="119">
        <v>31</v>
      </c>
      <c r="T258" s="119">
        <v>93</v>
      </c>
      <c r="U258" s="119">
        <f t="shared" si="20"/>
        <v>28322</v>
      </c>
      <c r="V258" s="119">
        <f t="shared" si="24"/>
        <v>41372</v>
      </c>
      <c r="W258" s="119">
        <f t="shared" si="25"/>
        <v>41372</v>
      </c>
      <c r="X258" s="119"/>
      <c r="Y258" s="119">
        <f t="shared" si="21"/>
        <v>41372</v>
      </c>
      <c r="Z258" s="119">
        <v>0.02</v>
      </c>
      <c r="AA258" s="124">
        <f>Y258*Z258/100</f>
        <v>8.2744</v>
      </c>
    </row>
    <row r="259" spans="1:31" x14ac:dyDescent="0.45">
      <c r="A259" s="29"/>
      <c r="B259" s="29" t="s">
        <v>56</v>
      </c>
      <c r="C259" s="30">
        <v>1616</v>
      </c>
      <c r="D259" s="30">
        <v>3</v>
      </c>
      <c r="E259" s="30">
        <v>3</v>
      </c>
      <c r="F259" s="30">
        <v>83</v>
      </c>
      <c r="G259" s="30">
        <v>1</v>
      </c>
      <c r="H259" s="30">
        <f>+(D259*400)+(E259*100)+F259</f>
        <v>1583</v>
      </c>
      <c r="I259" s="102">
        <v>100</v>
      </c>
      <c r="J259" s="102">
        <f>H259*I259</f>
        <v>158300</v>
      </c>
      <c r="K259" s="102"/>
      <c r="L259" s="13"/>
      <c r="M259" s="103"/>
      <c r="N259" s="30"/>
      <c r="O259" s="30"/>
      <c r="P259" s="106"/>
      <c r="Q259" s="102"/>
      <c r="R259" s="30"/>
      <c r="S259" s="30"/>
      <c r="T259" s="102"/>
      <c r="U259" s="30">
        <f t="shared" si="20"/>
        <v>0</v>
      </c>
      <c r="V259" s="102">
        <f t="shared" si="24"/>
        <v>158300</v>
      </c>
      <c r="W259" s="30">
        <f t="shared" si="25"/>
        <v>0</v>
      </c>
      <c r="X259" s="102"/>
      <c r="Y259" s="102">
        <f t="shared" si="21"/>
        <v>158300</v>
      </c>
      <c r="Z259" s="102"/>
      <c r="AA259" s="30"/>
    </row>
    <row r="260" spans="1:31" s="116" customFormat="1" x14ac:dyDescent="0.45">
      <c r="A260" s="32"/>
      <c r="B260" s="32"/>
      <c r="C260" s="38"/>
      <c r="D260" s="38"/>
      <c r="E260" s="38"/>
      <c r="F260" s="38"/>
      <c r="G260" s="38"/>
      <c r="H260" s="38"/>
      <c r="I260" s="38"/>
      <c r="J260" s="38"/>
      <c r="K260" s="38"/>
      <c r="L260" s="33"/>
      <c r="M260" s="108"/>
      <c r="N260" s="38"/>
      <c r="O260" s="38"/>
      <c r="P260" s="115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</row>
    <row r="261" spans="1:31" x14ac:dyDescent="0.45">
      <c r="A261" s="29">
        <v>61</v>
      </c>
      <c r="B261" s="29" t="s">
        <v>56</v>
      </c>
      <c r="C261" s="30">
        <v>853</v>
      </c>
      <c r="D261" s="30">
        <v>0</v>
      </c>
      <c r="E261" s="30">
        <v>3</v>
      </c>
      <c r="F261" s="30">
        <v>97</v>
      </c>
      <c r="G261" s="30">
        <v>2</v>
      </c>
      <c r="H261" s="30">
        <f t="shared" ref="H261:H269" si="30">+(D261*400)+(E261*100)+F261</f>
        <v>397</v>
      </c>
      <c r="I261" s="102">
        <v>130</v>
      </c>
      <c r="J261" s="102">
        <f t="shared" ref="J261:J269" si="31">H261*I261</f>
        <v>51610</v>
      </c>
      <c r="K261" s="102"/>
      <c r="L261" s="13" t="s">
        <v>257</v>
      </c>
      <c r="M261" s="103" t="s">
        <v>63</v>
      </c>
      <c r="N261" s="30">
        <v>2</v>
      </c>
      <c r="O261" s="30">
        <v>180</v>
      </c>
      <c r="P261" s="104">
        <v>100</v>
      </c>
      <c r="Q261" s="30">
        <v>6800</v>
      </c>
      <c r="R261" s="30">
        <f>O261*Q261</f>
        <v>1224000</v>
      </c>
      <c r="S261" s="30">
        <v>51</v>
      </c>
      <c r="T261" s="102"/>
      <c r="U261" s="30">
        <f t="shared" si="20"/>
        <v>1224000</v>
      </c>
      <c r="V261" s="102">
        <f t="shared" si="24"/>
        <v>1275610</v>
      </c>
      <c r="W261" s="30">
        <f t="shared" si="25"/>
        <v>1275610</v>
      </c>
      <c r="X261" s="102"/>
      <c r="Y261" s="102">
        <f t="shared" si="21"/>
        <v>1275610</v>
      </c>
      <c r="Z261" s="102"/>
      <c r="AA261" s="30"/>
    </row>
    <row r="262" spans="1:31" x14ac:dyDescent="0.45">
      <c r="A262" s="29"/>
      <c r="B262" s="29"/>
      <c r="C262" s="30"/>
      <c r="D262" s="30"/>
      <c r="E262" s="30"/>
      <c r="F262" s="30"/>
      <c r="G262" s="30"/>
      <c r="H262" s="30"/>
      <c r="I262" s="102"/>
      <c r="J262" s="102"/>
      <c r="K262" s="102"/>
      <c r="L262" s="13"/>
      <c r="M262" s="103" t="s">
        <v>63</v>
      </c>
      <c r="N262" s="30">
        <v>2</v>
      </c>
      <c r="O262" s="30">
        <v>8</v>
      </c>
      <c r="P262" s="104">
        <v>100</v>
      </c>
      <c r="Q262" s="30">
        <v>6800</v>
      </c>
      <c r="R262" s="30">
        <f>O262*Q262</f>
        <v>54400</v>
      </c>
      <c r="S262" s="30">
        <v>51</v>
      </c>
      <c r="T262" s="102"/>
      <c r="U262" s="30">
        <f t="shared" si="20"/>
        <v>54400</v>
      </c>
      <c r="V262" s="102">
        <f t="shared" si="24"/>
        <v>54400</v>
      </c>
      <c r="W262" s="30">
        <f t="shared" si="25"/>
        <v>54400</v>
      </c>
      <c r="X262" s="102"/>
      <c r="Y262" s="102">
        <f t="shared" si="21"/>
        <v>54400</v>
      </c>
      <c r="Z262" s="102"/>
      <c r="AA262" s="30"/>
    </row>
    <row r="263" spans="1:31" x14ac:dyDescent="0.45">
      <c r="A263" s="29"/>
      <c r="B263" s="29" t="s">
        <v>56</v>
      </c>
      <c r="C263" s="30">
        <v>1649</v>
      </c>
      <c r="D263" s="30">
        <v>2</v>
      </c>
      <c r="E263" s="30">
        <v>0</v>
      </c>
      <c r="F263" s="30">
        <v>92</v>
      </c>
      <c r="G263" s="30">
        <v>1</v>
      </c>
      <c r="H263" s="30">
        <f t="shared" si="30"/>
        <v>892</v>
      </c>
      <c r="I263" s="102">
        <v>100</v>
      </c>
      <c r="J263" s="102">
        <f t="shared" si="31"/>
        <v>89200</v>
      </c>
      <c r="K263" s="102"/>
      <c r="L263" s="13"/>
      <c r="M263" s="103"/>
      <c r="N263" s="30"/>
      <c r="O263" s="30"/>
      <c r="P263" s="106"/>
      <c r="Q263" s="102"/>
      <c r="R263" s="30"/>
      <c r="S263" s="30"/>
      <c r="T263" s="102"/>
      <c r="U263" s="30">
        <f t="shared" si="20"/>
        <v>0</v>
      </c>
      <c r="V263" s="102">
        <f t="shared" si="24"/>
        <v>89200</v>
      </c>
      <c r="W263" s="30">
        <f t="shared" si="25"/>
        <v>0</v>
      </c>
      <c r="X263" s="102"/>
      <c r="Y263" s="102">
        <f t="shared" si="21"/>
        <v>89200</v>
      </c>
      <c r="Z263" s="102"/>
      <c r="AA263" s="30"/>
    </row>
    <row r="264" spans="1:31" x14ac:dyDescent="0.45">
      <c r="A264" s="29"/>
      <c r="B264" s="29" t="s">
        <v>56</v>
      </c>
      <c r="C264" s="30">
        <v>1644</v>
      </c>
      <c r="D264" s="30">
        <v>1</v>
      </c>
      <c r="E264" s="30">
        <v>3</v>
      </c>
      <c r="F264" s="30">
        <v>30</v>
      </c>
      <c r="G264" s="30">
        <v>1</v>
      </c>
      <c r="H264" s="30">
        <f t="shared" si="30"/>
        <v>730</v>
      </c>
      <c r="I264" s="102">
        <v>100</v>
      </c>
      <c r="J264" s="102">
        <f t="shared" si="31"/>
        <v>73000</v>
      </c>
      <c r="K264" s="102"/>
      <c r="L264" s="13"/>
      <c r="M264" s="103"/>
      <c r="N264" s="30"/>
      <c r="O264" s="30"/>
      <c r="P264" s="106"/>
      <c r="Q264" s="102"/>
      <c r="R264" s="30"/>
      <c r="S264" s="30"/>
      <c r="T264" s="102"/>
      <c r="U264" s="30">
        <f t="shared" si="20"/>
        <v>0</v>
      </c>
      <c r="V264" s="102">
        <f t="shared" si="24"/>
        <v>73000</v>
      </c>
      <c r="W264" s="30">
        <f t="shared" si="25"/>
        <v>0</v>
      </c>
      <c r="X264" s="102"/>
      <c r="Y264" s="102">
        <f t="shared" si="21"/>
        <v>73000</v>
      </c>
      <c r="Z264" s="102"/>
      <c r="AA264" s="30"/>
    </row>
    <row r="265" spans="1:31" x14ac:dyDescent="0.45">
      <c r="A265" s="29"/>
      <c r="B265" s="29" t="s">
        <v>56</v>
      </c>
      <c r="C265" s="30">
        <v>9986</v>
      </c>
      <c r="D265" s="30">
        <v>0</v>
      </c>
      <c r="E265" s="30">
        <v>3</v>
      </c>
      <c r="F265" s="30">
        <v>96</v>
      </c>
      <c r="G265" s="30">
        <v>1</v>
      </c>
      <c r="H265" s="30">
        <f t="shared" si="30"/>
        <v>396</v>
      </c>
      <c r="I265" s="102">
        <v>100</v>
      </c>
      <c r="J265" s="102">
        <f t="shared" si="31"/>
        <v>39600</v>
      </c>
      <c r="K265" s="102"/>
      <c r="L265" s="13"/>
      <c r="M265" s="103"/>
      <c r="N265" s="30"/>
      <c r="O265" s="30"/>
      <c r="P265" s="106"/>
      <c r="Q265" s="102"/>
      <c r="R265" s="30"/>
      <c r="S265" s="30"/>
      <c r="T265" s="102"/>
      <c r="U265" s="30">
        <f t="shared" si="20"/>
        <v>0</v>
      </c>
      <c r="V265" s="102">
        <f t="shared" si="24"/>
        <v>39600</v>
      </c>
      <c r="W265" s="30">
        <f t="shared" si="25"/>
        <v>0</v>
      </c>
      <c r="X265" s="102"/>
      <c r="Y265" s="102">
        <f t="shared" si="21"/>
        <v>39600</v>
      </c>
      <c r="Z265" s="102"/>
      <c r="AA265" s="30"/>
    </row>
    <row r="266" spans="1:31" x14ac:dyDescent="0.45">
      <c r="A266" s="29"/>
      <c r="B266" s="29" t="s">
        <v>56</v>
      </c>
      <c r="C266" s="30">
        <v>1889</v>
      </c>
      <c r="D266" s="30">
        <v>1</v>
      </c>
      <c r="E266" s="30">
        <v>2</v>
      </c>
      <c r="F266" s="30">
        <v>99</v>
      </c>
      <c r="G266" s="30">
        <v>1</v>
      </c>
      <c r="H266" s="30">
        <f t="shared" si="30"/>
        <v>699</v>
      </c>
      <c r="I266" s="102">
        <v>100</v>
      </c>
      <c r="J266" s="102">
        <f t="shared" si="31"/>
        <v>69900</v>
      </c>
      <c r="K266" s="102"/>
      <c r="L266" s="13"/>
      <c r="M266" s="103"/>
      <c r="N266" s="30"/>
      <c r="O266" s="30"/>
      <c r="P266" s="106"/>
      <c r="Q266" s="102"/>
      <c r="R266" s="30"/>
      <c r="S266" s="30"/>
      <c r="T266" s="102"/>
      <c r="U266" s="30">
        <f t="shared" si="20"/>
        <v>0</v>
      </c>
      <c r="V266" s="102">
        <f t="shared" si="24"/>
        <v>69900</v>
      </c>
      <c r="W266" s="30">
        <f t="shared" si="25"/>
        <v>0</v>
      </c>
      <c r="X266" s="102"/>
      <c r="Y266" s="102">
        <f t="shared" si="21"/>
        <v>69900</v>
      </c>
      <c r="Z266" s="102"/>
      <c r="AA266" s="30"/>
    </row>
    <row r="267" spans="1:31" s="123" customFormat="1" x14ac:dyDescent="0.45">
      <c r="A267" s="118"/>
      <c r="B267" s="118" t="s">
        <v>82</v>
      </c>
      <c r="C267" s="119">
        <v>91</v>
      </c>
      <c r="D267" s="119">
        <v>2</v>
      </c>
      <c r="E267" s="119">
        <v>0</v>
      </c>
      <c r="F267" s="119">
        <v>55</v>
      </c>
      <c r="G267" s="119">
        <v>1</v>
      </c>
      <c r="H267" s="119">
        <f t="shared" si="30"/>
        <v>855</v>
      </c>
      <c r="I267" s="119">
        <v>100</v>
      </c>
      <c r="J267" s="119">
        <f t="shared" si="31"/>
        <v>85500</v>
      </c>
      <c r="K267" s="119"/>
      <c r="L267" s="120"/>
      <c r="M267" s="121"/>
      <c r="N267" s="119"/>
      <c r="O267" s="119"/>
      <c r="P267" s="122"/>
      <c r="Q267" s="119"/>
      <c r="R267" s="119"/>
      <c r="S267" s="119"/>
      <c r="T267" s="119"/>
      <c r="U267" s="119">
        <f t="shared" si="20"/>
        <v>0</v>
      </c>
      <c r="V267" s="119">
        <f t="shared" si="24"/>
        <v>85500</v>
      </c>
      <c r="W267" s="119">
        <f t="shared" si="25"/>
        <v>0</v>
      </c>
      <c r="X267" s="119"/>
      <c r="Y267" s="119">
        <f t="shared" si="21"/>
        <v>85500</v>
      </c>
      <c r="Z267" s="119">
        <v>0.01</v>
      </c>
      <c r="AA267" s="119">
        <f>Y267*Z267/100</f>
        <v>8.5500000000000007</v>
      </c>
    </row>
    <row r="268" spans="1:31" s="123" customFormat="1" x14ac:dyDescent="0.45">
      <c r="A268" s="118"/>
      <c r="B268" s="118" t="s">
        <v>82</v>
      </c>
      <c r="C268" s="119">
        <v>1360</v>
      </c>
      <c r="D268" s="119">
        <v>0</v>
      </c>
      <c r="E268" s="119">
        <v>1</v>
      </c>
      <c r="F268" s="119">
        <v>74</v>
      </c>
      <c r="G268" s="119">
        <v>1</v>
      </c>
      <c r="H268" s="119">
        <f t="shared" si="30"/>
        <v>174</v>
      </c>
      <c r="I268" s="119">
        <v>100</v>
      </c>
      <c r="J268" s="119">
        <f t="shared" si="31"/>
        <v>17400</v>
      </c>
      <c r="K268" s="119"/>
      <c r="L268" s="120"/>
      <c r="M268" s="121"/>
      <c r="N268" s="119"/>
      <c r="O268" s="119"/>
      <c r="P268" s="122"/>
      <c r="Q268" s="119"/>
      <c r="R268" s="119"/>
      <c r="S268" s="119"/>
      <c r="T268" s="119"/>
      <c r="U268" s="119">
        <f t="shared" si="20"/>
        <v>0</v>
      </c>
      <c r="V268" s="119">
        <f t="shared" si="24"/>
        <v>17400</v>
      </c>
      <c r="W268" s="119">
        <f t="shared" si="25"/>
        <v>0</v>
      </c>
      <c r="X268" s="119"/>
      <c r="Y268" s="119">
        <f t="shared" si="21"/>
        <v>17400</v>
      </c>
      <c r="Z268" s="119">
        <v>0.01</v>
      </c>
      <c r="AA268" s="119">
        <f>Y268*Z268/100</f>
        <v>1.74</v>
      </c>
    </row>
    <row r="269" spans="1:31" s="123" customFormat="1" x14ac:dyDescent="0.45">
      <c r="A269" s="118"/>
      <c r="B269" s="118" t="s">
        <v>718</v>
      </c>
      <c r="C269" s="119">
        <v>2</v>
      </c>
      <c r="D269" s="119">
        <v>0</v>
      </c>
      <c r="E269" s="119">
        <v>2</v>
      </c>
      <c r="F269" s="119">
        <v>25</v>
      </c>
      <c r="G269" s="119">
        <v>1</v>
      </c>
      <c r="H269" s="119">
        <f t="shared" si="30"/>
        <v>225</v>
      </c>
      <c r="I269" s="119">
        <v>100</v>
      </c>
      <c r="J269" s="119">
        <f t="shared" si="31"/>
        <v>22500</v>
      </c>
      <c r="K269" s="119"/>
      <c r="L269" s="120"/>
      <c r="M269" s="121"/>
      <c r="N269" s="119"/>
      <c r="O269" s="119"/>
      <c r="P269" s="122"/>
      <c r="Q269" s="119"/>
      <c r="R269" s="119"/>
      <c r="S269" s="119"/>
      <c r="T269" s="119"/>
      <c r="U269" s="119">
        <f t="shared" si="20"/>
        <v>0</v>
      </c>
      <c r="V269" s="119">
        <f t="shared" si="24"/>
        <v>22500</v>
      </c>
      <c r="W269" s="119">
        <f t="shared" si="25"/>
        <v>0</v>
      </c>
      <c r="X269" s="119"/>
      <c r="Y269" s="119">
        <f t="shared" si="21"/>
        <v>22500</v>
      </c>
      <c r="Z269" s="119">
        <v>0.01</v>
      </c>
      <c r="AA269" s="119">
        <f>Y269*Z269/100</f>
        <v>2.25</v>
      </c>
    </row>
    <row r="270" spans="1:31" s="116" customFormat="1" x14ac:dyDescent="0.45">
      <c r="A270" s="32"/>
      <c r="B270" s="32"/>
      <c r="C270" s="38"/>
      <c r="D270" s="38"/>
      <c r="E270" s="38"/>
      <c r="F270" s="38"/>
      <c r="G270" s="38"/>
      <c r="H270" s="38"/>
      <c r="I270" s="38"/>
      <c r="J270" s="38"/>
      <c r="K270" s="38"/>
      <c r="L270" s="33"/>
      <c r="M270" s="108"/>
      <c r="N270" s="38"/>
      <c r="O270" s="38"/>
      <c r="P270" s="115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</row>
    <row r="271" spans="1:31" s="120" customFormat="1" x14ac:dyDescent="0.45">
      <c r="A271" s="118">
        <v>62</v>
      </c>
      <c r="B271" s="118" t="s">
        <v>719</v>
      </c>
      <c r="C271" s="120">
        <v>1361</v>
      </c>
      <c r="D271" s="120">
        <v>0</v>
      </c>
      <c r="E271" s="118">
        <v>0</v>
      </c>
      <c r="F271" s="120">
        <v>52</v>
      </c>
      <c r="G271" s="120">
        <v>1</v>
      </c>
      <c r="H271" s="120">
        <v>52</v>
      </c>
      <c r="I271" s="120">
        <v>100</v>
      </c>
      <c r="J271" s="120">
        <v>5200</v>
      </c>
      <c r="L271" s="120" t="s">
        <v>59</v>
      </c>
      <c r="M271" s="121" t="s">
        <v>63</v>
      </c>
      <c r="N271" s="120">
        <v>2</v>
      </c>
      <c r="O271" s="120">
        <v>144</v>
      </c>
      <c r="P271" s="129">
        <v>100</v>
      </c>
      <c r="Q271" s="120">
        <v>6800</v>
      </c>
      <c r="R271" s="120">
        <f>O271*Q271</f>
        <v>979200</v>
      </c>
      <c r="S271" s="120">
        <v>4</v>
      </c>
      <c r="T271" s="120">
        <v>12</v>
      </c>
      <c r="U271" s="119">
        <f t="shared" ref="U271:U334" si="32">R271*(100-T271)/100</f>
        <v>861696</v>
      </c>
      <c r="V271" s="119">
        <f t="shared" ref="V271:V334" si="33">J271+U271</f>
        <v>866896</v>
      </c>
      <c r="W271" s="119">
        <f t="shared" ref="W271:W334" si="34">V271*P271/100</f>
        <v>866896</v>
      </c>
      <c r="Y271" s="119">
        <f t="shared" ref="Y271:Y334" si="35">J271+U271</f>
        <v>866896</v>
      </c>
      <c r="Z271" s="120">
        <v>0.02</v>
      </c>
      <c r="AA271" s="124">
        <f>Y271*Z271/100</f>
        <v>173.37920000000003</v>
      </c>
      <c r="AB271" s="130"/>
      <c r="AC271" s="130"/>
      <c r="AD271" s="130"/>
      <c r="AE271" s="129"/>
    </row>
    <row r="272" spans="1:31" x14ac:dyDescent="0.45">
      <c r="A272" s="29"/>
      <c r="B272" s="29" t="s">
        <v>56</v>
      </c>
      <c r="C272" s="30">
        <v>1977</v>
      </c>
      <c r="D272" s="30">
        <v>2</v>
      </c>
      <c r="E272" s="30">
        <v>0</v>
      </c>
      <c r="F272" s="30">
        <v>84</v>
      </c>
      <c r="G272" s="30">
        <v>1</v>
      </c>
      <c r="H272" s="30">
        <f t="shared" ref="H272:H280" si="36">+(D272*400)+(E272*100)+F272</f>
        <v>884</v>
      </c>
      <c r="I272" s="102">
        <v>100</v>
      </c>
      <c r="J272" s="102">
        <f t="shared" ref="J272:J278" si="37">H272*I272</f>
        <v>88400</v>
      </c>
      <c r="K272" s="102"/>
      <c r="L272" s="13"/>
      <c r="M272" s="103"/>
      <c r="N272" s="30"/>
      <c r="O272" s="30"/>
      <c r="P272" s="106"/>
      <c r="Q272" s="102"/>
      <c r="R272" s="30"/>
      <c r="S272" s="30"/>
      <c r="T272" s="102"/>
      <c r="U272" s="30">
        <f t="shared" si="32"/>
        <v>0</v>
      </c>
      <c r="V272" s="102">
        <f t="shared" si="33"/>
        <v>88400</v>
      </c>
      <c r="W272" s="30">
        <f t="shared" si="34"/>
        <v>0</v>
      </c>
      <c r="X272" s="102"/>
      <c r="Y272" s="102">
        <f t="shared" si="35"/>
        <v>88400</v>
      </c>
      <c r="Z272" s="102"/>
      <c r="AA272" s="30"/>
    </row>
    <row r="273" spans="1:35" s="117" customFormat="1" x14ac:dyDescent="0.45">
      <c r="A273" s="29"/>
      <c r="B273" s="29" t="s">
        <v>56</v>
      </c>
      <c r="C273" s="30">
        <v>1649</v>
      </c>
      <c r="D273" s="30">
        <v>2</v>
      </c>
      <c r="E273" s="30">
        <v>0</v>
      </c>
      <c r="F273" s="30">
        <v>92</v>
      </c>
      <c r="G273" s="30">
        <v>1</v>
      </c>
      <c r="H273" s="30">
        <f t="shared" si="36"/>
        <v>892</v>
      </c>
      <c r="I273" s="30">
        <v>100</v>
      </c>
      <c r="J273" s="102">
        <f t="shared" si="37"/>
        <v>89200</v>
      </c>
      <c r="K273" s="30"/>
      <c r="L273" s="13"/>
      <c r="M273" s="103"/>
      <c r="N273" s="30"/>
      <c r="O273" s="30"/>
      <c r="P273" s="104"/>
      <c r="Q273" s="30"/>
      <c r="R273" s="30"/>
      <c r="S273" s="30"/>
      <c r="T273" s="30"/>
      <c r="U273" s="30">
        <f t="shared" si="32"/>
        <v>0</v>
      </c>
      <c r="V273" s="102">
        <f t="shared" si="33"/>
        <v>89200</v>
      </c>
      <c r="W273" s="30">
        <f t="shared" si="34"/>
        <v>0</v>
      </c>
      <c r="X273" s="30"/>
      <c r="Y273" s="102">
        <f t="shared" si="35"/>
        <v>89200</v>
      </c>
      <c r="Z273" s="30"/>
      <c r="AA273" s="30"/>
    </row>
    <row r="274" spans="1:35" s="117" customFormat="1" x14ac:dyDescent="0.45">
      <c r="A274" s="29"/>
      <c r="B274" s="29" t="s">
        <v>56</v>
      </c>
      <c r="C274" s="30">
        <v>1644</v>
      </c>
      <c r="D274" s="30">
        <v>1</v>
      </c>
      <c r="E274" s="30">
        <v>3</v>
      </c>
      <c r="F274" s="30">
        <v>30</v>
      </c>
      <c r="G274" s="30">
        <v>1</v>
      </c>
      <c r="H274" s="30">
        <f t="shared" si="36"/>
        <v>730</v>
      </c>
      <c r="I274" s="30">
        <v>100</v>
      </c>
      <c r="J274" s="102">
        <f t="shared" si="37"/>
        <v>73000</v>
      </c>
      <c r="K274" s="30"/>
      <c r="L274" s="13"/>
      <c r="M274" s="103"/>
      <c r="N274" s="30"/>
      <c r="O274" s="30"/>
      <c r="P274" s="104"/>
      <c r="Q274" s="30"/>
      <c r="R274" s="30"/>
      <c r="S274" s="30"/>
      <c r="T274" s="30"/>
      <c r="U274" s="30">
        <f t="shared" si="32"/>
        <v>0</v>
      </c>
      <c r="V274" s="102">
        <f t="shared" si="33"/>
        <v>73000</v>
      </c>
      <c r="W274" s="30">
        <f t="shared" si="34"/>
        <v>0</v>
      </c>
      <c r="X274" s="30"/>
      <c r="Y274" s="102">
        <f t="shared" si="35"/>
        <v>73000</v>
      </c>
      <c r="Z274" s="30"/>
      <c r="AA274" s="30"/>
    </row>
    <row r="275" spans="1:35" s="117" customFormat="1" x14ac:dyDescent="0.45">
      <c r="A275" s="29"/>
      <c r="B275" s="29" t="s">
        <v>56</v>
      </c>
      <c r="C275" s="30">
        <v>17013</v>
      </c>
      <c r="D275" s="30">
        <v>0</v>
      </c>
      <c r="E275" s="30">
        <v>1</v>
      </c>
      <c r="F275" s="30">
        <v>29</v>
      </c>
      <c r="G275" s="30">
        <v>1</v>
      </c>
      <c r="H275" s="30">
        <f t="shared" si="36"/>
        <v>129</v>
      </c>
      <c r="I275" s="30">
        <v>250</v>
      </c>
      <c r="J275" s="102">
        <f t="shared" si="37"/>
        <v>32250</v>
      </c>
      <c r="K275" s="30"/>
      <c r="L275" s="13"/>
      <c r="M275" s="103"/>
      <c r="N275" s="30"/>
      <c r="O275" s="30"/>
      <c r="P275" s="104"/>
      <c r="Q275" s="30"/>
      <c r="R275" s="30"/>
      <c r="S275" s="30"/>
      <c r="T275" s="30"/>
      <c r="U275" s="30">
        <f t="shared" si="32"/>
        <v>0</v>
      </c>
      <c r="V275" s="102">
        <f t="shared" si="33"/>
        <v>32250</v>
      </c>
      <c r="W275" s="30">
        <f t="shared" si="34"/>
        <v>0</v>
      </c>
      <c r="X275" s="30"/>
      <c r="Y275" s="102">
        <f t="shared" si="35"/>
        <v>32250</v>
      </c>
      <c r="Z275" s="30"/>
      <c r="AA275" s="30"/>
    </row>
    <row r="276" spans="1:35" s="117" customFormat="1" x14ac:dyDescent="0.45">
      <c r="A276" s="29"/>
      <c r="B276" s="29" t="s">
        <v>56</v>
      </c>
      <c r="C276" s="30">
        <v>1833</v>
      </c>
      <c r="D276" s="30">
        <v>2</v>
      </c>
      <c r="E276" s="30">
        <v>2</v>
      </c>
      <c r="F276" s="30">
        <v>49</v>
      </c>
      <c r="G276" s="30">
        <v>1</v>
      </c>
      <c r="H276" s="30">
        <f t="shared" si="36"/>
        <v>1049</v>
      </c>
      <c r="I276" s="30">
        <v>100</v>
      </c>
      <c r="J276" s="102">
        <f t="shared" si="37"/>
        <v>104900</v>
      </c>
      <c r="K276" s="30"/>
      <c r="L276" s="13"/>
      <c r="M276" s="103"/>
      <c r="N276" s="30"/>
      <c r="O276" s="30"/>
      <c r="P276" s="104"/>
      <c r="Q276" s="30"/>
      <c r="R276" s="30"/>
      <c r="S276" s="30"/>
      <c r="T276" s="30"/>
      <c r="U276" s="30">
        <f t="shared" si="32"/>
        <v>0</v>
      </c>
      <c r="V276" s="102">
        <f t="shared" si="33"/>
        <v>104900</v>
      </c>
      <c r="W276" s="30">
        <f t="shared" si="34"/>
        <v>0</v>
      </c>
      <c r="X276" s="30"/>
      <c r="Y276" s="102">
        <f t="shared" si="35"/>
        <v>104900</v>
      </c>
      <c r="Z276" s="30"/>
      <c r="AA276" s="30"/>
    </row>
    <row r="277" spans="1:35" s="117" customFormat="1" x14ac:dyDescent="0.45">
      <c r="A277" s="29"/>
      <c r="B277" s="29" t="s">
        <v>56</v>
      </c>
      <c r="C277" s="30">
        <v>12266</v>
      </c>
      <c r="D277" s="30">
        <v>0</v>
      </c>
      <c r="E277" s="30">
        <v>3</v>
      </c>
      <c r="F277" s="30">
        <v>25</v>
      </c>
      <c r="G277" s="30">
        <v>1</v>
      </c>
      <c r="H277" s="30">
        <f t="shared" si="36"/>
        <v>325</v>
      </c>
      <c r="I277" s="30">
        <v>130</v>
      </c>
      <c r="J277" s="102">
        <f t="shared" si="37"/>
        <v>42250</v>
      </c>
      <c r="K277" s="30"/>
      <c r="L277" s="13"/>
      <c r="M277" s="103"/>
      <c r="N277" s="30"/>
      <c r="O277" s="30"/>
      <c r="P277" s="104"/>
      <c r="Q277" s="30"/>
      <c r="R277" s="30"/>
      <c r="S277" s="30"/>
      <c r="T277" s="30"/>
      <c r="U277" s="30">
        <f t="shared" si="32"/>
        <v>0</v>
      </c>
      <c r="V277" s="102">
        <f t="shared" si="33"/>
        <v>42250</v>
      </c>
      <c r="W277" s="30">
        <f t="shared" si="34"/>
        <v>0</v>
      </c>
      <c r="X277" s="30"/>
      <c r="Y277" s="102">
        <f t="shared" si="35"/>
        <v>42250</v>
      </c>
      <c r="Z277" s="30"/>
      <c r="AA277" s="30"/>
    </row>
    <row r="278" spans="1:35" s="117" customFormat="1" x14ac:dyDescent="0.45">
      <c r="A278" s="29"/>
      <c r="B278" s="29" t="s">
        <v>56</v>
      </c>
      <c r="C278" s="30">
        <v>18820</v>
      </c>
      <c r="D278" s="30">
        <v>2</v>
      </c>
      <c r="E278" s="30">
        <v>1</v>
      </c>
      <c r="F278" s="30">
        <v>50</v>
      </c>
      <c r="G278" s="30">
        <v>1</v>
      </c>
      <c r="H278" s="30">
        <f t="shared" si="36"/>
        <v>950</v>
      </c>
      <c r="I278" s="30">
        <v>100</v>
      </c>
      <c r="J278" s="102">
        <f t="shared" si="37"/>
        <v>95000</v>
      </c>
      <c r="K278" s="30"/>
      <c r="L278" s="13"/>
      <c r="M278" s="103"/>
      <c r="N278" s="30"/>
      <c r="O278" s="30"/>
      <c r="P278" s="104"/>
      <c r="Q278" s="30"/>
      <c r="R278" s="30"/>
      <c r="S278" s="30"/>
      <c r="T278" s="30"/>
      <c r="U278" s="30">
        <f t="shared" si="32"/>
        <v>0</v>
      </c>
      <c r="V278" s="102">
        <f t="shared" si="33"/>
        <v>95000</v>
      </c>
      <c r="W278" s="30">
        <f t="shared" si="34"/>
        <v>0</v>
      </c>
      <c r="X278" s="30"/>
      <c r="Y278" s="102">
        <f t="shared" si="35"/>
        <v>95000</v>
      </c>
      <c r="Z278" s="30"/>
      <c r="AA278" s="30"/>
    </row>
    <row r="279" spans="1:35" x14ac:dyDescent="0.45">
      <c r="A279" s="29"/>
      <c r="B279" s="29" t="s">
        <v>56</v>
      </c>
      <c r="C279" s="30">
        <v>7933</v>
      </c>
      <c r="D279" s="30">
        <v>3</v>
      </c>
      <c r="E279" s="30">
        <v>3</v>
      </c>
      <c r="F279" s="30">
        <v>50</v>
      </c>
      <c r="G279" s="30">
        <v>1</v>
      </c>
      <c r="H279" s="30">
        <f t="shared" si="36"/>
        <v>1550</v>
      </c>
      <c r="I279" s="102">
        <v>100</v>
      </c>
      <c r="J279" s="102">
        <f>H279*I279</f>
        <v>155000</v>
      </c>
      <c r="K279" s="102"/>
      <c r="L279" s="13"/>
      <c r="M279" s="103"/>
      <c r="N279" s="30"/>
      <c r="O279" s="30"/>
      <c r="P279" s="106"/>
      <c r="Q279" s="102"/>
      <c r="R279" s="30"/>
      <c r="S279" s="30"/>
      <c r="T279" s="102"/>
      <c r="U279" s="30">
        <f t="shared" si="32"/>
        <v>0</v>
      </c>
      <c r="V279" s="102">
        <f t="shared" si="33"/>
        <v>155000</v>
      </c>
      <c r="W279" s="30">
        <f t="shared" si="34"/>
        <v>0</v>
      </c>
      <c r="X279" s="102"/>
      <c r="Y279" s="102">
        <f t="shared" si="35"/>
        <v>155000</v>
      </c>
      <c r="Z279" s="102"/>
      <c r="AA279" s="30"/>
    </row>
    <row r="280" spans="1:35" s="117" customFormat="1" x14ac:dyDescent="0.45">
      <c r="A280" s="29"/>
      <c r="B280" s="29" t="s">
        <v>56</v>
      </c>
      <c r="C280" s="30">
        <v>17010</v>
      </c>
      <c r="D280" s="30">
        <v>0</v>
      </c>
      <c r="E280" s="30">
        <v>1</v>
      </c>
      <c r="F280" s="30">
        <v>33</v>
      </c>
      <c r="G280" s="30">
        <v>1</v>
      </c>
      <c r="H280" s="30">
        <f t="shared" si="36"/>
        <v>133</v>
      </c>
      <c r="I280" s="30">
        <v>100</v>
      </c>
      <c r="J280" s="30">
        <f>H280*I280</f>
        <v>13300</v>
      </c>
      <c r="K280" s="30"/>
      <c r="L280" s="13"/>
      <c r="M280" s="103"/>
      <c r="N280" s="30"/>
      <c r="O280" s="30"/>
      <c r="P280" s="104"/>
      <c r="Q280" s="30"/>
      <c r="R280" s="30"/>
      <c r="S280" s="30"/>
      <c r="T280" s="30"/>
      <c r="U280" s="30">
        <f t="shared" si="32"/>
        <v>0</v>
      </c>
      <c r="V280" s="102">
        <f t="shared" si="33"/>
        <v>13300</v>
      </c>
      <c r="W280" s="30">
        <f t="shared" si="34"/>
        <v>0</v>
      </c>
      <c r="X280" s="30"/>
      <c r="Y280" s="102">
        <f t="shared" si="35"/>
        <v>13300</v>
      </c>
      <c r="Z280" s="30"/>
      <c r="AA280" s="30"/>
    </row>
    <row r="281" spans="1:35" s="116" customFormat="1" x14ac:dyDescent="0.45">
      <c r="A281" s="32"/>
      <c r="B281" s="32"/>
      <c r="C281" s="38"/>
      <c r="D281" s="38"/>
      <c r="E281" s="38"/>
      <c r="F281" s="38"/>
      <c r="G281" s="38"/>
      <c r="H281" s="38"/>
      <c r="I281" s="38"/>
      <c r="J281" s="38"/>
      <c r="K281" s="38"/>
      <c r="L281" s="33"/>
      <c r="M281" s="108"/>
      <c r="N281" s="38"/>
      <c r="O281" s="38"/>
      <c r="P281" s="115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</row>
    <row r="282" spans="1:35" s="13" customFormat="1" x14ac:dyDescent="0.45">
      <c r="A282" s="29">
        <v>63</v>
      </c>
      <c r="B282" s="29" t="s">
        <v>56</v>
      </c>
      <c r="C282" s="13">
        <v>1655</v>
      </c>
      <c r="D282" s="13">
        <v>3</v>
      </c>
      <c r="E282" s="13">
        <v>3</v>
      </c>
      <c r="F282" s="13">
        <v>50</v>
      </c>
      <c r="G282" s="13">
        <v>1</v>
      </c>
      <c r="H282" s="13">
        <v>1500</v>
      </c>
      <c r="I282" s="13">
        <v>100</v>
      </c>
      <c r="J282" s="13">
        <v>150000</v>
      </c>
      <c r="M282" s="103"/>
      <c r="P282" s="12"/>
      <c r="U282" s="30">
        <f t="shared" si="32"/>
        <v>0</v>
      </c>
      <c r="V282" s="102">
        <f t="shared" si="33"/>
        <v>150000</v>
      </c>
      <c r="W282" s="30">
        <f t="shared" si="34"/>
        <v>0</v>
      </c>
      <c r="X282" s="13" t="s">
        <v>720</v>
      </c>
      <c r="Y282" s="102">
        <f t="shared" si="35"/>
        <v>150000</v>
      </c>
      <c r="AB282" s="2"/>
      <c r="AC282" s="2"/>
      <c r="AD282" s="2"/>
      <c r="AE282" s="2"/>
      <c r="AF282" s="2"/>
      <c r="AG282" s="2"/>
      <c r="AH282" s="2"/>
      <c r="AI282" s="12"/>
    </row>
    <row r="283" spans="1:35" s="35" customFormat="1" x14ac:dyDescent="0.45">
      <c r="A283" s="32"/>
      <c r="B283" s="32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108"/>
      <c r="N283" s="33"/>
      <c r="O283" s="33"/>
      <c r="P283" s="36"/>
      <c r="Q283" s="33"/>
      <c r="R283" s="33"/>
      <c r="S283" s="33"/>
      <c r="T283" s="33"/>
      <c r="U283" s="38"/>
      <c r="V283" s="38"/>
      <c r="W283" s="38"/>
      <c r="X283" s="33"/>
      <c r="Y283" s="38"/>
      <c r="Z283" s="33"/>
      <c r="AA283" s="33"/>
    </row>
    <row r="284" spans="1:35" x14ac:dyDescent="0.45">
      <c r="A284" s="29">
        <v>64</v>
      </c>
      <c r="B284" s="29" t="s">
        <v>56</v>
      </c>
      <c r="C284" s="30">
        <v>12101</v>
      </c>
      <c r="D284" s="30">
        <v>0</v>
      </c>
      <c r="E284" s="30">
        <v>2</v>
      </c>
      <c r="F284" s="30">
        <v>8</v>
      </c>
      <c r="G284" s="30">
        <v>1</v>
      </c>
      <c r="H284" s="30">
        <f>+(D284*400)+(E284*100)+F284</f>
        <v>208</v>
      </c>
      <c r="I284" s="102">
        <v>220</v>
      </c>
      <c r="J284" s="102">
        <f>H284*I284</f>
        <v>45760</v>
      </c>
      <c r="K284" s="102"/>
      <c r="L284" s="13"/>
      <c r="M284" s="103"/>
      <c r="N284" s="30"/>
      <c r="O284" s="30"/>
      <c r="P284" s="106"/>
      <c r="Q284" s="102"/>
      <c r="R284" s="30"/>
      <c r="S284" s="30"/>
      <c r="T284" s="102"/>
      <c r="U284" s="30">
        <f t="shared" si="32"/>
        <v>0</v>
      </c>
      <c r="V284" s="102">
        <f t="shared" si="33"/>
        <v>45760</v>
      </c>
      <c r="W284" s="30">
        <f t="shared" si="34"/>
        <v>0</v>
      </c>
      <c r="X284" s="102"/>
      <c r="Y284" s="102">
        <f t="shared" si="35"/>
        <v>45760</v>
      </c>
      <c r="Z284" s="102"/>
      <c r="AA284" s="30"/>
    </row>
    <row r="285" spans="1:35" s="123" customFormat="1" x14ac:dyDescent="0.45">
      <c r="A285" s="118"/>
      <c r="B285" s="118" t="s">
        <v>82</v>
      </c>
      <c r="C285" s="119" t="s">
        <v>268</v>
      </c>
      <c r="D285" s="119">
        <v>0</v>
      </c>
      <c r="E285" s="119">
        <v>1</v>
      </c>
      <c r="F285" s="119">
        <v>91</v>
      </c>
      <c r="G285" s="119">
        <v>1</v>
      </c>
      <c r="H285" s="119">
        <f>+(D285*400)+(E285*100)+F285</f>
        <v>191</v>
      </c>
      <c r="I285" s="119">
        <v>100</v>
      </c>
      <c r="J285" s="119">
        <f>H285*I285</f>
        <v>19100</v>
      </c>
      <c r="K285" s="119"/>
      <c r="L285" s="120"/>
      <c r="M285" s="121"/>
      <c r="N285" s="119"/>
      <c r="O285" s="119"/>
      <c r="P285" s="122"/>
      <c r="Q285" s="119"/>
      <c r="R285" s="119"/>
      <c r="S285" s="119"/>
      <c r="T285" s="119"/>
      <c r="U285" s="119">
        <f t="shared" si="32"/>
        <v>0</v>
      </c>
      <c r="V285" s="119">
        <f t="shared" si="33"/>
        <v>19100</v>
      </c>
      <c r="W285" s="119">
        <f t="shared" si="34"/>
        <v>0</v>
      </c>
      <c r="X285" s="119"/>
      <c r="Y285" s="119">
        <f t="shared" si="35"/>
        <v>19100</v>
      </c>
      <c r="Z285" s="119">
        <v>0.01</v>
      </c>
      <c r="AA285" s="119">
        <f>Y285*Z285/100</f>
        <v>1.91</v>
      </c>
    </row>
    <row r="286" spans="1:35" s="123" customFormat="1" x14ac:dyDescent="0.45">
      <c r="A286" s="118"/>
      <c r="B286" s="118" t="s">
        <v>82</v>
      </c>
      <c r="C286" s="119" t="s">
        <v>269</v>
      </c>
      <c r="D286" s="119">
        <v>1</v>
      </c>
      <c r="E286" s="119">
        <v>3</v>
      </c>
      <c r="F286" s="119">
        <v>66</v>
      </c>
      <c r="G286" s="119">
        <v>1</v>
      </c>
      <c r="H286" s="119">
        <f>+(D286*400)+(E286*100)+F286</f>
        <v>766</v>
      </c>
      <c r="I286" s="119">
        <v>100</v>
      </c>
      <c r="J286" s="119">
        <f>H286*I286</f>
        <v>76600</v>
      </c>
      <c r="K286" s="119"/>
      <c r="L286" s="120"/>
      <c r="M286" s="121"/>
      <c r="N286" s="119"/>
      <c r="O286" s="119"/>
      <c r="P286" s="122"/>
      <c r="Q286" s="119"/>
      <c r="R286" s="119"/>
      <c r="S286" s="119"/>
      <c r="T286" s="119"/>
      <c r="U286" s="119">
        <f t="shared" si="32"/>
        <v>0</v>
      </c>
      <c r="V286" s="119">
        <f t="shared" si="33"/>
        <v>76600</v>
      </c>
      <c r="W286" s="119">
        <f t="shared" si="34"/>
        <v>0</v>
      </c>
      <c r="X286" s="119"/>
      <c r="Y286" s="119">
        <f t="shared" si="35"/>
        <v>76600</v>
      </c>
      <c r="Z286" s="119">
        <v>0.01</v>
      </c>
      <c r="AA286" s="119">
        <f>Y286*Z286/100</f>
        <v>7.66</v>
      </c>
    </row>
    <row r="287" spans="1:35" s="116" customFormat="1" x14ac:dyDescent="0.45">
      <c r="A287" s="32"/>
      <c r="B287" s="32"/>
      <c r="C287" s="38"/>
      <c r="D287" s="38"/>
      <c r="E287" s="38"/>
      <c r="F287" s="38"/>
      <c r="G287" s="38"/>
      <c r="H287" s="38"/>
      <c r="I287" s="38"/>
      <c r="J287" s="38"/>
      <c r="K287" s="38"/>
      <c r="L287" s="33"/>
      <c r="M287" s="108"/>
      <c r="N287" s="38"/>
      <c r="O287" s="38"/>
      <c r="P287" s="115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</row>
    <row r="288" spans="1:35" s="123" customFormat="1" x14ac:dyDescent="0.45">
      <c r="A288" s="118">
        <v>65</v>
      </c>
      <c r="B288" s="134" t="s">
        <v>397</v>
      </c>
      <c r="C288" s="119">
        <v>167</v>
      </c>
      <c r="D288" s="119">
        <v>0</v>
      </c>
      <c r="E288" s="119">
        <v>0</v>
      </c>
      <c r="F288" s="119">
        <v>96</v>
      </c>
      <c r="G288" s="119">
        <v>2</v>
      </c>
      <c r="H288" s="119">
        <f>+(D288*400)+(E288*100)+F288</f>
        <v>96</v>
      </c>
      <c r="I288" s="119">
        <v>130</v>
      </c>
      <c r="J288" s="119">
        <f>H288*I288</f>
        <v>12480</v>
      </c>
      <c r="K288" s="119"/>
      <c r="L288" s="120" t="s">
        <v>59</v>
      </c>
      <c r="M288" s="121" t="s">
        <v>63</v>
      </c>
      <c r="N288" s="135">
        <v>2</v>
      </c>
      <c r="O288" s="119">
        <v>12</v>
      </c>
      <c r="P288" s="122">
        <v>100</v>
      </c>
      <c r="Q288" s="119">
        <v>6800</v>
      </c>
      <c r="R288" s="119">
        <f>O288*Q288</f>
        <v>81600</v>
      </c>
      <c r="S288" s="119">
        <v>41</v>
      </c>
      <c r="T288" s="119">
        <v>93</v>
      </c>
      <c r="U288" s="119">
        <f t="shared" si="32"/>
        <v>5712</v>
      </c>
      <c r="V288" s="119">
        <f t="shared" si="33"/>
        <v>18192</v>
      </c>
      <c r="W288" s="119">
        <f t="shared" si="34"/>
        <v>18192</v>
      </c>
      <c r="X288" s="119"/>
      <c r="Y288" s="119">
        <f t="shared" si="35"/>
        <v>18192</v>
      </c>
      <c r="Z288" s="119">
        <v>0.02</v>
      </c>
      <c r="AA288" s="124">
        <f>Y288*Z288/100</f>
        <v>3.6384000000000003</v>
      </c>
    </row>
    <row r="289" spans="1:27" s="117" customFormat="1" x14ac:dyDescent="0.45">
      <c r="A289" s="29"/>
      <c r="B289" s="126" t="s">
        <v>56</v>
      </c>
      <c r="C289" s="30">
        <v>2374</v>
      </c>
      <c r="D289" s="30">
        <v>0</v>
      </c>
      <c r="E289" s="30">
        <v>0</v>
      </c>
      <c r="F289" s="30">
        <v>59</v>
      </c>
      <c r="G289" s="30">
        <v>1</v>
      </c>
      <c r="H289" s="30">
        <f>+(D289*400)+(E289*100)+F289</f>
        <v>59</v>
      </c>
      <c r="I289" s="30">
        <v>100</v>
      </c>
      <c r="J289" s="102">
        <f>H289*I289</f>
        <v>5900</v>
      </c>
      <c r="K289" s="30"/>
      <c r="L289" s="13"/>
      <c r="M289" s="103"/>
      <c r="N289" s="45"/>
      <c r="O289" s="30"/>
      <c r="P289" s="104"/>
      <c r="Q289" s="30"/>
      <c r="R289" s="30"/>
      <c r="S289" s="30"/>
      <c r="T289" s="30"/>
      <c r="U289" s="30">
        <f t="shared" si="32"/>
        <v>0</v>
      </c>
      <c r="V289" s="102">
        <f t="shared" si="33"/>
        <v>5900</v>
      </c>
      <c r="W289" s="30">
        <f t="shared" si="34"/>
        <v>0</v>
      </c>
      <c r="X289" s="30"/>
      <c r="Y289" s="102">
        <f t="shared" si="35"/>
        <v>5900</v>
      </c>
      <c r="Z289" s="30"/>
      <c r="AA289" s="30"/>
    </row>
    <row r="290" spans="1:27" s="117" customFormat="1" x14ac:dyDescent="0.45">
      <c r="A290" s="29"/>
      <c r="B290" s="126" t="s">
        <v>56</v>
      </c>
      <c r="C290" s="30">
        <v>1350</v>
      </c>
      <c r="D290" s="30">
        <v>0</v>
      </c>
      <c r="E290" s="30">
        <v>3</v>
      </c>
      <c r="F290" s="30">
        <v>8</v>
      </c>
      <c r="G290" s="30">
        <v>1</v>
      </c>
      <c r="H290" s="30">
        <f>+(D290*400)+(E290*100)+F290</f>
        <v>308</v>
      </c>
      <c r="I290" s="30">
        <v>100</v>
      </c>
      <c r="J290" s="102">
        <f>H290*I290</f>
        <v>30800</v>
      </c>
      <c r="K290" s="30"/>
      <c r="L290" s="13"/>
      <c r="M290" s="103"/>
      <c r="N290" s="45"/>
      <c r="O290" s="30"/>
      <c r="P290" s="104"/>
      <c r="Q290" s="30"/>
      <c r="R290" s="30"/>
      <c r="S290" s="30"/>
      <c r="T290" s="30"/>
      <c r="U290" s="30">
        <f t="shared" si="32"/>
        <v>0</v>
      </c>
      <c r="V290" s="102">
        <f t="shared" si="33"/>
        <v>30800</v>
      </c>
      <c r="W290" s="30">
        <f t="shared" si="34"/>
        <v>0</v>
      </c>
      <c r="X290" s="30"/>
      <c r="Y290" s="102">
        <f t="shared" si="35"/>
        <v>30800</v>
      </c>
      <c r="Z290" s="30"/>
      <c r="AA290" s="30"/>
    </row>
    <row r="291" spans="1:27" s="117" customFormat="1" x14ac:dyDescent="0.45">
      <c r="A291" s="29"/>
      <c r="B291" s="126" t="s">
        <v>56</v>
      </c>
      <c r="C291" s="30">
        <v>2421</v>
      </c>
      <c r="D291" s="30">
        <v>7</v>
      </c>
      <c r="E291" s="30">
        <v>0</v>
      </c>
      <c r="F291" s="30">
        <v>40</v>
      </c>
      <c r="G291" s="30">
        <v>1</v>
      </c>
      <c r="H291" s="30">
        <f>+(D291*400)+(E291*100)+F291</f>
        <v>2840</v>
      </c>
      <c r="I291" s="30">
        <v>100</v>
      </c>
      <c r="J291" s="102">
        <f>H291*I291</f>
        <v>284000</v>
      </c>
      <c r="K291" s="30"/>
      <c r="L291" s="13"/>
      <c r="M291" s="103"/>
      <c r="N291" s="45"/>
      <c r="O291" s="30"/>
      <c r="P291" s="104"/>
      <c r="Q291" s="30"/>
      <c r="R291" s="30"/>
      <c r="S291" s="30"/>
      <c r="T291" s="30"/>
      <c r="U291" s="30">
        <f t="shared" si="32"/>
        <v>0</v>
      </c>
      <c r="V291" s="102">
        <f t="shared" si="33"/>
        <v>284000</v>
      </c>
      <c r="W291" s="30">
        <f t="shared" si="34"/>
        <v>0</v>
      </c>
      <c r="X291" s="30"/>
      <c r="Y291" s="102">
        <f t="shared" si="35"/>
        <v>284000</v>
      </c>
      <c r="Z291" s="30"/>
      <c r="AA291" s="30"/>
    </row>
    <row r="292" spans="1:27" s="116" customFormat="1" x14ac:dyDescent="0.45">
      <c r="A292" s="32"/>
      <c r="B292" s="127"/>
      <c r="C292" s="38"/>
      <c r="D292" s="38"/>
      <c r="E292" s="38"/>
      <c r="F292" s="38"/>
      <c r="G292" s="38"/>
      <c r="H292" s="38"/>
      <c r="I292" s="38"/>
      <c r="J292" s="38"/>
      <c r="K292" s="38"/>
      <c r="L292" s="33"/>
      <c r="M292" s="108"/>
      <c r="N292" s="50"/>
      <c r="O292" s="38"/>
      <c r="P292" s="115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</row>
    <row r="293" spans="1:27" x14ac:dyDescent="0.45">
      <c r="A293" s="29">
        <v>66</v>
      </c>
      <c r="B293" s="29" t="s">
        <v>56</v>
      </c>
      <c r="C293" s="30">
        <v>760</v>
      </c>
      <c r="D293" s="30">
        <v>0</v>
      </c>
      <c r="E293" s="30">
        <v>0</v>
      </c>
      <c r="F293" s="30">
        <v>69</v>
      </c>
      <c r="G293" s="30">
        <v>2</v>
      </c>
      <c r="H293" s="30">
        <f>+(D293*400)+(E293*100)+F293</f>
        <v>69</v>
      </c>
      <c r="I293" s="102">
        <v>250</v>
      </c>
      <c r="J293" s="102">
        <f>H293*I293</f>
        <v>17250</v>
      </c>
      <c r="K293" s="102"/>
      <c r="L293" s="13" t="s">
        <v>59</v>
      </c>
      <c r="M293" s="103" t="s">
        <v>60</v>
      </c>
      <c r="N293" s="30">
        <v>2</v>
      </c>
      <c r="O293" s="30">
        <v>55</v>
      </c>
      <c r="P293" s="104">
        <v>100</v>
      </c>
      <c r="Q293" s="30">
        <v>6800</v>
      </c>
      <c r="R293" s="30">
        <f>O293*Q293</f>
        <v>374000</v>
      </c>
      <c r="S293" s="30">
        <v>13</v>
      </c>
      <c r="T293" s="102"/>
      <c r="U293" s="30">
        <f t="shared" si="32"/>
        <v>374000</v>
      </c>
      <c r="V293" s="102">
        <f t="shared" si="33"/>
        <v>391250</v>
      </c>
      <c r="W293" s="30">
        <f t="shared" si="34"/>
        <v>391250</v>
      </c>
      <c r="X293" s="102"/>
      <c r="Y293" s="102">
        <f t="shared" si="35"/>
        <v>391250</v>
      </c>
      <c r="Z293" s="102"/>
      <c r="AA293" s="30"/>
    </row>
    <row r="294" spans="1:27" x14ac:dyDescent="0.45">
      <c r="A294" s="29"/>
      <c r="B294" s="29"/>
      <c r="C294" s="30"/>
      <c r="D294" s="30"/>
      <c r="E294" s="30"/>
      <c r="F294" s="30"/>
      <c r="G294" s="30"/>
      <c r="H294" s="30"/>
      <c r="I294" s="102"/>
      <c r="J294" s="102"/>
      <c r="K294" s="102"/>
      <c r="L294" s="13"/>
      <c r="M294" s="103" t="s">
        <v>60</v>
      </c>
      <c r="N294" s="30">
        <v>2</v>
      </c>
      <c r="O294" s="30">
        <v>10</v>
      </c>
      <c r="P294" s="104">
        <v>100</v>
      </c>
      <c r="Q294" s="30">
        <v>6800</v>
      </c>
      <c r="R294" s="30">
        <f>O294*Q294</f>
        <v>68000</v>
      </c>
      <c r="S294" s="30">
        <v>13</v>
      </c>
      <c r="T294" s="102"/>
      <c r="U294" s="30">
        <f t="shared" si="32"/>
        <v>68000</v>
      </c>
      <c r="V294" s="102">
        <f t="shared" si="33"/>
        <v>68000</v>
      </c>
      <c r="W294" s="30">
        <f t="shared" si="34"/>
        <v>68000</v>
      </c>
      <c r="X294" s="102"/>
      <c r="Y294" s="102">
        <f t="shared" si="35"/>
        <v>68000</v>
      </c>
      <c r="Z294" s="102"/>
      <c r="AA294" s="30"/>
    </row>
    <row r="295" spans="1:27" x14ac:dyDescent="0.45">
      <c r="A295" s="29"/>
      <c r="B295" s="29"/>
      <c r="C295" s="30"/>
      <c r="D295" s="30"/>
      <c r="E295" s="30"/>
      <c r="F295" s="30"/>
      <c r="G295" s="30"/>
      <c r="H295" s="30"/>
      <c r="I295" s="102"/>
      <c r="J295" s="102"/>
      <c r="K295" s="102"/>
      <c r="L295" s="13"/>
      <c r="M295" s="103" t="s">
        <v>63</v>
      </c>
      <c r="N295" s="30">
        <v>2</v>
      </c>
      <c r="O295" s="30">
        <v>6</v>
      </c>
      <c r="P295" s="104">
        <v>100</v>
      </c>
      <c r="Q295" s="30">
        <v>6800</v>
      </c>
      <c r="R295" s="30">
        <f>O295*Q295</f>
        <v>40800</v>
      </c>
      <c r="S295" s="30">
        <v>13</v>
      </c>
      <c r="T295" s="102"/>
      <c r="U295" s="30">
        <f t="shared" si="32"/>
        <v>40800</v>
      </c>
      <c r="V295" s="102">
        <f t="shared" si="33"/>
        <v>40800</v>
      </c>
      <c r="W295" s="30">
        <f t="shared" si="34"/>
        <v>40800</v>
      </c>
      <c r="X295" s="102"/>
      <c r="Y295" s="102">
        <f t="shared" si="35"/>
        <v>40800</v>
      </c>
      <c r="Z295" s="102"/>
      <c r="AA295" s="30"/>
    </row>
    <row r="296" spans="1:27" x14ac:dyDescent="0.45">
      <c r="A296" s="29"/>
      <c r="B296" s="29" t="s">
        <v>56</v>
      </c>
      <c r="C296" s="30">
        <v>1845</v>
      </c>
      <c r="D296" s="30">
        <v>0</v>
      </c>
      <c r="E296" s="30">
        <v>0</v>
      </c>
      <c r="F296" s="30">
        <v>64</v>
      </c>
      <c r="G296" s="30">
        <v>1</v>
      </c>
      <c r="H296" s="30">
        <f>+(D296*400)+(E296*100)+F296</f>
        <v>64</v>
      </c>
      <c r="I296" s="102">
        <v>100</v>
      </c>
      <c r="J296" s="102">
        <f>H296*I296</f>
        <v>6400</v>
      </c>
      <c r="K296" s="102"/>
      <c r="L296" s="13"/>
      <c r="M296" s="103"/>
      <c r="N296" s="30"/>
      <c r="O296" s="30"/>
      <c r="P296" s="106"/>
      <c r="Q296" s="102"/>
      <c r="R296" s="30"/>
      <c r="S296" s="30"/>
      <c r="T296" s="102"/>
      <c r="U296" s="30">
        <f t="shared" si="32"/>
        <v>0</v>
      </c>
      <c r="V296" s="102">
        <f t="shared" si="33"/>
        <v>6400</v>
      </c>
      <c r="W296" s="30">
        <f t="shared" si="34"/>
        <v>0</v>
      </c>
      <c r="X296" s="102"/>
      <c r="Y296" s="102">
        <f t="shared" si="35"/>
        <v>6400</v>
      </c>
      <c r="Z296" s="102"/>
      <c r="AA296" s="30"/>
    </row>
    <row r="297" spans="1:27" x14ac:dyDescent="0.45">
      <c r="A297" s="29"/>
      <c r="B297" s="29" t="s">
        <v>56</v>
      </c>
      <c r="C297" s="30">
        <v>1841</v>
      </c>
      <c r="D297" s="30">
        <v>2</v>
      </c>
      <c r="E297" s="30">
        <v>1</v>
      </c>
      <c r="F297" s="30">
        <v>69</v>
      </c>
      <c r="G297" s="30">
        <v>1</v>
      </c>
      <c r="H297" s="30">
        <f>+(D297*400)+(E297*100)+F297</f>
        <v>969</v>
      </c>
      <c r="I297" s="102">
        <v>100</v>
      </c>
      <c r="J297" s="102">
        <f>H297*I297</f>
        <v>96900</v>
      </c>
      <c r="K297" s="102"/>
      <c r="L297" s="13"/>
      <c r="M297" s="103"/>
      <c r="N297" s="30"/>
      <c r="O297" s="30"/>
      <c r="P297" s="106"/>
      <c r="Q297" s="102"/>
      <c r="R297" s="30"/>
      <c r="S297" s="30"/>
      <c r="T297" s="102"/>
      <c r="U297" s="30">
        <f t="shared" si="32"/>
        <v>0</v>
      </c>
      <c r="V297" s="102">
        <f t="shared" si="33"/>
        <v>96900</v>
      </c>
      <c r="W297" s="30">
        <f t="shared" si="34"/>
        <v>0</v>
      </c>
      <c r="X297" s="102"/>
      <c r="Y297" s="102">
        <f t="shared" si="35"/>
        <v>96900</v>
      </c>
      <c r="Z297" s="102"/>
      <c r="AA297" s="30"/>
    </row>
    <row r="298" spans="1:27" s="117" customFormat="1" x14ac:dyDescent="0.45">
      <c r="A298" s="29"/>
      <c r="B298" s="29" t="s">
        <v>56</v>
      </c>
      <c r="C298" s="30">
        <v>7937</v>
      </c>
      <c r="D298" s="30">
        <v>1</v>
      </c>
      <c r="E298" s="30">
        <v>2</v>
      </c>
      <c r="F298" s="30">
        <v>50</v>
      </c>
      <c r="G298" s="30">
        <v>1</v>
      </c>
      <c r="H298" s="30">
        <f>+(D298*400)+(E298*100)+F298</f>
        <v>650</v>
      </c>
      <c r="I298" s="30">
        <v>130</v>
      </c>
      <c r="J298" s="102">
        <f>H298*I298</f>
        <v>84500</v>
      </c>
      <c r="K298" s="30"/>
      <c r="L298" s="13"/>
      <c r="M298" s="103"/>
      <c r="N298" s="30"/>
      <c r="O298" s="30"/>
      <c r="P298" s="104"/>
      <c r="Q298" s="30"/>
      <c r="R298" s="30"/>
      <c r="S298" s="30"/>
      <c r="T298" s="30"/>
      <c r="U298" s="30">
        <f t="shared" si="32"/>
        <v>0</v>
      </c>
      <c r="V298" s="102">
        <f t="shared" si="33"/>
        <v>84500</v>
      </c>
      <c r="W298" s="30">
        <f t="shared" si="34"/>
        <v>0</v>
      </c>
      <c r="X298" s="30"/>
      <c r="Y298" s="102">
        <f t="shared" si="35"/>
        <v>84500</v>
      </c>
      <c r="Z298" s="30"/>
      <c r="AA298" s="30"/>
    </row>
    <row r="299" spans="1:27" s="116" customFormat="1" x14ac:dyDescent="0.45">
      <c r="A299" s="32"/>
      <c r="B299" s="127"/>
      <c r="C299" s="38"/>
      <c r="D299" s="38"/>
      <c r="E299" s="38"/>
      <c r="F299" s="38"/>
      <c r="G299" s="38"/>
      <c r="H299" s="38"/>
      <c r="I299" s="38"/>
      <c r="J299" s="38"/>
      <c r="K299" s="38"/>
      <c r="L299" s="33"/>
      <c r="M299" s="108"/>
      <c r="N299" s="50"/>
      <c r="O299" s="38"/>
      <c r="P299" s="115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</row>
    <row r="300" spans="1:27" x14ac:dyDescent="0.45">
      <c r="A300" s="29">
        <v>67</v>
      </c>
      <c r="B300" s="29" t="s">
        <v>56</v>
      </c>
      <c r="C300" s="30">
        <v>9282</v>
      </c>
      <c r="D300" s="30">
        <v>1</v>
      </c>
      <c r="E300" s="30">
        <v>2</v>
      </c>
      <c r="F300" s="30">
        <v>0</v>
      </c>
      <c r="G300" s="30">
        <v>1</v>
      </c>
      <c r="H300" s="30">
        <f>+(D300*400)+(E300*100)+F300</f>
        <v>600</v>
      </c>
      <c r="I300" s="102">
        <v>100</v>
      </c>
      <c r="J300" s="102">
        <f>H300*I300</f>
        <v>60000</v>
      </c>
      <c r="K300" s="102"/>
      <c r="L300" s="13"/>
      <c r="M300" s="103"/>
      <c r="N300" s="30"/>
      <c r="O300" s="30"/>
      <c r="P300" s="106"/>
      <c r="Q300" s="102"/>
      <c r="R300" s="30"/>
      <c r="S300" s="30"/>
      <c r="T300" s="102"/>
      <c r="U300" s="30">
        <f t="shared" si="32"/>
        <v>0</v>
      </c>
      <c r="V300" s="102">
        <f t="shared" si="33"/>
        <v>60000</v>
      </c>
      <c r="W300" s="30">
        <f t="shared" si="34"/>
        <v>0</v>
      </c>
      <c r="X300" s="102"/>
      <c r="Y300" s="102">
        <f t="shared" si="35"/>
        <v>60000</v>
      </c>
      <c r="Z300" s="102"/>
      <c r="AA300" s="30"/>
    </row>
    <row r="301" spans="1:27" s="116" customFormat="1" x14ac:dyDescent="0.45">
      <c r="A301" s="32"/>
      <c r="B301" s="32"/>
      <c r="C301" s="38"/>
      <c r="D301" s="38"/>
      <c r="E301" s="38"/>
      <c r="F301" s="38"/>
      <c r="G301" s="38"/>
      <c r="H301" s="38"/>
      <c r="I301" s="38"/>
      <c r="J301" s="38"/>
      <c r="K301" s="38"/>
      <c r="L301" s="33"/>
      <c r="M301" s="108"/>
      <c r="N301" s="38"/>
      <c r="O301" s="38"/>
      <c r="P301" s="115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</row>
    <row r="302" spans="1:27" x14ac:dyDescent="0.45">
      <c r="A302" s="29">
        <v>68</v>
      </c>
      <c r="B302" s="29" t="s">
        <v>56</v>
      </c>
      <c r="C302" s="30">
        <v>1918</v>
      </c>
      <c r="D302" s="30">
        <v>1</v>
      </c>
      <c r="E302" s="30">
        <v>2</v>
      </c>
      <c r="F302" s="30">
        <v>9</v>
      </c>
      <c r="G302" s="30">
        <v>1</v>
      </c>
      <c r="H302" s="30">
        <f>+(D302*400)+(E302*100)+F302</f>
        <v>609</v>
      </c>
      <c r="I302" s="102">
        <v>100</v>
      </c>
      <c r="J302" s="102">
        <f>H302*I302</f>
        <v>60900</v>
      </c>
      <c r="K302" s="102"/>
      <c r="L302" s="13"/>
      <c r="M302" s="103"/>
      <c r="N302" s="30"/>
      <c r="O302" s="30"/>
      <c r="P302" s="106"/>
      <c r="Q302" s="102"/>
      <c r="R302" s="30"/>
      <c r="S302" s="30"/>
      <c r="T302" s="102"/>
      <c r="U302" s="30">
        <f t="shared" si="32"/>
        <v>0</v>
      </c>
      <c r="V302" s="102">
        <f t="shared" si="33"/>
        <v>60900</v>
      </c>
      <c r="W302" s="30">
        <f t="shared" si="34"/>
        <v>0</v>
      </c>
      <c r="X302" s="102"/>
      <c r="Y302" s="102">
        <f t="shared" si="35"/>
        <v>60900</v>
      </c>
      <c r="Z302" s="102"/>
      <c r="AA302" s="30"/>
    </row>
    <row r="303" spans="1:27" x14ac:dyDescent="0.45">
      <c r="A303" s="29"/>
      <c r="B303" s="29" t="s">
        <v>56</v>
      </c>
      <c r="C303" s="30">
        <v>3449</v>
      </c>
      <c r="D303" s="30">
        <v>1</v>
      </c>
      <c r="E303" s="30">
        <v>0</v>
      </c>
      <c r="F303" s="30">
        <v>95</v>
      </c>
      <c r="G303" s="30">
        <v>1</v>
      </c>
      <c r="H303" s="30">
        <f>+(D303*400)+(E303*100)+F303</f>
        <v>495</v>
      </c>
      <c r="I303" s="102">
        <v>100</v>
      </c>
      <c r="J303" s="102">
        <f>H303*I303</f>
        <v>49500</v>
      </c>
      <c r="K303" s="102"/>
      <c r="L303" s="13"/>
      <c r="M303" s="103"/>
      <c r="N303" s="30"/>
      <c r="O303" s="30"/>
      <c r="P303" s="106"/>
      <c r="Q303" s="102"/>
      <c r="R303" s="30"/>
      <c r="S303" s="30"/>
      <c r="T303" s="102"/>
      <c r="U303" s="30">
        <f t="shared" si="32"/>
        <v>0</v>
      </c>
      <c r="V303" s="102">
        <f t="shared" si="33"/>
        <v>49500</v>
      </c>
      <c r="W303" s="30">
        <f t="shared" si="34"/>
        <v>0</v>
      </c>
      <c r="X303" s="102"/>
      <c r="Y303" s="102">
        <f t="shared" si="35"/>
        <v>49500</v>
      </c>
      <c r="Z303" s="102"/>
      <c r="AA303" s="30"/>
    </row>
    <row r="304" spans="1:27" x14ac:dyDescent="0.45">
      <c r="A304" s="29"/>
      <c r="B304" s="29" t="s">
        <v>56</v>
      </c>
      <c r="C304" s="30">
        <v>18822</v>
      </c>
      <c r="D304" s="30">
        <v>2</v>
      </c>
      <c r="E304" s="30">
        <v>3</v>
      </c>
      <c r="F304" s="30">
        <v>7</v>
      </c>
      <c r="G304" s="30">
        <v>1</v>
      </c>
      <c r="H304" s="30">
        <f>+(D304*400)+(E304*100)+F304</f>
        <v>1107</v>
      </c>
      <c r="I304" s="102">
        <v>100</v>
      </c>
      <c r="J304" s="102">
        <f>H304*I304</f>
        <v>110700</v>
      </c>
      <c r="K304" s="102"/>
      <c r="L304" s="13"/>
      <c r="M304" s="103"/>
      <c r="N304" s="30"/>
      <c r="O304" s="30"/>
      <c r="P304" s="106"/>
      <c r="Q304" s="102"/>
      <c r="R304" s="30"/>
      <c r="S304" s="30"/>
      <c r="T304" s="102"/>
      <c r="U304" s="30">
        <f t="shared" si="32"/>
        <v>0</v>
      </c>
      <c r="V304" s="102">
        <f t="shared" si="33"/>
        <v>110700</v>
      </c>
      <c r="W304" s="30">
        <f t="shared" si="34"/>
        <v>0</v>
      </c>
      <c r="X304" s="102"/>
      <c r="Y304" s="102">
        <f t="shared" si="35"/>
        <v>110700</v>
      </c>
      <c r="Z304" s="102"/>
      <c r="AA304" s="30"/>
    </row>
    <row r="305" spans="1:27" s="116" customFormat="1" x14ac:dyDescent="0.45">
      <c r="A305" s="32"/>
      <c r="B305" s="32"/>
      <c r="C305" s="38"/>
      <c r="D305" s="38"/>
      <c r="E305" s="38"/>
      <c r="F305" s="38"/>
      <c r="G305" s="38"/>
      <c r="H305" s="38"/>
      <c r="I305" s="38"/>
      <c r="J305" s="38"/>
      <c r="K305" s="38"/>
      <c r="L305" s="33"/>
      <c r="M305" s="108"/>
      <c r="N305" s="38"/>
      <c r="O305" s="38"/>
      <c r="P305" s="115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</row>
    <row r="306" spans="1:27" s="13" customFormat="1" x14ac:dyDescent="0.45">
      <c r="A306" s="29">
        <v>69</v>
      </c>
      <c r="B306" s="29" t="s">
        <v>56</v>
      </c>
      <c r="C306" s="13">
        <v>2796</v>
      </c>
      <c r="D306" s="13">
        <v>0</v>
      </c>
      <c r="E306" s="13">
        <v>1</v>
      </c>
      <c r="F306" s="13">
        <v>89</v>
      </c>
      <c r="G306" s="13">
        <v>2</v>
      </c>
      <c r="H306" s="13">
        <v>189</v>
      </c>
      <c r="I306" s="13">
        <v>250</v>
      </c>
      <c r="J306" s="13">
        <v>47250</v>
      </c>
      <c r="L306" s="13" t="s">
        <v>59</v>
      </c>
      <c r="M306" s="103" t="s">
        <v>63</v>
      </c>
      <c r="N306" s="13">
        <v>2</v>
      </c>
      <c r="O306" s="13">
        <v>72</v>
      </c>
      <c r="P306" s="104">
        <v>100</v>
      </c>
      <c r="Q306" s="30">
        <v>6800</v>
      </c>
      <c r="R306" s="30">
        <f>O306*Q306</f>
        <v>489600</v>
      </c>
      <c r="S306" s="13">
        <v>6</v>
      </c>
      <c r="U306" s="30">
        <f t="shared" si="32"/>
        <v>489600</v>
      </c>
      <c r="V306" s="102">
        <f t="shared" si="33"/>
        <v>536850</v>
      </c>
      <c r="W306" s="30">
        <f t="shared" si="34"/>
        <v>536850</v>
      </c>
      <c r="Y306" s="102">
        <f t="shared" si="35"/>
        <v>536850</v>
      </c>
    </row>
    <row r="307" spans="1:27" s="13" customFormat="1" x14ac:dyDescent="0.45">
      <c r="A307" s="29"/>
      <c r="E307" s="29"/>
      <c r="I307" s="29"/>
      <c r="M307" s="103" t="s">
        <v>63</v>
      </c>
      <c r="N307" s="13">
        <v>2</v>
      </c>
      <c r="O307" s="13">
        <v>6</v>
      </c>
      <c r="P307" s="104">
        <v>100</v>
      </c>
      <c r="Q307" s="30">
        <v>6800</v>
      </c>
      <c r="R307" s="30">
        <f>O307*Q307</f>
        <v>40800</v>
      </c>
      <c r="S307" s="13">
        <v>6</v>
      </c>
      <c r="U307" s="30">
        <f t="shared" si="32"/>
        <v>40800</v>
      </c>
      <c r="V307" s="102">
        <f t="shared" si="33"/>
        <v>40800</v>
      </c>
      <c r="W307" s="30">
        <f t="shared" si="34"/>
        <v>40800</v>
      </c>
      <c r="Y307" s="102">
        <f t="shared" si="35"/>
        <v>40800</v>
      </c>
    </row>
    <row r="308" spans="1:27" s="35" customFormat="1" x14ac:dyDescent="0.45">
      <c r="A308" s="32"/>
      <c r="B308" s="33"/>
      <c r="C308" s="33"/>
      <c r="D308" s="33"/>
      <c r="E308" s="32"/>
      <c r="F308" s="33"/>
      <c r="G308" s="33"/>
      <c r="H308" s="33"/>
      <c r="I308" s="32"/>
      <c r="J308" s="33"/>
      <c r="K308" s="33"/>
      <c r="L308" s="33"/>
      <c r="M308" s="108"/>
      <c r="N308" s="33"/>
      <c r="O308" s="33"/>
      <c r="P308" s="36"/>
      <c r="Q308" s="33"/>
      <c r="R308" s="33"/>
      <c r="S308" s="33"/>
      <c r="T308" s="33"/>
      <c r="U308" s="38"/>
      <c r="V308" s="38"/>
      <c r="W308" s="38"/>
      <c r="X308" s="33"/>
      <c r="Y308" s="38"/>
      <c r="Z308" s="33"/>
      <c r="AA308" s="33"/>
    </row>
    <row r="309" spans="1:27" x14ac:dyDescent="0.45">
      <c r="A309" s="29">
        <v>70</v>
      </c>
      <c r="B309" s="29" t="s">
        <v>56</v>
      </c>
      <c r="C309" s="30">
        <v>1883</v>
      </c>
      <c r="D309" s="30">
        <v>0</v>
      </c>
      <c r="E309" s="30">
        <v>0</v>
      </c>
      <c r="F309" s="30">
        <v>57</v>
      </c>
      <c r="G309" s="30">
        <v>2</v>
      </c>
      <c r="H309" s="30">
        <f>+(D309*400)+(E309*100)+F309</f>
        <v>57</v>
      </c>
      <c r="I309" s="102">
        <v>100</v>
      </c>
      <c r="J309" s="102">
        <f>H309*I309</f>
        <v>5700</v>
      </c>
      <c r="K309" s="102"/>
      <c r="L309" s="13" t="s">
        <v>59</v>
      </c>
      <c r="M309" s="103" t="s">
        <v>63</v>
      </c>
      <c r="N309" s="30">
        <v>2</v>
      </c>
      <c r="O309" s="30">
        <v>106</v>
      </c>
      <c r="P309" s="104">
        <v>100</v>
      </c>
      <c r="Q309" s="30">
        <v>6800</v>
      </c>
      <c r="R309" s="30">
        <f>O309*Q309</f>
        <v>720800</v>
      </c>
      <c r="S309" s="30">
        <v>61</v>
      </c>
      <c r="T309" s="102"/>
      <c r="U309" s="30">
        <f t="shared" si="32"/>
        <v>720800</v>
      </c>
      <c r="V309" s="102">
        <f t="shared" si="33"/>
        <v>726500</v>
      </c>
      <c r="W309" s="30">
        <f t="shared" si="34"/>
        <v>726500</v>
      </c>
      <c r="X309" s="102"/>
      <c r="Y309" s="102">
        <f t="shared" si="35"/>
        <v>726500</v>
      </c>
      <c r="Z309" s="102"/>
      <c r="AA309" s="30"/>
    </row>
    <row r="310" spans="1:27" x14ac:dyDescent="0.45">
      <c r="A310" s="29"/>
      <c r="B310" s="29"/>
      <c r="C310" s="30"/>
      <c r="D310" s="30"/>
      <c r="E310" s="30"/>
      <c r="F310" s="30"/>
      <c r="G310" s="30"/>
      <c r="H310" s="30"/>
      <c r="I310" s="102"/>
      <c r="J310" s="102"/>
      <c r="K310" s="102"/>
      <c r="L310" s="13"/>
      <c r="M310" s="103" t="s">
        <v>63</v>
      </c>
      <c r="N310" s="30">
        <v>2</v>
      </c>
      <c r="O310" s="30">
        <v>6</v>
      </c>
      <c r="P310" s="104">
        <v>100</v>
      </c>
      <c r="Q310" s="30">
        <v>6800</v>
      </c>
      <c r="R310" s="30">
        <f>O310*Q310</f>
        <v>40800</v>
      </c>
      <c r="S310" s="30">
        <v>61</v>
      </c>
      <c r="T310" s="102"/>
      <c r="U310" s="30">
        <f t="shared" si="32"/>
        <v>40800</v>
      </c>
      <c r="V310" s="102">
        <f t="shared" si="33"/>
        <v>40800</v>
      </c>
      <c r="W310" s="30">
        <f t="shared" si="34"/>
        <v>40800</v>
      </c>
      <c r="X310" s="102"/>
      <c r="Y310" s="102">
        <f t="shared" si="35"/>
        <v>40800</v>
      </c>
      <c r="Z310" s="102"/>
      <c r="AA310" s="30"/>
    </row>
    <row r="311" spans="1:27" x14ac:dyDescent="0.45">
      <c r="A311" s="29"/>
      <c r="B311" s="29" t="s">
        <v>56</v>
      </c>
      <c r="C311" s="30">
        <v>8527</v>
      </c>
      <c r="D311" s="30">
        <v>1</v>
      </c>
      <c r="E311" s="30">
        <v>0</v>
      </c>
      <c r="F311" s="30">
        <v>17</v>
      </c>
      <c r="G311" s="30">
        <v>1</v>
      </c>
      <c r="H311" s="30">
        <f>+(D311*400)+(E311*100)+F311</f>
        <v>417</v>
      </c>
      <c r="I311" s="102">
        <v>100</v>
      </c>
      <c r="J311" s="102">
        <f>H311*I311</f>
        <v>41700</v>
      </c>
      <c r="K311" s="102"/>
      <c r="L311" s="13"/>
      <c r="M311" s="103"/>
      <c r="N311" s="30"/>
      <c r="O311" s="30"/>
      <c r="P311" s="106"/>
      <c r="Q311" s="102"/>
      <c r="R311" s="30"/>
      <c r="S311" s="30"/>
      <c r="T311" s="102"/>
      <c r="U311" s="30">
        <f t="shared" si="32"/>
        <v>0</v>
      </c>
      <c r="V311" s="102">
        <f t="shared" si="33"/>
        <v>41700</v>
      </c>
      <c r="W311" s="30">
        <f t="shared" si="34"/>
        <v>0</v>
      </c>
      <c r="X311" s="102"/>
      <c r="Y311" s="102">
        <f t="shared" si="35"/>
        <v>41700</v>
      </c>
      <c r="Z311" s="102"/>
      <c r="AA311" s="30"/>
    </row>
    <row r="312" spans="1:27" x14ac:dyDescent="0.45">
      <c r="A312" s="29"/>
      <c r="B312" s="29" t="s">
        <v>56</v>
      </c>
      <c r="C312" s="30">
        <v>1909</v>
      </c>
      <c r="D312" s="30">
        <v>0</v>
      </c>
      <c r="E312" s="30">
        <v>2</v>
      </c>
      <c r="F312" s="30">
        <v>55</v>
      </c>
      <c r="G312" s="30">
        <v>1</v>
      </c>
      <c r="H312" s="30">
        <f>+(D312*400)+(E312*100)+F312</f>
        <v>255</v>
      </c>
      <c r="I312" s="102">
        <v>100</v>
      </c>
      <c r="J312" s="102">
        <f>H312*I312</f>
        <v>25500</v>
      </c>
      <c r="K312" s="102"/>
      <c r="L312" s="13"/>
      <c r="M312" s="103"/>
      <c r="N312" s="30"/>
      <c r="O312" s="30"/>
      <c r="P312" s="106"/>
      <c r="Q312" s="102"/>
      <c r="R312" s="30"/>
      <c r="S312" s="30"/>
      <c r="T312" s="102"/>
      <c r="U312" s="30">
        <f t="shared" si="32"/>
        <v>0</v>
      </c>
      <c r="V312" s="102">
        <f t="shared" si="33"/>
        <v>25500</v>
      </c>
      <c r="W312" s="30">
        <f t="shared" si="34"/>
        <v>0</v>
      </c>
      <c r="X312" s="102"/>
      <c r="Y312" s="102">
        <f t="shared" si="35"/>
        <v>25500</v>
      </c>
      <c r="Z312" s="102"/>
      <c r="AA312" s="30"/>
    </row>
    <row r="313" spans="1:27" x14ac:dyDescent="0.45">
      <c r="A313" s="29"/>
      <c r="B313" s="29" t="s">
        <v>56</v>
      </c>
      <c r="C313" s="30">
        <v>7551</v>
      </c>
      <c r="D313" s="30">
        <v>0</v>
      </c>
      <c r="E313" s="30">
        <v>1</v>
      </c>
      <c r="F313" s="30">
        <v>61</v>
      </c>
      <c r="G313" s="30">
        <v>1</v>
      </c>
      <c r="H313" s="30">
        <f>+(D313*400)+(E313*100)+F313</f>
        <v>161</v>
      </c>
      <c r="I313" s="102">
        <v>250</v>
      </c>
      <c r="J313" s="102">
        <f>H313*I313</f>
        <v>40250</v>
      </c>
      <c r="K313" s="102"/>
      <c r="L313" s="13"/>
      <c r="M313" s="103"/>
      <c r="N313" s="30"/>
      <c r="O313" s="30"/>
      <c r="P313" s="106"/>
      <c r="Q313" s="102"/>
      <c r="R313" s="30"/>
      <c r="S313" s="30"/>
      <c r="T313" s="102"/>
      <c r="U313" s="30">
        <f t="shared" si="32"/>
        <v>0</v>
      </c>
      <c r="V313" s="102">
        <f t="shared" si="33"/>
        <v>40250</v>
      </c>
      <c r="W313" s="30">
        <f t="shared" si="34"/>
        <v>0</v>
      </c>
      <c r="X313" s="102"/>
      <c r="Y313" s="102">
        <f t="shared" si="35"/>
        <v>40250</v>
      </c>
      <c r="Z313" s="102"/>
      <c r="AA313" s="30"/>
    </row>
    <row r="314" spans="1:27" s="116" customFormat="1" x14ac:dyDescent="0.45">
      <c r="A314" s="32"/>
      <c r="B314" s="32"/>
      <c r="C314" s="38"/>
      <c r="D314" s="38"/>
      <c r="E314" s="38"/>
      <c r="F314" s="38"/>
      <c r="G314" s="38"/>
      <c r="H314" s="38"/>
      <c r="I314" s="38"/>
      <c r="J314" s="38"/>
      <c r="K314" s="38"/>
      <c r="L314" s="33"/>
      <c r="M314" s="108"/>
      <c r="N314" s="38"/>
      <c r="O314" s="38"/>
      <c r="P314" s="115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</row>
    <row r="315" spans="1:27" x14ac:dyDescent="0.45">
      <c r="A315" s="29">
        <v>71</v>
      </c>
      <c r="B315" s="29" t="s">
        <v>56</v>
      </c>
      <c r="C315" s="30">
        <v>11356</v>
      </c>
      <c r="D315" s="30">
        <v>2</v>
      </c>
      <c r="E315" s="30">
        <v>2</v>
      </c>
      <c r="F315" s="30">
        <v>90</v>
      </c>
      <c r="G315" s="30">
        <v>1</v>
      </c>
      <c r="H315" s="30">
        <f>+(D315*400)+(E315*100)+F315</f>
        <v>1090</v>
      </c>
      <c r="I315" s="102">
        <v>100</v>
      </c>
      <c r="J315" s="102">
        <f>H315*I315</f>
        <v>109000</v>
      </c>
      <c r="K315" s="102"/>
      <c r="L315" s="13"/>
      <c r="M315" s="103"/>
      <c r="N315" s="30"/>
      <c r="O315" s="30"/>
      <c r="P315" s="106"/>
      <c r="Q315" s="102"/>
      <c r="R315" s="30"/>
      <c r="S315" s="30"/>
      <c r="T315" s="102"/>
      <c r="U315" s="30">
        <f t="shared" si="32"/>
        <v>0</v>
      </c>
      <c r="V315" s="102">
        <f t="shared" si="33"/>
        <v>109000</v>
      </c>
      <c r="W315" s="30">
        <f t="shared" si="34"/>
        <v>0</v>
      </c>
      <c r="X315" s="102"/>
      <c r="Y315" s="102">
        <f t="shared" si="35"/>
        <v>109000</v>
      </c>
      <c r="Z315" s="102"/>
      <c r="AA315" s="30"/>
    </row>
    <row r="316" spans="1:27" s="116" customFormat="1" x14ac:dyDescent="0.45">
      <c r="A316" s="32"/>
      <c r="B316" s="32"/>
      <c r="C316" s="38"/>
      <c r="D316" s="38"/>
      <c r="E316" s="38"/>
      <c r="F316" s="38"/>
      <c r="G316" s="38"/>
      <c r="H316" s="38"/>
      <c r="I316" s="38"/>
      <c r="J316" s="38"/>
      <c r="K316" s="38"/>
      <c r="L316" s="33"/>
      <c r="M316" s="108"/>
      <c r="N316" s="38"/>
      <c r="O316" s="38"/>
      <c r="P316" s="115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</row>
    <row r="317" spans="1:27" x14ac:dyDescent="0.45">
      <c r="A317" s="29">
        <v>72</v>
      </c>
      <c r="B317" s="29" t="s">
        <v>56</v>
      </c>
      <c r="C317" s="30">
        <v>751</v>
      </c>
      <c r="D317" s="30">
        <v>0</v>
      </c>
      <c r="E317" s="30">
        <v>2</v>
      </c>
      <c r="F317" s="30">
        <v>2</v>
      </c>
      <c r="G317" s="30">
        <v>2</v>
      </c>
      <c r="H317" s="30">
        <f>+(D317*400)+(E317*100)+F317</f>
        <v>202</v>
      </c>
      <c r="I317" s="102">
        <v>130</v>
      </c>
      <c r="J317" s="102">
        <f>H317*I317</f>
        <v>26260</v>
      </c>
      <c r="K317" s="102"/>
      <c r="L317" s="13" t="s">
        <v>59</v>
      </c>
      <c r="M317" s="103" t="s">
        <v>60</v>
      </c>
      <c r="N317" s="30">
        <v>2</v>
      </c>
      <c r="O317" s="30">
        <v>189</v>
      </c>
      <c r="P317" s="104">
        <v>100</v>
      </c>
      <c r="Q317" s="30">
        <v>6800</v>
      </c>
      <c r="R317" s="30">
        <f>O317*Q317</f>
        <v>1285200</v>
      </c>
      <c r="S317" s="30">
        <v>4</v>
      </c>
      <c r="T317" s="102"/>
      <c r="U317" s="30">
        <f t="shared" si="32"/>
        <v>1285200</v>
      </c>
      <c r="V317" s="102">
        <f t="shared" si="33"/>
        <v>1311460</v>
      </c>
      <c r="W317" s="30">
        <f t="shared" si="34"/>
        <v>1311460</v>
      </c>
      <c r="X317" s="102"/>
      <c r="Y317" s="102">
        <f t="shared" si="35"/>
        <v>1311460</v>
      </c>
      <c r="Z317" s="102"/>
      <c r="AA317" s="30"/>
    </row>
    <row r="318" spans="1:27" x14ac:dyDescent="0.45">
      <c r="A318" s="29"/>
      <c r="B318" s="29"/>
      <c r="C318" s="30"/>
      <c r="D318" s="30"/>
      <c r="E318" s="30"/>
      <c r="F318" s="30"/>
      <c r="G318" s="30"/>
      <c r="H318" s="30"/>
      <c r="I318" s="102"/>
      <c r="J318" s="102"/>
      <c r="K318" s="102"/>
      <c r="L318" s="13"/>
      <c r="M318" s="103" t="s">
        <v>60</v>
      </c>
      <c r="N318" s="30">
        <v>2</v>
      </c>
      <c r="O318" s="30">
        <v>18</v>
      </c>
      <c r="P318" s="104">
        <v>100</v>
      </c>
      <c r="Q318" s="30">
        <v>6800</v>
      </c>
      <c r="R318" s="30">
        <f>O318*Q318</f>
        <v>122400</v>
      </c>
      <c r="S318" s="30">
        <v>4</v>
      </c>
      <c r="T318" s="102"/>
      <c r="U318" s="30">
        <f t="shared" si="32"/>
        <v>122400</v>
      </c>
      <c r="V318" s="102">
        <f t="shared" si="33"/>
        <v>122400</v>
      </c>
      <c r="W318" s="30">
        <f t="shared" si="34"/>
        <v>122400</v>
      </c>
      <c r="X318" s="102"/>
      <c r="Y318" s="102">
        <f t="shared" si="35"/>
        <v>122400</v>
      </c>
      <c r="Z318" s="102"/>
      <c r="AA318" s="30"/>
    </row>
    <row r="319" spans="1:27" x14ac:dyDescent="0.45">
      <c r="A319" s="29"/>
      <c r="B319" s="29"/>
      <c r="C319" s="30"/>
      <c r="D319" s="30"/>
      <c r="E319" s="30"/>
      <c r="F319" s="30"/>
      <c r="G319" s="30"/>
      <c r="H319" s="30"/>
      <c r="I319" s="102"/>
      <c r="J319" s="102"/>
      <c r="K319" s="102"/>
      <c r="L319" s="13"/>
      <c r="M319" s="103" t="s">
        <v>63</v>
      </c>
      <c r="N319" s="30">
        <v>2</v>
      </c>
      <c r="O319" s="30">
        <v>6</v>
      </c>
      <c r="P319" s="104">
        <v>100</v>
      </c>
      <c r="Q319" s="30">
        <v>6800</v>
      </c>
      <c r="R319" s="30">
        <f>O319*Q319</f>
        <v>40800</v>
      </c>
      <c r="S319" s="30">
        <v>3</v>
      </c>
      <c r="T319" s="102"/>
      <c r="U319" s="30">
        <f t="shared" si="32"/>
        <v>40800</v>
      </c>
      <c r="V319" s="102">
        <f t="shared" si="33"/>
        <v>40800</v>
      </c>
      <c r="W319" s="30">
        <f t="shared" si="34"/>
        <v>40800</v>
      </c>
      <c r="X319" s="102"/>
      <c r="Y319" s="102">
        <f t="shared" si="35"/>
        <v>40800</v>
      </c>
      <c r="Z319" s="102"/>
      <c r="AA319" s="30"/>
    </row>
    <row r="320" spans="1:27" x14ac:dyDescent="0.45">
      <c r="A320" s="29"/>
      <c r="B320" s="29" t="s">
        <v>56</v>
      </c>
      <c r="C320" s="30">
        <v>1361</v>
      </c>
      <c r="D320" s="30">
        <v>5</v>
      </c>
      <c r="E320" s="30">
        <v>1</v>
      </c>
      <c r="F320" s="30">
        <v>5</v>
      </c>
      <c r="G320" s="30">
        <v>1</v>
      </c>
      <c r="H320" s="30">
        <f>+(D320*400)+(E320*100)+F320</f>
        <v>2105</v>
      </c>
      <c r="I320" s="102">
        <v>100</v>
      </c>
      <c r="J320" s="102">
        <f>H320*I320</f>
        <v>210500</v>
      </c>
      <c r="K320" s="102"/>
      <c r="L320" s="13"/>
      <c r="M320" s="103"/>
      <c r="N320" s="30"/>
      <c r="O320" s="30"/>
      <c r="P320" s="106"/>
      <c r="Q320" s="102"/>
      <c r="R320" s="30"/>
      <c r="S320" s="30"/>
      <c r="T320" s="102"/>
      <c r="U320" s="30">
        <f t="shared" si="32"/>
        <v>0</v>
      </c>
      <c r="V320" s="102">
        <f t="shared" si="33"/>
        <v>210500</v>
      </c>
      <c r="W320" s="30">
        <f t="shared" si="34"/>
        <v>0</v>
      </c>
      <c r="X320" s="102"/>
      <c r="Y320" s="102">
        <f t="shared" si="35"/>
        <v>210500</v>
      </c>
      <c r="Z320" s="102"/>
      <c r="AA320" s="30"/>
    </row>
    <row r="321" spans="1:27" x14ac:dyDescent="0.45">
      <c r="A321" s="29"/>
      <c r="B321" s="29" t="s">
        <v>56</v>
      </c>
      <c r="C321" s="30">
        <v>1362</v>
      </c>
      <c r="D321" s="30">
        <v>0</v>
      </c>
      <c r="E321" s="30">
        <v>2</v>
      </c>
      <c r="F321" s="30">
        <v>35</v>
      </c>
      <c r="G321" s="30">
        <v>1</v>
      </c>
      <c r="H321" s="30">
        <f>+(D321*400)+(E321*100)+F321</f>
        <v>235</v>
      </c>
      <c r="I321" s="102">
        <v>100</v>
      </c>
      <c r="J321" s="102">
        <f>H321*I321</f>
        <v>23500</v>
      </c>
      <c r="K321" s="102"/>
      <c r="L321" s="13"/>
      <c r="M321" s="103"/>
      <c r="N321" s="30"/>
      <c r="O321" s="30"/>
      <c r="P321" s="106"/>
      <c r="Q321" s="102"/>
      <c r="R321" s="30"/>
      <c r="S321" s="30"/>
      <c r="T321" s="102"/>
      <c r="U321" s="30">
        <f t="shared" si="32"/>
        <v>0</v>
      </c>
      <c r="V321" s="102">
        <f t="shared" si="33"/>
        <v>23500</v>
      </c>
      <c r="W321" s="30">
        <f t="shared" si="34"/>
        <v>0</v>
      </c>
      <c r="X321" s="102"/>
      <c r="Y321" s="102">
        <f t="shared" si="35"/>
        <v>23500</v>
      </c>
      <c r="Z321" s="102"/>
      <c r="AA321" s="30"/>
    </row>
    <row r="322" spans="1:27" x14ac:dyDescent="0.45">
      <c r="A322" s="29"/>
      <c r="B322" s="29" t="s">
        <v>56</v>
      </c>
      <c r="C322" s="30">
        <v>17025</v>
      </c>
      <c r="D322" s="30">
        <v>3</v>
      </c>
      <c r="E322" s="30">
        <v>0</v>
      </c>
      <c r="F322" s="30">
        <v>48</v>
      </c>
      <c r="G322" s="30">
        <v>1</v>
      </c>
      <c r="H322" s="30">
        <f>+(D322*400)+(E322*100)+F322</f>
        <v>1248</v>
      </c>
      <c r="I322" s="102">
        <v>130</v>
      </c>
      <c r="J322" s="102">
        <f>H322*I322</f>
        <v>162240</v>
      </c>
      <c r="K322" s="102"/>
      <c r="L322" s="13"/>
      <c r="M322" s="103"/>
      <c r="N322" s="30"/>
      <c r="O322" s="30"/>
      <c r="P322" s="106"/>
      <c r="Q322" s="102"/>
      <c r="R322" s="30"/>
      <c r="S322" s="30"/>
      <c r="T322" s="102"/>
      <c r="U322" s="30">
        <f t="shared" si="32"/>
        <v>0</v>
      </c>
      <c r="V322" s="102">
        <f t="shared" si="33"/>
        <v>162240</v>
      </c>
      <c r="W322" s="30">
        <f t="shared" si="34"/>
        <v>0</v>
      </c>
      <c r="X322" s="102"/>
      <c r="Y322" s="102">
        <f t="shared" si="35"/>
        <v>162240</v>
      </c>
      <c r="Z322" s="102"/>
      <c r="AA322" s="30"/>
    </row>
    <row r="323" spans="1:27" s="123" customFormat="1" x14ac:dyDescent="0.45">
      <c r="A323" s="118"/>
      <c r="B323" s="118" t="s">
        <v>229</v>
      </c>
      <c r="C323" s="119">
        <v>2132</v>
      </c>
      <c r="D323" s="119">
        <v>3</v>
      </c>
      <c r="E323" s="119">
        <v>1</v>
      </c>
      <c r="F323" s="119">
        <v>70</v>
      </c>
      <c r="G323" s="119">
        <v>1</v>
      </c>
      <c r="H323" s="119">
        <f>+(D323*400)+(E323*100)+F323</f>
        <v>1370</v>
      </c>
      <c r="I323" s="119">
        <v>130</v>
      </c>
      <c r="J323" s="119">
        <f>H323*I323</f>
        <v>178100</v>
      </c>
      <c r="K323" s="119"/>
      <c r="L323" s="120"/>
      <c r="M323" s="121"/>
      <c r="N323" s="119"/>
      <c r="O323" s="119"/>
      <c r="P323" s="122"/>
      <c r="Q323" s="119"/>
      <c r="R323" s="119"/>
      <c r="S323" s="119"/>
      <c r="T323" s="119"/>
      <c r="U323" s="119">
        <f t="shared" si="32"/>
        <v>0</v>
      </c>
      <c r="V323" s="119">
        <f t="shared" si="33"/>
        <v>178100</v>
      </c>
      <c r="W323" s="119">
        <f t="shared" si="34"/>
        <v>0</v>
      </c>
      <c r="X323" s="119"/>
      <c r="Y323" s="119">
        <f t="shared" si="35"/>
        <v>178100</v>
      </c>
      <c r="Z323" s="119">
        <v>0.01</v>
      </c>
      <c r="AA323" s="119">
        <f>Y323*Z323/100</f>
        <v>17.809999999999999</v>
      </c>
    </row>
    <row r="324" spans="1:27" s="116" customFormat="1" x14ac:dyDescent="0.45">
      <c r="A324" s="32"/>
      <c r="B324" s="32"/>
      <c r="C324" s="38"/>
      <c r="D324" s="38"/>
      <c r="E324" s="38"/>
      <c r="F324" s="38"/>
      <c r="G324" s="38"/>
      <c r="H324" s="38"/>
      <c r="I324" s="38"/>
      <c r="J324" s="38"/>
      <c r="K324" s="38"/>
      <c r="L324" s="33"/>
      <c r="M324" s="108"/>
      <c r="N324" s="38"/>
      <c r="O324" s="38"/>
      <c r="P324" s="115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</row>
    <row r="325" spans="1:27" x14ac:dyDescent="0.45">
      <c r="A325" s="29">
        <v>73</v>
      </c>
      <c r="B325" s="29" t="s">
        <v>56</v>
      </c>
      <c r="C325" s="30">
        <v>802</v>
      </c>
      <c r="D325" s="30">
        <v>0</v>
      </c>
      <c r="E325" s="30">
        <v>1</v>
      </c>
      <c r="F325" s="30">
        <v>1</v>
      </c>
      <c r="G325" s="30">
        <v>2</v>
      </c>
      <c r="H325" s="30">
        <f>+(D325*400)+(E325*100)+F325</f>
        <v>101</v>
      </c>
      <c r="I325" s="102">
        <v>250</v>
      </c>
      <c r="J325" s="102">
        <f>H325*I325</f>
        <v>25250</v>
      </c>
      <c r="K325" s="102"/>
      <c r="L325" s="13" t="s">
        <v>59</v>
      </c>
      <c r="M325" s="103" t="s">
        <v>63</v>
      </c>
      <c r="N325" s="30">
        <v>2</v>
      </c>
      <c r="O325" s="30">
        <v>81.900000000000006</v>
      </c>
      <c r="P325" s="104">
        <v>100</v>
      </c>
      <c r="Q325" s="30">
        <v>6800</v>
      </c>
      <c r="R325" s="30">
        <f>O325*Q325</f>
        <v>556920</v>
      </c>
      <c r="S325" s="30">
        <v>46</v>
      </c>
      <c r="T325" s="102"/>
      <c r="U325" s="30">
        <f t="shared" si="32"/>
        <v>556920</v>
      </c>
      <c r="V325" s="102">
        <f t="shared" si="33"/>
        <v>582170</v>
      </c>
      <c r="W325" s="30">
        <f t="shared" si="34"/>
        <v>582170</v>
      </c>
      <c r="X325" s="102"/>
      <c r="Y325" s="102">
        <f t="shared" si="35"/>
        <v>582170</v>
      </c>
      <c r="Z325" s="102"/>
      <c r="AA325" s="30"/>
    </row>
    <row r="326" spans="1:27" s="116" customFormat="1" x14ac:dyDescent="0.45">
      <c r="A326" s="32"/>
      <c r="B326" s="32"/>
      <c r="C326" s="38"/>
      <c r="D326" s="38"/>
      <c r="E326" s="38"/>
      <c r="F326" s="38"/>
      <c r="G326" s="38"/>
      <c r="H326" s="38"/>
      <c r="I326" s="38"/>
      <c r="J326" s="38"/>
      <c r="K326" s="38"/>
      <c r="L326" s="33"/>
      <c r="M326" s="108"/>
      <c r="N326" s="38"/>
      <c r="O326" s="38"/>
      <c r="P326" s="115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</row>
    <row r="327" spans="1:27" x14ac:dyDescent="0.45">
      <c r="A327" s="29">
        <v>74</v>
      </c>
      <c r="B327" s="29" t="s">
        <v>56</v>
      </c>
      <c r="C327" s="30">
        <v>8416</v>
      </c>
      <c r="D327" s="30">
        <v>3</v>
      </c>
      <c r="E327" s="30">
        <v>2</v>
      </c>
      <c r="F327" s="30">
        <v>10</v>
      </c>
      <c r="G327" s="30">
        <v>1</v>
      </c>
      <c r="H327" s="30">
        <f>+(D327*400)+(E327*100)+F327</f>
        <v>1410</v>
      </c>
      <c r="I327" s="102">
        <v>100</v>
      </c>
      <c r="J327" s="102">
        <f>H327*I327</f>
        <v>141000</v>
      </c>
      <c r="K327" s="102"/>
      <c r="L327" s="13"/>
      <c r="M327" s="103"/>
      <c r="N327" s="30"/>
      <c r="O327" s="30"/>
      <c r="P327" s="106"/>
      <c r="Q327" s="102"/>
      <c r="R327" s="30"/>
      <c r="S327" s="30"/>
      <c r="T327" s="102"/>
      <c r="U327" s="30">
        <f t="shared" si="32"/>
        <v>0</v>
      </c>
      <c r="V327" s="102">
        <f t="shared" si="33"/>
        <v>141000</v>
      </c>
      <c r="W327" s="30">
        <f t="shared" si="34"/>
        <v>0</v>
      </c>
      <c r="X327" s="102"/>
      <c r="Y327" s="102">
        <f t="shared" si="35"/>
        <v>141000</v>
      </c>
      <c r="Z327" s="102"/>
      <c r="AA327" s="30"/>
    </row>
    <row r="328" spans="1:27" s="116" customFormat="1" x14ac:dyDescent="0.45">
      <c r="A328" s="32"/>
      <c r="B328" s="32"/>
      <c r="C328" s="38"/>
      <c r="D328" s="38"/>
      <c r="E328" s="38"/>
      <c r="F328" s="38"/>
      <c r="G328" s="38"/>
      <c r="H328" s="38"/>
      <c r="I328" s="38"/>
      <c r="J328" s="38"/>
      <c r="K328" s="38"/>
      <c r="L328" s="33"/>
      <c r="M328" s="108"/>
      <c r="N328" s="38"/>
      <c r="O328" s="38"/>
      <c r="P328" s="115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</row>
    <row r="329" spans="1:27" x14ac:dyDescent="0.45">
      <c r="A329" s="29">
        <v>75</v>
      </c>
      <c r="B329" s="29" t="s">
        <v>56</v>
      </c>
      <c r="C329" s="30">
        <v>17027</v>
      </c>
      <c r="D329" s="30">
        <v>1</v>
      </c>
      <c r="E329" s="30">
        <v>2</v>
      </c>
      <c r="F329" s="30">
        <v>12</v>
      </c>
      <c r="G329" s="30">
        <v>1</v>
      </c>
      <c r="H329" s="30">
        <f>+(D329*400)+(E329*100)+F329</f>
        <v>612</v>
      </c>
      <c r="I329" s="102">
        <v>130</v>
      </c>
      <c r="J329" s="102">
        <f>H329*I329</f>
        <v>79560</v>
      </c>
      <c r="K329" s="102"/>
      <c r="L329" s="13"/>
      <c r="M329" s="103"/>
      <c r="N329" s="30"/>
      <c r="O329" s="30"/>
      <c r="P329" s="106"/>
      <c r="Q329" s="102"/>
      <c r="R329" s="30"/>
      <c r="S329" s="30"/>
      <c r="T329" s="102"/>
      <c r="U329" s="30">
        <f t="shared" si="32"/>
        <v>0</v>
      </c>
      <c r="V329" s="102">
        <f t="shared" si="33"/>
        <v>79560</v>
      </c>
      <c r="W329" s="30">
        <f t="shared" si="34"/>
        <v>0</v>
      </c>
      <c r="X329" s="102"/>
      <c r="Y329" s="102">
        <f t="shared" si="35"/>
        <v>79560</v>
      </c>
      <c r="Z329" s="102"/>
      <c r="AA329" s="30"/>
    </row>
    <row r="330" spans="1:27" s="116" customFormat="1" x14ac:dyDescent="0.45">
      <c r="A330" s="32"/>
      <c r="B330" s="32"/>
      <c r="C330" s="38"/>
      <c r="D330" s="38"/>
      <c r="E330" s="38"/>
      <c r="F330" s="38"/>
      <c r="G330" s="38"/>
      <c r="H330" s="38"/>
      <c r="I330" s="38"/>
      <c r="J330" s="38"/>
      <c r="K330" s="38"/>
      <c r="L330" s="33"/>
      <c r="M330" s="108"/>
      <c r="N330" s="38"/>
      <c r="O330" s="38"/>
      <c r="P330" s="115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</row>
    <row r="331" spans="1:27" x14ac:dyDescent="0.45">
      <c r="A331" s="29">
        <v>76</v>
      </c>
      <c r="B331" s="29" t="s">
        <v>56</v>
      </c>
      <c r="C331" s="30">
        <v>761</v>
      </c>
      <c r="D331" s="30">
        <v>0</v>
      </c>
      <c r="E331" s="30">
        <v>1</v>
      </c>
      <c r="F331" s="30">
        <v>10</v>
      </c>
      <c r="G331" s="30">
        <v>2</v>
      </c>
      <c r="H331" s="30">
        <f t="shared" ref="H331:H340" si="38">+(D331*400)+(E331*100)+F331</f>
        <v>110</v>
      </c>
      <c r="I331" s="102">
        <v>250</v>
      </c>
      <c r="J331" s="102">
        <f t="shared" ref="J331:J340" si="39">H331*I331</f>
        <v>27500</v>
      </c>
      <c r="K331" s="102"/>
      <c r="L331" s="13" t="s">
        <v>59</v>
      </c>
      <c r="M331" s="103" t="s">
        <v>60</v>
      </c>
      <c r="N331" s="30">
        <v>2</v>
      </c>
      <c r="O331" s="30">
        <v>114.39</v>
      </c>
      <c r="P331" s="104">
        <v>100</v>
      </c>
      <c r="Q331" s="30">
        <v>6800</v>
      </c>
      <c r="R331" s="30">
        <f>O331*Q331</f>
        <v>777852</v>
      </c>
      <c r="S331" s="30">
        <v>39</v>
      </c>
      <c r="T331" s="102"/>
      <c r="U331" s="30">
        <f t="shared" si="32"/>
        <v>777852</v>
      </c>
      <c r="V331" s="102">
        <f t="shared" si="33"/>
        <v>805352</v>
      </c>
      <c r="W331" s="30">
        <f t="shared" si="34"/>
        <v>805352</v>
      </c>
      <c r="X331" s="102"/>
      <c r="Y331" s="102">
        <f t="shared" si="35"/>
        <v>805352</v>
      </c>
      <c r="Z331" s="102"/>
      <c r="AA331" s="30"/>
    </row>
    <row r="332" spans="1:27" x14ac:dyDescent="0.45">
      <c r="A332" s="29"/>
      <c r="B332" s="29"/>
      <c r="C332" s="30"/>
      <c r="D332" s="30"/>
      <c r="E332" s="30"/>
      <c r="F332" s="30"/>
      <c r="G332" s="30"/>
      <c r="H332" s="30"/>
      <c r="I332" s="102"/>
      <c r="J332" s="102"/>
      <c r="K332" s="102"/>
      <c r="L332" s="13"/>
      <c r="M332" s="103" t="s">
        <v>60</v>
      </c>
      <c r="N332" s="30">
        <v>2</v>
      </c>
      <c r="O332" s="30">
        <v>114.39</v>
      </c>
      <c r="P332" s="104">
        <v>100</v>
      </c>
      <c r="Q332" s="30">
        <v>6800</v>
      </c>
      <c r="R332" s="30">
        <f>O332*Q332</f>
        <v>777852</v>
      </c>
      <c r="S332" s="30">
        <v>39</v>
      </c>
      <c r="T332" s="102"/>
      <c r="U332" s="30">
        <f t="shared" si="32"/>
        <v>777852</v>
      </c>
      <c r="V332" s="102">
        <f t="shared" si="33"/>
        <v>777852</v>
      </c>
      <c r="W332" s="30">
        <f t="shared" si="34"/>
        <v>777852</v>
      </c>
      <c r="X332" s="102"/>
      <c r="Y332" s="102">
        <f t="shared" si="35"/>
        <v>777852</v>
      </c>
      <c r="Z332" s="102"/>
      <c r="AA332" s="30"/>
    </row>
    <row r="333" spans="1:27" x14ac:dyDescent="0.45">
      <c r="A333" s="29"/>
      <c r="B333" s="29"/>
      <c r="C333" s="30"/>
      <c r="D333" s="30"/>
      <c r="E333" s="30"/>
      <c r="F333" s="30"/>
      <c r="G333" s="30"/>
      <c r="H333" s="30"/>
      <c r="I333" s="102"/>
      <c r="J333" s="102"/>
      <c r="K333" s="102"/>
      <c r="L333" s="13"/>
      <c r="M333" s="103" t="s">
        <v>63</v>
      </c>
      <c r="N333" s="30">
        <v>2</v>
      </c>
      <c r="O333" s="30">
        <v>12</v>
      </c>
      <c r="P333" s="104">
        <v>100</v>
      </c>
      <c r="Q333" s="30">
        <v>6800</v>
      </c>
      <c r="R333" s="30">
        <f>O333*Q333</f>
        <v>81600</v>
      </c>
      <c r="S333" s="30">
        <v>39</v>
      </c>
      <c r="T333" s="102"/>
      <c r="U333" s="30">
        <f t="shared" si="32"/>
        <v>81600</v>
      </c>
      <c r="V333" s="102">
        <f t="shared" si="33"/>
        <v>81600</v>
      </c>
      <c r="W333" s="30">
        <f t="shared" si="34"/>
        <v>81600</v>
      </c>
      <c r="X333" s="102"/>
      <c r="Y333" s="102">
        <f t="shared" si="35"/>
        <v>81600</v>
      </c>
      <c r="Z333" s="102"/>
      <c r="AA333" s="30"/>
    </row>
    <row r="334" spans="1:27" x14ac:dyDescent="0.45">
      <c r="A334" s="29"/>
      <c r="B334" s="29" t="s">
        <v>56</v>
      </c>
      <c r="C334" s="30">
        <v>17034</v>
      </c>
      <c r="D334" s="30">
        <v>2</v>
      </c>
      <c r="E334" s="30">
        <v>2</v>
      </c>
      <c r="F334" s="30">
        <v>48</v>
      </c>
      <c r="G334" s="30">
        <v>1</v>
      </c>
      <c r="H334" s="30">
        <f t="shared" si="38"/>
        <v>1048</v>
      </c>
      <c r="I334" s="102">
        <v>100</v>
      </c>
      <c r="J334" s="102">
        <f t="shared" si="39"/>
        <v>104800</v>
      </c>
      <c r="K334" s="102"/>
      <c r="L334" s="13"/>
      <c r="M334" s="103"/>
      <c r="N334" s="30"/>
      <c r="O334" s="30"/>
      <c r="P334" s="106"/>
      <c r="Q334" s="102"/>
      <c r="R334" s="30"/>
      <c r="S334" s="30"/>
      <c r="T334" s="102"/>
      <c r="U334" s="30">
        <f t="shared" si="32"/>
        <v>0</v>
      </c>
      <c r="V334" s="102">
        <f t="shared" si="33"/>
        <v>104800</v>
      </c>
      <c r="W334" s="30">
        <f t="shared" si="34"/>
        <v>0</v>
      </c>
      <c r="X334" s="102"/>
      <c r="Y334" s="102">
        <f t="shared" si="35"/>
        <v>104800</v>
      </c>
      <c r="Z334" s="102"/>
      <c r="AA334" s="30"/>
    </row>
    <row r="335" spans="1:27" x14ac:dyDescent="0.45">
      <c r="A335" s="29"/>
      <c r="B335" s="29" t="s">
        <v>56</v>
      </c>
      <c r="C335" s="30">
        <v>17030</v>
      </c>
      <c r="D335" s="30">
        <v>1</v>
      </c>
      <c r="E335" s="30">
        <v>0</v>
      </c>
      <c r="F335" s="30">
        <v>65</v>
      </c>
      <c r="G335" s="30">
        <v>1</v>
      </c>
      <c r="H335" s="30">
        <f t="shared" si="38"/>
        <v>465</v>
      </c>
      <c r="I335" s="102">
        <v>100</v>
      </c>
      <c r="J335" s="102">
        <f t="shared" si="39"/>
        <v>46500</v>
      </c>
      <c r="K335" s="102"/>
      <c r="L335" s="13"/>
      <c r="M335" s="103"/>
      <c r="N335" s="30"/>
      <c r="O335" s="30"/>
      <c r="P335" s="106"/>
      <c r="Q335" s="102"/>
      <c r="R335" s="30"/>
      <c r="S335" s="30"/>
      <c r="T335" s="102"/>
      <c r="U335" s="30">
        <f t="shared" ref="U335:U398" si="40">R335*(100-T335)/100</f>
        <v>0</v>
      </c>
      <c r="V335" s="102">
        <f t="shared" ref="V335:V398" si="41">J335+U335</f>
        <v>46500</v>
      </c>
      <c r="W335" s="30">
        <f t="shared" ref="W335:W398" si="42">V335*P335/100</f>
        <v>0</v>
      </c>
      <c r="X335" s="102"/>
      <c r="Y335" s="102">
        <f t="shared" ref="Y335:Y398" si="43">J335+U335</f>
        <v>46500</v>
      </c>
      <c r="Z335" s="102"/>
      <c r="AA335" s="30"/>
    </row>
    <row r="336" spans="1:27" x14ac:dyDescent="0.45">
      <c r="A336" s="29"/>
      <c r="B336" s="29" t="s">
        <v>56</v>
      </c>
      <c r="C336" s="30">
        <v>8525</v>
      </c>
      <c r="D336" s="30">
        <v>3</v>
      </c>
      <c r="E336" s="30">
        <v>1</v>
      </c>
      <c r="F336" s="30">
        <v>60</v>
      </c>
      <c r="G336" s="30">
        <v>1</v>
      </c>
      <c r="H336" s="30">
        <f t="shared" si="38"/>
        <v>1360</v>
      </c>
      <c r="I336" s="102">
        <v>100</v>
      </c>
      <c r="J336" s="102">
        <f t="shared" si="39"/>
        <v>136000</v>
      </c>
      <c r="K336" s="102"/>
      <c r="L336" s="13"/>
      <c r="M336" s="103"/>
      <c r="N336" s="30"/>
      <c r="O336" s="30"/>
      <c r="P336" s="106"/>
      <c r="Q336" s="102"/>
      <c r="R336" s="30"/>
      <c r="S336" s="30"/>
      <c r="T336" s="102"/>
      <c r="U336" s="30">
        <f t="shared" si="40"/>
        <v>0</v>
      </c>
      <c r="V336" s="102">
        <f t="shared" si="41"/>
        <v>136000</v>
      </c>
      <c r="W336" s="30">
        <f t="shared" si="42"/>
        <v>0</v>
      </c>
      <c r="X336" s="102"/>
      <c r="Y336" s="102">
        <f t="shared" si="43"/>
        <v>136000</v>
      </c>
      <c r="Z336" s="102"/>
      <c r="AA336" s="30"/>
    </row>
    <row r="337" spans="1:27" x14ac:dyDescent="0.45">
      <c r="A337" s="29"/>
      <c r="B337" s="29" t="s">
        <v>56</v>
      </c>
      <c r="C337" s="30">
        <v>2791</v>
      </c>
      <c r="D337" s="30">
        <v>3</v>
      </c>
      <c r="E337" s="30">
        <v>0</v>
      </c>
      <c r="F337" s="30">
        <v>10</v>
      </c>
      <c r="G337" s="30">
        <v>1</v>
      </c>
      <c r="H337" s="30">
        <f t="shared" si="38"/>
        <v>1210</v>
      </c>
      <c r="I337" s="102">
        <v>100</v>
      </c>
      <c r="J337" s="102">
        <f t="shared" si="39"/>
        <v>121000</v>
      </c>
      <c r="K337" s="102"/>
      <c r="L337" s="13"/>
      <c r="M337" s="103"/>
      <c r="N337" s="30"/>
      <c r="O337" s="30"/>
      <c r="P337" s="106"/>
      <c r="Q337" s="102"/>
      <c r="R337" s="30"/>
      <c r="S337" s="30"/>
      <c r="T337" s="102"/>
      <c r="U337" s="30">
        <f t="shared" si="40"/>
        <v>0</v>
      </c>
      <c r="V337" s="102">
        <f t="shared" si="41"/>
        <v>121000</v>
      </c>
      <c r="W337" s="30">
        <f t="shared" si="42"/>
        <v>0</v>
      </c>
      <c r="X337" s="102"/>
      <c r="Y337" s="102">
        <f t="shared" si="43"/>
        <v>121000</v>
      </c>
      <c r="Z337" s="102"/>
      <c r="AA337" s="30"/>
    </row>
    <row r="338" spans="1:27" x14ac:dyDescent="0.45">
      <c r="A338" s="29"/>
      <c r="B338" s="29" t="s">
        <v>56</v>
      </c>
      <c r="C338" s="30">
        <v>3439</v>
      </c>
      <c r="D338" s="30">
        <v>0</v>
      </c>
      <c r="E338" s="30">
        <v>0</v>
      </c>
      <c r="F338" s="30">
        <v>79</v>
      </c>
      <c r="G338" s="30">
        <v>1</v>
      </c>
      <c r="H338" s="30">
        <f t="shared" si="38"/>
        <v>79</v>
      </c>
      <c r="I338" s="102">
        <v>100</v>
      </c>
      <c r="J338" s="102">
        <f t="shared" si="39"/>
        <v>7900</v>
      </c>
      <c r="K338" s="102"/>
      <c r="L338" s="13"/>
      <c r="M338" s="103"/>
      <c r="N338" s="30"/>
      <c r="O338" s="30"/>
      <c r="P338" s="106"/>
      <c r="Q338" s="102"/>
      <c r="R338" s="30"/>
      <c r="S338" s="30"/>
      <c r="T338" s="102"/>
      <c r="U338" s="30">
        <f t="shared" si="40"/>
        <v>0</v>
      </c>
      <c r="V338" s="102">
        <f t="shared" si="41"/>
        <v>7900</v>
      </c>
      <c r="W338" s="30">
        <f t="shared" si="42"/>
        <v>0</v>
      </c>
      <c r="X338" s="102"/>
      <c r="Y338" s="102">
        <f t="shared" si="43"/>
        <v>7900</v>
      </c>
      <c r="Z338" s="102"/>
      <c r="AA338" s="30"/>
    </row>
    <row r="339" spans="1:27" x14ac:dyDescent="0.45">
      <c r="A339" s="29"/>
      <c r="B339" s="29" t="s">
        <v>56</v>
      </c>
      <c r="C339" s="30">
        <v>3452</v>
      </c>
      <c r="D339" s="30">
        <v>5</v>
      </c>
      <c r="E339" s="30">
        <v>1</v>
      </c>
      <c r="F339" s="30">
        <v>4</v>
      </c>
      <c r="G339" s="30">
        <v>1</v>
      </c>
      <c r="H339" s="30">
        <f t="shared" si="38"/>
        <v>2104</v>
      </c>
      <c r="I339" s="102">
        <v>100</v>
      </c>
      <c r="J339" s="102">
        <f t="shared" si="39"/>
        <v>210400</v>
      </c>
      <c r="K339" s="102"/>
      <c r="L339" s="13"/>
      <c r="M339" s="103"/>
      <c r="N339" s="45"/>
      <c r="O339" s="30"/>
      <c r="P339" s="106"/>
      <c r="Q339" s="102"/>
      <c r="R339" s="30"/>
      <c r="S339" s="30"/>
      <c r="T339" s="102"/>
      <c r="U339" s="30">
        <f t="shared" si="40"/>
        <v>0</v>
      </c>
      <c r="V339" s="102">
        <f t="shared" si="41"/>
        <v>210400</v>
      </c>
      <c r="W339" s="30">
        <f t="shared" si="42"/>
        <v>0</v>
      </c>
      <c r="X339" s="102"/>
      <c r="Y339" s="102">
        <f t="shared" si="43"/>
        <v>210400</v>
      </c>
      <c r="Z339" s="102"/>
      <c r="AA339" s="30"/>
    </row>
    <row r="340" spans="1:27" x14ac:dyDescent="0.45">
      <c r="A340" s="29"/>
      <c r="B340" s="29" t="s">
        <v>56</v>
      </c>
      <c r="C340" s="30">
        <v>12044</v>
      </c>
      <c r="D340" s="30">
        <v>1</v>
      </c>
      <c r="E340" s="30">
        <v>0</v>
      </c>
      <c r="F340" s="30">
        <v>74</v>
      </c>
      <c r="G340" s="30">
        <v>1</v>
      </c>
      <c r="H340" s="30">
        <f t="shared" si="38"/>
        <v>474</v>
      </c>
      <c r="I340" s="102">
        <v>100</v>
      </c>
      <c r="J340" s="102">
        <f t="shared" si="39"/>
        <v>47400</v>
      </c>
      <c r="K340" s="102"/>
      <c r="L340" s="13"/>
      <c r="M340" s="103"/>
      <c r="N340" s="45"/>
      <c r="O340" s="30"/>
      <c r="P340" s="106"/>
      <c r="Q340" s="102"/>
      <c r="R340" s="30"/>
      <c r="S340" s="30"/>
      <c r="T340" s="102"/>
      <c r="U340" s="30">
        <f t="shared" si="40"/>
        <v>0</v>
      </c>
      <c r="V340" s="102">
        <f t="shared" si="41"/>
        <v>47400</v>
      </c>
      <c r="W340" s="30">
        <f t="shared" si="42"/>
        <v>0</v>
      </c>
      <c r="X340" s="102"/>
      <c r="Y340" s="102">
        <f t="shared" si="43"/>
        <v>47400</v>
      </c>
      <c r="Z340" s="102"/>
      <c r="AA340" s="30"/>
    </row>
    <row r="341" spans="1:27" s="116" customFormat="1" x14ac:dyDescent="0.45">
      <c r="A341" s="32"/>
      <c r="B341" s="32"/>
      <c r="C341" s="38"/>
      <c r="D341" s="38"/>
      <c r="E341" s="38"/>
      <c r="F341" s="38"/>
      <c r="G341" s="38"/>
      <c r="H341" s="38"/>
      <c r="I341" s="38"/>
      <c r="J341" s="38"/>
      <c r="K341" s="38"/>
      <c r="L341" s="33"/>
      <c r="M341" s="108"/>
      <c r="N341" s="50"/>
      <c r="O341" s="38"/>
      <c r="P341" s="115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</row>
    <row r="342" spans="1:27" x14ac:dyDescent="0.45">
      <c r="A342" s="29">
        <v>77</v>
      </c>
      <c r="B342" s="29" t="s">
        <v>56</v>
      </c>
      <c r="C342" s="30">
        <v>872</v>
      </c>
      <c r="D342" s="30">
        <v>0</v>
      </c>
      <c r="E342" s="30">
        <v>1</v>
      </c>
      <c r="F342" s="30">
        <v>5</v>
      </c>
      <c r="G342" s="30">
        <v>2</v>
      </c>
      <c r="H342" s="30">
        <f>+(D342*400)+(E342*100)+F342</f>
        <v>105</v>
      </c>
      <c r="I342" s="102">
        <v>150</v>
      </c>
      <c r="J342" s="102">
        <f>H342*I342</f>
        <v>15750</v>
      </c>
      <c r="K342" s="102"/>
      <c r="L342" s="13" t="s">
        <v>59</v>
      </c>
      <c r="M342" s="103" t="s">
        <v>63</v>
      </c>
      <c r="N342" s="45">
        <v>2</v>
      </c>
      <c r="O342" s="30">
        <v>120</v>
      </c>
      <c r="P342" s="104">
        <v>100</v>
      </c>
      <c r="Q342" s="30">
        <v>6800</v>
      </c>
      <c r="R342" s="30">
        <f>O342*Q342</f>
        <v>816000</v>
      </c>
      <c r="S342" s="30">
        <v>21</v>
      </c>
      <c r="T342" s="102"/>
      <c r="U342" s="30">
        <f t="shared" si="40"/>
        <v>816000</v>
      </c>
      <c r="V342" s="102">
        <f t="shared" si="41"/>
        <v>831750</v>
      </c>
      <c r="W342" s="30">
        <f t="shared" si="42"/>
        <v>831750</v>
      </c>
      <c r="X342" s="102"/>
      <c r="Y342" s="102">
        <f t="shared" si="43"/>
        <v>831750</v>
      </c>
      <c r="Z342" s="102"/>
      <c r="AA342" s="30"/>
    </row>
    <row r="343" spans="1:27" x14ac:dyDescent="0.45">
      <c r="A343" s="29"/>
      <c r="B343" s="29"/>
      <c r="C343" s="30"/>
      <c r="D343" s="30"/>
      <c r="E343" s="30"/>
      <c r="F343" s="30"/>
      <c r="G343" s="30"/>
      <c r="H343" s="30"/>
      <c r="I343" s="102"/>
      <c r="J343" s="102"/>
      <c r="K343" s="102"/>
      <c r="L343" s="13"/>
      <c r="M343" s="103" t="s">
        <v>63</v>
      </c>
      <c r="N343" s="45">
        <v>2</v>
      </c>
      <c r="O343" s="30">
        <v>8</v>
      </c>
      <c r="P343" s="104">
        <v>100</v>
      </c>
      <c r="Q343" s="30">
        <v>6800</v>
      </c>
      <c r="R343" s="30">
        <f>O343*Q343</f>
        <v>54400</v>
      </c>
      <c r="S343" s="30">
        <v>21</v>
      </c>
      <c r="T343" s="102"/>
      <c r="U343" s="30">
        <f t="shared" si="40"/>
        <v>54400</v>
      </c>
      <c r="V343" s="102">
        <f t="shared" si="41"/>
        <v>54400</v>
      </c>
      <c r="W343" s="30">
        <f t="shared" si="42"/>
        <v>54400</v>
      </c>
      <c r="X343" s="102"/>
      <c r="Y343" s="102">
        <f t="shared" si="43"/>
        <v>54400</v>
      </c>
      <c r="Z343" s="102"/>
      <c r="AA343" s="30"/>
    </row>
    <row r="344" spans="1:27" s="117" customFormat="1" x14ac:dyDescent="0.45">
      <c r="A344" s="29"/>
      <c r="B344" s="29" t="s">
        <v>56</v>
      </c>
      <c r="C344" s="30">
        <v>1656</v>
      </c>
      <c r="D344" s="30">
        <v>3</v>
      </c>
      <c r="E344" s="30">
        <v>1</v>
      </c>
      <c r="F344" s="30">
        <v>42</v>
      </c>
      <c r="G344" s="30">
        <v>1</v>
      </c>
      <c r="H344" s="30">
        <f>+(D344*400)+(E344*100)+F344</f>
        <v>1342</v>
      </c>
      <c r="I344" s="102">
        <v>100</v>
      </c>
      <c r="J344" s="102">
        <f>H344*I344</f>
        <v>134200</v>
      </c>
      <c r="K344" s="30"/>
      <c r="L344" s="13"/>
      <c r="M344" s="103"/>
      <c r="N344" s="45"/>
      <c r="O344" s="30"/>
      <c r="P344" s="104"/>
      <c r="Q344" s="30"/>
      <c r="R344" s="30"/>
      <c r="S344" s="30"/>
      <c r="T344" s="30"/>
      <c r="U344" s="30">
        <f t="shared" si="40"/>
        <v>0</v>
      </c>
      <c r="V344" s="102">
        <f t="shared" si="41"/>
        <v>134200</v>
      </c>
      <c r="W344" s="30">
        <f t="shared" si="42"/>
        <v>0</v>
      </c>
      <c r="X344" s="30"/>
      <c r="Y344" s="102">
        <f t="shared" si="43"/>
        <v>134200</v>
      </c>
      <c r="Z344" s="30"/>
      <c r="AA344" s="30"/>
    </row>
    <row r="345" spans="1:27" x14ac:dyDescent="0.45">
      <c r="A345" s="29"/>
      <c r="B345" s="29" t="s">
        <v>56</v>
      </c>
      <c r="C345" s="30">
        <v>11403</v>
      </c>
      <c r="D345" s="30">
        <v>1</v>
      </c>
      <c r="E345" s="30">
        <v>0</v>
      </c>
      <c r="F345" s="30">
        <v>46</v>
      </c>
      <c r="G345" s="30">
        <v>1</v>
      </c>
      <c r="H345" s="30">
        <f>+(D345*400)+(E345*100)+F345</f>
        <v>446</v>
      </c>
      <c r="I345" s="102">
        <v>100</v>
      </c>
      <c r="J345" s="102">
        <f>H345*I345</f>
        <v>44600</v>
      </c>
      <c r="K345" s="102"/>
      <c r="L345" s="13"/>
      <c r="M345" s="103"/>
      <c r="N345" s="45"/>
      <c r="O345" s="30"/>
      <c r="P345" s="106"/>
      <c r="Q345" s="102"/>
      <c r="R345" s="30"/>
      <c r="S345" s="30"/>
      <c r="T345" s="102"/>
      <c r="U345" s="30">
        <f t="shared" si="40"/>
        <v>0</v>
      </c>
      <c r="V345" s="102">
        <f t="shared" si="41"/>
        <v>44600</v>
      </c>
      <c r="W345" s="30">
        <f t="shared" si="42"/>
        <v>0</v>
      </c>
      <c r="X345" s="102"/>
      <c r="Y345" s="102">
        <f t="shared" si="43"/>
        <v>44600</v>
      </c>
      <c r="Z345" s="102"/>
      <c r="AA345" s="30"/>
    </row>
    <row r="346" spans="1:27" s="123" customFormat="1" x14ac:dyDescent="0.45">
      <c r="A346" s="118"/>
      <c r="B346" s="118" t="s">
        <v>82</v>
      </c>
      <c r="C346" s="119">
        <v>1342</v>
      </c>
      <c r="D346" s="119">
        <v>1</v>
      </c>
      <c r="E346" s="119">
        <v>3</v>
      </c>
      <c r="F346" s="119">
        <v>9</v>
      </c>
      <c r="G346" s="119">
        <v>1</v>
      </c>
      <c r="H346" s="119">
        <f>+(D346*400)+(E346*100)+F346</f>
        <v>709</v>
      </c>
      <c r="I346" s="119">
        <v>100</v>
      </c>
      <c r="J346" s="119">
        <f>H346*I346</f>
        <v>70900</v>
      </c>
      <c r="K346" s="119"/>
      <c r="L346" s="120"/>
      <c r="M346" s="121"/>
      <c r="N346" s="135"/>
      <c r="O346" s="119"/>
      <c r="P346" s="122"/>
      <c r="Q346" s="119"/>
      <c r="R346" s="119"/>
      <c r="S346" s="119"/>
      <c r="T346" s="119"/>
      <c r="U346" s="119">
        <f t="shared" si="40"/>
        <v>0</v>
      </c>
      <c r="V346" s="119">
        <f t="shared" si="41"/>
        <v>70900</v>
      </c>
      <c r="W346" s="119">
        <f t="shared" si="42"/>
        <v>0</v>
      </c>
      <c r="X346" s="119"/>
      <c r="Y346" s="119">
        <f t="shared" si="43"/>
        <v>70900</v>
      </c>
      <c r="Z346" s="119">
        <v>0.01</v>
      </c>
      <c r="AA346" s="119">
        <f>Y346*Z346/100</f>
        <v>7.09</v>
      </c>
    </row>
    <row r="347" spans="1:27" s="116" customFormat="1" x14ac:dyDescent="0.45">
      <c r="A347" s="32"/>
      <c r="B347" s="32"/>
      <c r="C347" s="38"/>
      <c r="D347" s="38"/>
      <c r="E347" s="38"/>
      <c r="F347" s="38"/>
      <c r="G347" s="38"/>
      <c r="H347" s="38"/>
      <c r="I347" s="38"/>
      <c r="J347" s="38"/>
      <c r="K347" s="38"/>
      <c r="L347" s="33"/>
      <c r="M347" s="108"/>
      <c r="N347" s="50"/>
      <c r="O347" s="38"/>
      <c r="P347" s="115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</row>
    <row r="348" spans="1:27" x14ac:dyDescent="0.45">
      <c r="A348" s="29">
        <v>78</v>
      </c>
      <c r="B348" s="29" t="s">
        <v>56</v>
      </c>
      <c r="C348" s="30">
        <v>756</v>
      </c>
      <c r="D348" s="30">
        <v>0</v>
      </c>
      <c r="E348" s="30">
        <v>2</v>
      </c>
      <c r="F348" s="30">
        <v>49</v>
      </c>
      <c r="G348" s="30">
        <v>2</v>
      </c>
      <c r="H348" s="30">
        <f>+(D348*400)+(E348*100)+F348</f>
        <v>249</v>
      </c>
      <c r="I348" s="102">
        <v>150</v>
      </c>
      <c r="J348" s="102">
        <f>H348*I348</f>
        <v>37350</v>
      </c>
      <c r="K348" s="102"/>
      <c r="L348" s="13" t="s">
        <v>59</v>
      </c>
      <c r="M348" s="103" t="s">
        <v>63</v>
      </c>
      <c r="N348" s="45">
        <v>2</v>
      </c>
      <c r="O348" s="30">
        <v>81</v>
      </c>
      <c r="P348" s="104">
        <v>100</v>
      </c>
      <c r="Q348" s="30">
        <v>6800</v>
      </c>
      <c r="R348" s="30">
        <f>O348*Q348</f>
        <v>550800</v>
      </c>
      <c r="S348" s="30">
        <v>21</v>
      </c>
      <c r="T348" s="102"/>
      <c r="U348" s="30">
        <f t="shared" si="40"/>
        <v>550800</v>
      </c>
      <c r="V348" s="102">
        <f t="shared" si="41"/>
        <v>588150</v>
      </c>
      <c r="W348" s="30">
        <f t="shared" si="42"/>
        <v>588150</v>
      </c>
      <c r="X348" s="102"/>
      <c r="Y348" s="102">
        <f t="shared" si="43"/>
        <v>588150</v>
      </c>
      <c r="Z348" s="102"/>
      <c r="AA348" s="30"/>
    </row>
    <row r="349" spans="1:27" x14ac:dyDescent="0.45">
      <c r="A349" s="29"/>
      <c r="B349" s="29"/>
      <c r="C349" s="30"/>
      <c r="D349" s="30"/>
      <c r="E349" s="30"/>
      <c r="F349" s="30"/>
      <c r="G349" s="30"/>
      <c r="H349" s="30"/>
      <c r="I349" s="102"/>
      <c r="J349" s="102"/>
      <c r="K349" s="102"/>
      <c r="L349" s="13" t="s">
        <v>59</v>
      </c>
      <c r="M349" s="103" t="s">
        <v>63</v>
      </c>
      <c r="N349" s="45">
        <v>2</v>
      </c>
      <c r="O349" s="30">
        <v>66</v>
      </c>
      <c r="P349" s="104">
        <v>100</v>
      </c>
      <c r="Q349" s="30">
        <v>6800</v>
      </c>
      <c r="R349" s="30">
        <f>O349*Q349</f>
        <v>448800</v>
      </c>
      <c r="S349" s="30">
        <v>6</v>
      </c>
      <c r="T349" s="102"/>
      <c r="U349" s="30">
        <f t="shared" si="40"/>
        <v>448800</v>
      </c>
      <c r="V349" s="102">
        <f t="shared" si="41"/>
        <v>448800</v>
      </c>
      <c r="W349" s="30">
        <f t="shared" si="42"/>
        <v>448800</v>
      </c>
      <c r="X349" s="102"/>
      <c r="Y349" s="102">
        <f t="shared" si="43"/>
        <v>448800</v>
      </c>
      <c r="Z349" s="102"/>
      <c r="AA349" s="30"/>
    </row>
    <row r="350" spans="1:27" x14ac:dyDescent="0.45">
      <c r="A350" s="29"/>
      <c r="B350" s="29"/>
      <c r="C350" s="30"/>
      <c r="D350" s="30"/>
      <c r="E350" s="30"/>
      <c r="F350" s="30"/>
      <c r="G350" s="30"/>
      <c r="H350" s="30"/>
      <c r="I350" s="102"/>
      <c r="J350" s="102"/>
      <c r="K350" s="102"/>
      <c r="L350" s="13"/>
      <c r="M350" s="103" t="s">
        <v>63</v>
      </c>
      <c r="N350" s="45">
        <v>2</v>
      </c>
      <c r="O350" s="30">
        <v>8</v>
      </c>
      <c r="P350" s="104">
        <v>100</v>
      </c>
      <c r="Q350" s="30">
        <v>6800</v>
      </c>
      <c r="R350" s="30">
        <f>O350*Q350</f>
        <v>54400</v>
      </c>
      <c r="S350" s="30">
        <v>6</v>
      </c>
      <c r="T350" s="102"/>
      <c r="U350" s="30">
        <f t="shared" si="40"/>
        <v>54400</v>
      </c>
      <c r="V350" s="102">
        <f t="shared" si="41"/>
        <v>54400</v>
      </c>
      <c r="W350" s="30">
        <f t="shared" si="42"/>
        <v>54400</v>
      </c>
      <c r="X350" s="102"/>
      <c r="Y350" s="102">
        <f t="shared" si="43"/>
        <v>54400</v>
      </c>
      <c r="Z350" s="102"/>
      <c r="AA350" s="30"/>
    </row>
    <row r="351" spans="1:27" x14ac:dyDescent="0.45">
      <c r="A351" s="29"/>
      <c r="B351" s="29" t="s">
        <v>56</v>
      </c>
      <c r="C351" s="30">
        <v>11436</v>
      </c>
      <c r="D351" s="30">
        <v>4</v>
      </c>
      <c r="E351" s="30">
        <v>3</v>
      </c>
      <c r="F351" s="30">
        <v>33</v>
      </c>
      <c r="G351" s="30">
        <v>1</v>
      </c>
      <c r="H351" s="30">
        <f>+(D351*400)+(E351*100)+F351</f>
        <v>1933</v>
      </c>
      <c r="I351" s="102">
        <v>130</v>
      </c>
      <c r="J351" s="102">
        <f>H351*I351</f>
        <v>251290</v>
      </c>
      <c r="K351" s="102"/>
      <c r="L351" s="13"/>
      <c r="M351" s="103"/>
      <c r="N351" s="45"/>
      <c r="O351" s="30"/>
      <c r="P351" s="106"/>
      <c r="Q351" s="102"/>
      <c r="R351" s="30"/>
      <c r="S351" s="30"/>
      <c r="T351" s="102"/>
      <c r="U351" s="30">
        <f t="shared" si="40"/>
        <v>0</v>
      </c>
      <c r="V351" s="102">
        <f t="shared" si="41"/>
        <v>251290</v>
      </c>
      <c r="W351" s="30">
        <f t="shared" si="42"/>
        <v>0</v>
      </c>
      <c r="X351" s="102"/>
      <c r="Y351" s="102">
        <f t="shared" si="43"/>
        <v>251290</v>
      </c>
      <c r="Z351" s="102"/>
      <c r="AA351" s="30"/>
    </row>
    <row r="352" spans="1:27" x14ac:dyDescent="0.45">
      <c r="A352" s="29"/>
      <c r="B352" s="29" t="s">
        <v>56</v>
      </c>
      <c r="C352" s="30">
        <v>11443</v>
      </c>
      <c r="D352" s="30">
        <v>4</v>
      </c>
      <c r="E352" s="30">
        <v>0</v>
      </c>
      <c r="F352" s="30">
        <v>89</v>
      </c>
      <c r="G352" s="30">
        <v>1</v>
      </c>
      <c r="H352" s="30">
        <f>+(D352*400)+(E352*100)+F352</f>
        <v>1689</v>
      </c>
      <c r="I352" s="102">
        <v>150</v>
      </c>
      <c r="J352" s="102">
        <f>H352*I352</f>
        <v>253350</v>
      </c>
      <c r="K352" s="102"/>
      <c r="L352" s="13"/>
      <c r="M352" s="103"/>
      <c r="N352" s="45"/>
      <c r="O352" s="30"/>
      <c r="P352" s="106"/>
      <c r="Q352" s="102"/>
      <c r="R352" s="30"/>
      <c r="S352" s="30"/>
      <c r="T352" s="102"/>
      <c r="U352" s="30">
        <f t="shared" si="40"/>
        <v>0</v>
      </c>
      <c r="V352" s="102">
        <f t="shared" si="41"/>
        <v>253350</v>
      </c>
      <c r="W352" s="30">
        <f t="shared" si="42"/>
        <v>0</v>
      </c>
      <c r="X352" s="102"/>
      <c r="Y352" s="102">
        <f t="shared" si="43"/>
        <v>253350</v>
      </c>
      <c r="Z352" s="102"/>
      <c r="AA352" s="30"/>
    </row>
    <row r="353" spans="1:35" s="116" customFormat="1" x14ac:dyDescent="0.45">
      <c r="A353" s="32"/>
      <c r="B353" s="32"/>
      <c r="C353" s="38"/>
      <c r="D353" s="38"/>
      <c r="E353" s="38"/>
      <c r="F353" s="38"/>
      <c r="G353" s="38"/>
      <c r="H353" s="38"/>
      <c r="I353" s="38"/>
      <c r="J353" s="38"/>
      <c r="K353" s="38"/>
      <c r="L353" s="33"/>
      <c r="M353" s="108"/>
      <c r="N353" s="50"/>
      <c r="O353" s="38"/>
      <c r="P353" s="115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</row>
    <row r="354" spans="1:35" x14ac:dyDescent="0.45">
      <c r="A354" s="29">
        <v>79</v>
      </c>
      <c r="B354" s="29" t="s">
        <v>56</v>
      </c>
      <c r="C354" s="30">
        <v>810</v>
      </c>
      <c r="D354" s="30">
        <v>0</v>
      </c>
      <c r="E354" s="30">
        <v>1</v>
      </c>
      <c r="F354" s="30">
        <v>61</v>
      </c>
      <c r="G354" s="30">
        <v>2</v>
      </c>
      <c r="H354" s="30">
        <f>+(D354*400)+(E354*100)+F354</f>
        <v>161</v>
      </c>
      <c r="I354" s="102">
        <v>150</v>
      </c>
      <c r="J354" s="102">
        <f>H354*I354</f>
        <v>24150</v>
      </c>
      <c r="K354" s="102"/>
      <c r="L354" s="13" t="s">
        <v>257</v>
      </c>
      <c r="M354" s="103" t="s">
        <v>60</v>
      </c>
      <c r="N354" s="45">
        <v>2</v>
      </c>
      <c r="O354" s="30">
        <v>78</v>
      </c>
      <c r="P354" s="104">
        <v>100</v>
      </c>
      <c r="Q354" s="30">
        <v>6800</v>
      </c>
      <c r="R354" s="30">
        <f>O354*Q354</f>
        <v>530400</v>
      </c>
      <c r="S354" s="30">
        <v>21</v>
      </c>
      <c r="T354" s="102"/>
      <c r="U354" s="30">
        <f t="shared" si="40"/>
        <v>530400</v>
      </c>
      <c r="V354" s="102">
        <f t="shared" si="41"/>
        <v>554550</v>
      </c>
      <c r="W354" s="30">
        <f t="shared" si="42"/>
        <v>554550</v>
      </c>
      <c r="X354" s="102"/>
      <c r="Y354" s="102">
        <f t="shared" si="43"/>
        <v>554550</v>
      </c>
      <c r="Z354" s="102"/>
      <c r="AA354" s="30"/>
    </row>
    <row r="355" spans="1:35" x14ac:dyDescent="0.45">
      <c r="A355" s="29"/>
      <c r="B355" s="29"/>
      <c r="C355" s="30"/>
      <c r="D355" s="30"/>
      <c r="E355" s="30"/>
      <c r="F355" s="30"/>
      <c r="G355" s="30"/>
      <c r="H355" s="30"/>
      <c r="I355" s="102"/>
      <c r="J355" s="102"/>
      <c r="K355" s="102"/>
      <c r="L355" s="13"/>
      <c r="M355" s="103" t="s">
        <v>60</v>
      </c>
      <c r="N355" s="45">
        <v>2</v>
      </c>
      <c r="O355" s="30">
        <v>18</v>
      </c>
      <c r="P355" s="104">
        <v>100</v>
      </c>
      <c r="Q355" s="30">
        <v>6800</v>
      </c>
      <c r="R355" s="30">
        <f>O355*Q355</f>
        <v>122400</v>
      </c>
      <c r="S355" s="30">
        <v>21</v>
      </c>
      <c r="T355" s="102"/>
      <c r="U355" s="30">
        <f t="shared" si="40"/>
        <v>122400</v>
      </c>
      <c r="V355" s="102">
        <f t="shared" si="41"/>
        <v>122400</v>
      </c>
      <c r="W355" s="30">
        <f t="shared" si="42"/>
        <v>122400</v>
      </c>
      <c r="X355" s="102"/>
      <c r="Y355" s="102">
        <f t="shared" si="43"/>
        <v>122400</v>
      </c>
      <c r="Z355" s="102"/>
      <c r="AA355" s="30"/>
    </row>
    <row r="356" spans="1:35" x14ac:dyDescent="0.45">
      <c r="A356" s="29"/>
      <c r="B356" s="29" t="s">
        <v>56</v>
      </c>
      <c r="C356" s="30">
        <v>11455</v>
      </c>
      <c r="D356" s="30">
        <v>23</v>
      </c>
      <c r="E356" s="30">
        <v>0</v>
      </c>
      <c r="F356" s="30">
        <v>68</v>
      </c>
      <c r="G356" s="30">
        <v>1</v>
      </c>
      <c r="H356" s="30">
        <f>+(D356*400)+(E356*100)+F356</f>
        <v>9268</v>
      </c>
      <c r="I356" s="102">
        <v>130</v>
      </c>
      <c r="J356" s="102">
        <f>H356*I356</f>
        <v>1204840</v>
      </c>
      <c r="K356" s="102"/>
      <c r="L356" s="13"/>
      <c r="M356" s="103"/>
      <c r="N356" s="45"/>
      <c r="O356" s="30"/>
      <c r="P356" s="106"/>
      <c r="Q356" s="102"/>
      <c r="R356" s="30"/>
      <c r="S356" s="30"/>
      <c r="T356" s="102"/>
      <c r="U356" s="30">
        <f t="shared" si="40"/>
        <v>0</v>
      </c>
      <c r="V356" s="102">
        <f t="shared" si="41"/>
        <v>1204840</v>
      </c>
      <c r="W356" s="30">
        <f t="shared" si="42"/>
        <v>0</v>
      </c>
      <c r="X356" s="102"/>
      <c r="Y356" s="102">
        <f t="shared" si="43"/>
        <v>1204840</v>
      </c>
      <c r="Z356" s="102"/>
      <c r="AA356" s="30"/>
    </row>
    <row r="357" spans="1:35" s="116" customFormat="1" x14ac:dyDescent="0.45">
      <c r="A357" s="32"/>
      <c r="B357" s="32"/>
      <c r="C357" s="38"/>
      <c r="D357" s="38"/>
      <c r="E357" s="38"/>
      <c r="F357" s="38"/>
      <c r="G357" s="38"/>
      <c r="H357" s="38"/>
      <c r="I357" s="38"/>
      <c r="J357" s="38"/>
      <c r="K357" s="38"/>
      <c r="L357" s="33"/>
      <c r="M357" s="108"/>
      <c r="N357" s="50"/>
      <c r="O357" s="38"/>
      <c r="P357" s="115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</row>
    <row r="358" spans="1:35" s="117" customFormat="1" x14ac:dyDescent="0.45">
      <c r="A358" s="29">
        <v>80</v>
      </c>
      <c r="B358" s="29" t="s">
        <v>56</v>
      </c>
      <c r="C358" s="30">
        <v>3479</v>
      </c>
      <c r="D358" s="30">
        <v>5</v>
      </c>
      <c r="E358" s="30">
        <v>0</v>
      </c>
      <c r="F358" s="30">
        <v>78</v>
      </c>
      <c r="G358" s="30">
        <v>1</v>
      </c>
      <c r="H358" s="30">
        <f>+(D358*400)+(E358*100)+F358</f>
        <v>2078</v>
      </c>
      <c r="I358" s="30">
        <v>100</v>
      </c>
      <c r="J358" s="102">
        <f>H358*I358</f>
        <v>207800</v>
      </c>
      <c r="K358" s="30"/>
      <c r="L358" s="13"/>
      <c r="M358" s="103"/>
      <c r="N358" s="45"/>
      <c r="O358" s="30"/>
      <c r="P358" s="104"/>
      <c r="Q358" s="30"/>
      <c r="R358" s="30"/>
      <c r="S358" s="30"/>
      <c r="T358" s="30"/>
      <c r="U358" s="30">
        <f t="shared" si="40"/>
        <v>0</v>
      </c>
      <c r="V358" s="102">
        <f t="shared" si="41"/>
        <v>207800</v>
      </c>
      <c r="W358" s="30">
        <f t="shared" si="42"/>
        <v>0</v>
      </c>
      <c r="X358" s="30"/>
      <c r="Y358" s="102">
        <f t="shared" si="43"/>
        <v>207800</v>
      </c>
      <c r="Z358" s="30"/>
      <c r="AA358" s="30"/>
    </row>
    <row r="359" spans="1:35" s="116" customFormat="1" x14ac:dyDescent="0.45">
      <c r="A359" s="32"/>
      <c r="B359" s="32"/>
      <c r="C359" s="38"/>
      <c r="D359" s="38"/>
      <c r="E359" s="38"/>
      <c r="F359" s="38"/>
      <c r="G359" s="38"/>
      <c r="H359" s="38"/>
      <c r="I359" s="38"/>
      <c r="J359" s="38"/>
      <c r="K359" s="38"/>
      <c r="L359" s="33"/>
      <c r="M359" s="108"/>
      <c r="N359" s="50"/>
      <c r="O359" s="38"/>
      <c r="P359" s="115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</row>
    <row r="360" spans="1:35" x14ac:dyDescent="0.45">
      <c r="A360" s="29">
        <v>81</v>
      </c>
      <c r="B360" s="29" t="s">
        <v>56</v>
      </c>
      <c r="C360" s="30">
        <v>11418</v>
      </c>
      <c r="D360" s="30">
        <v>0</v>
      </c>
      <c r="E360" s="30">
        <v>3</v>
      </c>
      <c r="F360" s="30">
        <v>32</v>
      </c>
      <c r="G360" s="30">
        <v>1</v>
      </c>
      <c r="H360" s="30">
        <f>+(D360*400)+(E360*100)+F360</f>
        <v>332</v>
      </c>
      <c r="I360" s="102">
        <v>150</v>
      </c>
      <c r="J360" s="102">
        <f>H360*I360</f>
        <v>49800</v>
      </c>
      <c r="K360" s="102"/>
      <c r="L360" s="13"/>
      <c r="M360" s="103"/>
      <c r="N360" s="45"/>
      <c r="O360" s="30"/>
      <c r="P360" s="106"/>
      <c r="Q360" s="102"/>
      <c r="R360" s="30"/>
      <c r="S360" s="30"/>
      <c r="T360" s="102"/>
      <c r="U360" s="30">
        <f t="shared" si="40"/>
        <v>0</v>
      </c>
      <c r="V360" s="102">
        <f t="shared" si="41"/>
        <v>49800</v>
      </c>
      <c r="W360" s="30">
        <f t="shared" si="42"/>
        <v>0</v>
      </c>
      <c r="X360" s="102"/>
      <c r="Y360" s="102">
        <f t="shared" si="43"/>
        <v>49800</v>
      </c>
      <c r="Z360" s="102"/>
      <c r="AA360" s="30"/>
    </row>
    <row r="361" spans="1:35" x14ac:dyDescent="0.45">
      <c r="A361" s="29"/>
      <c r="B361" s="29" t="s">
        <v>56</v>
      </c>
      <c r="C361" s="30">
        <v>11417</v>
      </c>
      <c r="D361" s="30">
        <v>0</v>
      </c>
      <c r="E361" s="30">
        <v>2</v>
      </c>
      <c r="F361" s="30">
        <v>38</v>
      </c>
      <c r="G361" s="30">
        <v>1</v>
      </c>
      <c r="H361" s="30">
        <f>+(D361*400)+(E361*100)+F361</f>
        <v>238</v>
      </c>
      <c r="I361" s="102">
        <v>150</v>
      </c>
      <c r="J361" s="102">
        <f>H361*I361</f>
        <v>35700</v>
      </c>
      <c r="K361" s="102"/>
      <c r="L361" s="13"/>
      <c r="M361" s="103"/>
      <c r="N361" s="45"/>
      <c r="O361" s="30"/>
      <c r="P361" s="106"/>
      <c r="Q361" s="102"/>
      <c r="R361" s="30"/>
      <c r="S361" s="30"/>
      <c r="T361" s="102"/>
      <c r="U361" s="30">
        <f t="shared" si="40"/>
        <v>0</v>
      </c>
      <c r="V361" s="102">
        <f t="shared" si="41"/>
        <v>35700</v>
      </c>
      <c r="W361" s="30">
        <f t="shared" si="42"/>
        <v>0</v>
      </c>
      <c r="X361" s="102"/>
      <c r="Y361" s="102">
        <f t="shared" si="43"/>
        <v>35700</v>
      </c>
      <c r="Z361" s="102"/>
      <c r="AA361" s="30"/>
    </row>
    <row r="362" spans="1:35" s="116" customFormat="1" x14ac:dyDescent="0.45">
      <c r="A362" s="32"/>
      <c r="B362" s="32"/>
      <c r="C362" s="38"/>
      <c r="D362" s="38"/>
      <c r="E362" s="38"/>
      <c r="F362" s="38"/>
      <c r="G362" s="38"/>
      <c r="H362" s="38"/>
      <c r="I362" s="38"/>
      <c r="J362" s="38"/>
      <c r="K362" s="38"/>
      <c r="L362" s="33"/>
      <c r="M362" s="108"/>
      <c r="N362" s="50"/>
      <c r="O362" s="38"/>
      <c r="P362" s="115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</row>
    <row r="363" spans="1:35" s="13" customFormat="1" x14ac:dyDescent="0.45">
      <c r="A363" s="29">
        <v>82</v>
      </c>
      <c r="B363" s="29" t="s">
        <v>56</v>
      </c>
      <c r="C363" s="13">
        <v>16147</v>
      </c>
      <c r="D363" s="13">
        <v>9</v>
      </c>
      <c r="E363" s="13">
        <v>0</v>
      </c>
      <c r="F363" s="13">
        <v>40</v>
      </c>
      <c r="G363" s="13">
        <v>1</v>
      </c>
      <c r="H363" s="13">
        <v>3640</v>
      </c>
      <c r="I363" s="13">
        <v>100</v>
      </c>
      <c r="J363" s="13">
        <v>364000</v>
      </c>
      <c r="M363" s="103"/>
      <c r="P363" s="12"/>
      <c r="U363" s="30">
        <f t="shared" si="40"/>
        <v>0</v>
      </c>
      <c r="V363" s="102">
        <f t="shared" si="41"/>
        <v>364000</v>
      </c>
      <c r="W363" s="30">
        <f t="shared" si="42"/>
        <v>0</v>
      </c>
      <c r="Y363" s="102">
        <f t="shared" si="43"/>
        <v>364000</v>
      </c>
      <c r="AB363" s="2"/>
      <c r="AC363" s="2"/>
      <c r="AD363" s="2"/>
      <c r="AE363" s="2"/>
      <c r="AF363" s="2"/>
      <c r="AG363" s="2"/>
      <c r="AH363" s="2"/>
      <c r="AI363" s="12"/>
    </row>
    <row r="364" spans="1:35" s="35" customFormat="1" x14ac:dyDescent="0.45">
      <c r="A364" s="32"/>
      <c r="B364" s="32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108"/>
      <c r="N364" s="33"/>
      <c r="O364" s="33"/>
      <c r="P364" s="36"/>
      <c r="Q364" s="33"/>
      <c r="R364" s="33"/>
      <c r="S364" s="33"/>
      <c r="T364" s="33"/>
      <c r="U364" s="38"/>
      <c r="V364" s="38"/>
      <c r="W364" s="38"/>
      <c r="X364" s="33"/>
      <c r="Y364" s="38"/>
    </row>
    <row r="365" spans="1:35" x14ac:dyDescent="0.45">
      <c r="A365" s="29">
        <v>83</v>
      </c>
      <c r="B365" s="29" t="s">
        <v>56</v>
      </c>
      <c r="C365" s="30">
        <v>11397</v>
      </c>
      <c r="D365" s="30">
        <v>1</v>
      </c>
      <c r="E365" s="30">
        <v>0</v>
      </c>
      <c r="F365" s="30">
        <v>26</v>
      </c>
      <c r="G365" s="30">
        <v>1</v>
      </c>
      <c r="H365" s="30">
        <f>+(D365*400)+(E365*100)+F365</f>
        <v>426</v>
      </c>
      <c r="I365" s="102">
        <v>100</v>
      </c>
      <c r="J365" s="102">
        <f>H365*I365</f>
        <v>42600</v>
      </c>
      <c r="K365" s="102"/>
      <c r="L365" s="13"/>
      <c r="M365" s="103"/>
      <c r="N365" s="45"/>
      <c r="O365" s="30"/>
      <c r="P365" s="106"/>
      <c r="Q365" s="102"/>
      <c r="R365" s="102"/>
      <c r="S365" s="30"/>
      <c r="T365" s="102"/>
      <c r="U365" s="30">
        <f t="shared" si="40"/>
        <v>0</v>
      </c>
      <c r="V365" s="102">
        <f t="shared" si="41"/>
        <v>42600</v>
      </c>
      <c r="W365" s="30">
        <f t="shared" si="42"/>
        <v>0</v>
      </c>
      <c r="X365" s="102"/>
      <c r="Y365" s="102">
        <f t="shared" si="43"/>
        <v>42600</v>
      </c>
      <c r="Z365" s="102"/>
      <c r="AA365" s="30"/>
    </row>
    <row r="366" spans="1:35" s="116" customFormat="1" x14ac:dyDescent="0.45">
      <c r="A366" s="32"/>
      <c r="B366" s="32"/>
      <c r="C366" s="38"/>
      <c r="D366" s="38"/>
      <c r="E366" s="38"/>
      <c r="F366" s="38"/>
      <c r="G366" s="38"/>
      <c r="H366" s="38"/>
      <c r="I366" s="38"/>
      <c r="J366" s="38"/>
      <c r="K366" s="38"/>
      <c r="L366" s="33"/>
      <c r="M366" s="108"/>
      <c r="N366" s="50"/>
      <c r="O366" s="38"/>
      <c r="P366" s="115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</row>
    <row r="367" spans="1:35" x14ac:dyDescent="0.45">
      <c r="A367" s="29">
        <v>84</v>
      </c>
      <c r="B367" s="29" t="s">
        <v>56</v>
      </c>
      <c r="C367" s="30">
        <v>862</v>
      </c>
      <c r="D367" s="30">
        <v>0</v>
      </c>
      <c r="E367" s="30">
        <v>1</v>
      </c>
      <c r="F367" s="30">
        <v>11</v>
      </c>
      <c r="G367" s="30">
        <v>2</v>
      </c>
      <c r="H367" s="30">
        <f>+(D367*400)+(E367*100)+F367</f>
        <v>111</v>
      </c>
      <c r="I367" s="102">
        <v>100</v>
      </c>
      <c r="J367" s="102">
        <f>H367*I367</f>
        <v>11100</v>
      </c>
      <c r="K367" s="102"/>
      <c r="L367" s="13" t="s">
        <v>59</v>
      </c>
      <c r="M367" s="103" t="s">
        <v>63</v>
      </c>
      <c r="N367" s="45">
        <v>2</v>
      </c>
      <c r="O367" s="30">
        <v>128</v>
      </c>
      <c r="P367" s="104">
        <v>100</v>
      </c>
      <c r="Q367" s="30">
        <v>6800</v>
      </c>
      <c r="R367" s="30">
        <f>O367*Q367</f>
        <v>870400</v>
      </c>
      <c r="S367" s="30">
        <v>46</v>
      </c>
      <c r="T367" s="102"/>
      <c r="U367" s="30">
        <f t="shared" si="40"/>
        <v>870400</v>
      </c>
      <c r="V367" s="102">
        <f t="shared" si="41"/>
        <v>881500</v>
      </c>
      <c r="W367" s="30">
        <f t="shared" si="42"/>
        <v>881500</v>
      </c>
      <c r="X367" s="102"/>
      <c r="Y367" s="102">
        <f t="shared" si="43"/>
        <v>881500</v>
      </c>
      <c r="Z367" s="102"/>
      <c r="AA367" s="30"/>
    </row>
    <row r="368" spans="1:35" x14ac:dyDescent="0.45">
      <c r="A368" s="29"/>
      <c r="B368" s="29" t="s">
        <v>56</v>
      </c>
      <c r="C368" s="30">
        <v>2651</v>
      </c>
      <c r="D368" s="30">
        <v>2</v>
      </c>
      <c r="E368" s="30">
        <v>0</v>
      </c>
      <c r="F368" s="30">
        <v>69</v>
      </c>
      <c r="G368" s="30">
        <v>1</v>
      </c>
      <c r="H368" s="30">
        <f>+(D368*400)+(E368*100)+F368</f>
        <v>869</v>
      </c>
      <c r="I368" s="102">
        <v>100</v>
      </c>
      <c r="J368" s="102">
        <f>H368*I368</f>
        <v>86900</v>
      </c>
      <c r="K368" s="102"/>
      <c r="L368" s="13"/>
      <c r="M368" s="103"/>
      <c r="N368" s="45"/>
      <c r="O368" s="30"/>
      <c r="P368" s="106"/>
      <c r="Q368" s="102"/>
      <c r="R368" s="30"/>
      <c r="S368" s="30"/>
      <c r="T368" s="102"/>
      <c r="U368" s="30">
        <f t="shared" si="40"/>
        <v>0</v>
      </c>
      <c r="V368" s="102">
        <f t="shared" si="41"/>
        <v>86900</v>
      </c>
      <c r="W368" s="30">
        <f t="shared" si="42"/>
        <v>0</v>
      </c>
      <c r="X368" s="102"/>
      <c r="Y368" s="102">
        <f t="shared" si="43"/>
        <v>86900</v>
      </c>
      <c r="Z368" s="102"/>
      <c r="AA368" s="30"/>
    </row>
    <row r="369" spans="1:27" s="117" customFormat="1" x14ac:dyDescent="0.45">
      <c r="A369" s="29"/>
      <c r="B369" s="29" t="s">
        <v>56</v>
      </c>
      <c r="C369" s="30">
        <v>12153</v>
      </c>
      <c r="D369" s="30">
        <v>0</v>
      </c>
      <c r="E369" s="30">
        <v>0</v>
      </c>
      <c r="F369" s="30">
        <v>94</v>
      </c>
      <c r="G369" s="30">
        <v>1</v>
      </c>
      <c r="H369" s="30">
        <f>+(D369*400)+(E369*100)+F369</f>
        <v>94</v>
      </c>
      <c r="I369" s="30">
        <v>250</v>
      </c>
      <c r="J369" s="102">
        <f>H369*I369</f>
        <v>23500</v>
      </c>
      <c r="K369" s="30"/>
      <c r="L369" s="13"/>
      <c r="M369" s="103"/>
      <c r="N369" s="45"/>
      <c r="O369" s="30"/>
      <c r="P369" s="104"/>
      <c r="Q369" s="30"/>
      <c r="R369" s="30"/>
      <c r="S369" s="30"/>
      <c r="T369" s="30"/>
      <c r="U369" s="30">
        <f t="shared" si="40"/>
        <v>0</v>
      </c>
      <c r="V369" s="102">
        <f t="shared" si="41"/>
        <v>23500</v>
      </c>
      <c r="W369" s="30">
        <f t="shared" si="42"/>
        <v>0</v>
      </c>
      <c r="X369" s="30"/>
      <c r="Y369" s="102">
        <f t="shared" si="43"/>
        <v>23500</v>
      </c>
      <c r="Z369" s="30"/>
      <c r="AA369" s="30"/>
    </row>
    <row r="370" spans="1:27" s="117" customFormat="1" x14ac:dyDescent="0.45">
      <c r="A370" s="29"/>
      <c r="B370" s="29" t="s">
        <v>56</v>
      </c>
      <c r="C370" s="30">
        <v>2360</v>
      </c>
      <c r="D370" s="30">
        <v>1</v>
      </c>
      <c r="E370" s="30">
        <v>0</v>
      </c>
      <c r="F370" s="30">
        <v>49</v>
      </c>
      <c r="G370" s="30">
        <v>1</v>
      </c>
      <c r="H370" s="30">
        <f>+(D370*400)+(E370*100)+F370</f>
        <v>449</v>
      </c>
      <c r="I370" s="30">
        <v>100</v>
      </c>
      <c r="J370" s="102">
        <f>H370*I370</f>
        <v>44900</v>
      </c>
      <c r="K370" s="30"/>
      <c r="L370" s="13"/>
      <c r="M370" s="103"/>
      <c r="N370" s="45"/>
      <c r="O370" s="30"/>
      <c r="P370" s="104"/>
      <c r="Q370" s="30"/>
      <c r="R370" s="30"/>
      <c r="S370" s="30"/>
      <c r="T370" s="30"/>
      <c r="U370" s="30">
        <f t="shared" si="40"/>
        <v>0</v>
      </c>
      <c r="V370" s="102">
        <f t="shared" si="41"/>
        <v>44900</v>
      </c>
      <c r="W370" s="30">
        <f t="shared" si="42"/>
        <v>0</v>
      </c>
      <c r="X370" s="30"/>
      <c r="Y370" s="102">
        <f t="shared" si="43"/>
        <v>44900</v>
      </c>
      <c r="Z370" s="30"/>
      <c r="AA370" s="30"/>
    </row>
    <row r="371" spans="1:27" s="116" customFormat="1" x14ac:dyDescent="0.45">
      <c r="A371" s="32"/>
      <c r="B371" s="32"/>
      <c r="C371" s="38"/>
      <c r="D371" s="38"/>
      <c r="E371" s="38"/>
      <c r="F371" s="38"/>
      <c r="G371" s="38"/>
      <c r="H371" s="38"/>
      <c r="I371" s="38"/>
      <c r="J371" s="38"/>
      <c r="K371" s="38"/>
      <c r="L371" s="33"/>
      <c r="M371" s="108"/>
      <c r="N371" s="50"/>
      <c r="O371" s="38"/>
      <c r="P371" s="115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</row>
    <row r="372" spans="1:27" x14ac:dyDescent="0.45">
      <c r="A372" s="29">
        <v>85</v>
      </c>
      <c r="B372" s="29" t="s">
        <v>56</v>
      </c>
      <c r="C372" s="30">
        <v>5386</v>
      </c>
      <c r="D372" s="30">
        <v>4</v>
      </c>
      <c r="E372" s="30">
        <v>3</v>
      </c>
      <c r="F372" s="30">
        <v>38</v>
      </c>
      <c r="G372" s="30">
        <v>1</v>
      </c>
      <c r="H372" s="30">
        <f>+(D372*400)+(E372*100)+F372</f>
        <v>1938</v>
      </c>
      <c r="I372" s="30">
        <v>100</v>
      </c>
      <c r="J372" s="102">
        <f>H372*I372</f>
        <v>193800</v>
      </c>
      <c r="K372" s="102"/>
      <c r="L372" s="13"/>
      <c r="M372" s="103"/>
      <c r="N372" s="45"/>
      <c r="O372" s="30"/>
      <c r="P372" s="106"/>
      <c r="Q372" s="102"/>
      <c r="R372" s="30"/>
      <c r="S372" s="30"/>
      <c r="T372" s="102"/>
      <c r="U372" s="30">
        <f t="shared" si="40"/>
        <v>0</v>
      </c>
      <c r="V372" s="102">
        <f t="shared" si="41"/>
        <v>193800</v>
      </c>
      <c r="W372" s="30">
        <f t="shared" si="42"/>
        <v>0</v>
      </c>
      <c r="X372" s="102"/>
      <c r="Y372" s="102">
        <f t="shared" si="43"/>
        <v>193800</v>
      </c>
      <c r="Z372" s="102"/>
      <c r="AA372" s="30"/>
    </row>
    <row r="373" spans="1:27" x14ac:dyDescent="0.45">
      <c r="A373" s="29"/>
      <c r="B373" s="29" t="s">
        <v>56</v>
      </c>
      <c r="C373" s="30">
        <v>3443</v>
      </c>
      <c r="D373" s="30">
        <v>2</v>
      </c>
      <c r="E373" s="30">
        <v>3</v>
      </c>
      <c r="F373" s="30">
        <v>29</v>
      </c>
      <c r="G373" s="30">
        <v>1</v>
      </c>
      <c r="H373" s="30">
        <f>+(D373*400)+(E373*100)+F373</f>
        <v>1129</v>
      </c>
      <c r="I373" s="102">
        <v>100</v>
      </c>
      <c r="J373" s="102">
        <f>H373*I373</f>
        <v>112900</v>
      </c>
      <c r="K373" s="102"/>
      <c r="L373" s="13"/>
      <c r="M373" s="103"/>
      <c r="N373" s="45"/>
      <c r="O373" s="30"/>
      <c r="P373" s="106"/>
      <c r="Q373" s="102"/>
      <c r="R373" s="30"/>
      <c r="S373" s="30"/>
      <c r="T373" s="102"/>
      <c r="U373" s="30">
        <f t="shared" si="40"/>
        <v>0</v>
      </c>
      <c r="V373" s="102">
        <f t="shared" si="41"/>
        <v>112900</v>
      </c>
      <c r="W373" s="30">
        <f t="shared" si="42"/>
        <v>0</v>
      </c>
      <c r="X373" s="102"/>
      <c r="Y373" s="102">
        <f t="shared" si="43"/>
        <v>112900</v>
      </c>
      <c r="Z373" s="102"/>
      <c r="AA373" s="30"/>
    </row>
    <row r="374" spans="1:27" s="116" customFormat="1" x14ac:dyDescent="0.45">
      <c r="A374" s="32"/>
      <c r="B374" s="32"/>
      <c r="C374" s="38"/>
      <c r="D374" s="38"/>
      <c r="E374" s="38"/>
      <c r="F374" s="38"/>
      <c r="G374" s="38"/>
      <c r="H374" s="38"/>
      <c r="I374" s="38"/>
      <c r="J374" s="38"/>
      <c r="K374" s="38"/>
      <c r="L374" s="33"/>
      <c r="M374" s="108"/>
      <c r="N374" s="50"/>
      <c r="O374" s="38"/>
      <c r="P374" s="115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</row>
    <row r="375" spans="1:27" x14ac:dyDescent="0.45">
      <c r="A375" s="29">
        <v>86</v>
      </c>
      <c r="B375" s="29" t="s">
        <v>56</v>
      </c>
      <c r="C375" s="30">
        <v>8429</v>
      </c>
      <c r="D375" s="30">
        <v>7</v>
      </c>
      <c r="E375" s="30">
        <v>2</v>
      </c>
      <c r="F375" s="30">
        <v>50</v>
      </c>
      <c r="G375" s="30">
        <v>1</v>
      </c>
      <c r="H375" s="30">
        <f>+(D375*400)+(E375*100)+F375</f>
        <v>3050</v>
      </c>
      <c r="I375" s="30">
        <v>100</v>
      </c>
      <c r="J375" s="102">
        <f>H375*I375</f>
        <v>305000</v>
      </c>
      <c r="K375" s="102"/>
      <c r="L375" s="13"/>
      <c r="M375" s="103"/>
      <c r="N375" s="45"/>
      <c r="O375" s="30"/>
      <c r="P375" s="106"/>
      <c r="Q375" s="102"/>
      <c r="R375" s="30"/>
      <c r="S375" s="30"/>
      <c r="T375" s="102"/>
      <c r="U375" s="30">
        <f t="shared" si="40"/>
        <v>0</v>
      </c>
      <c r="V375" s="102">
        <f t="shared" si="41"/>
        <v>305000</v>
      </c>
      <c r="W375" s="30">
        <f t="shared" si="42"/>
        <v>0</v>
      </c>
      <c r="X375" s="102"/>
      <c r="Y375" s="102">
        <f t="shared" si="43"/>
        <v>305000</v>
      </c>
      <c r="Z375" s="102"/>
      <c r="AA375" s="30"/>
    </row>
    <row r="376" spans="1:27" s="116" customFormat="1" x14ac:dyDescent="0.45">
      <c r="A376" s="32"/>
      <c r="B376" s="32"/>
      <c r="C376" s="38"/>
      <c r="D376" s="38"/>
      <c r="E376" s="38"/>
      <c r="F376" s="38"/>
      <c r="G376" s="38"/>
      <c r="H376" s="38"/>
      <c r="I376" s="38"/>
      <c r="J376" s="38"/>
      <c r="K376" s="38"/>
      <c r="L376" s="33"/>
      <c r="M376" s="108"/>
      <c r="N376" s="50"/>
      <c r="O376" s="38"/>
      <c r="P376" s="115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</row>
    <row r="377" spans="1:27" s="123" customFormat="1" x14ac:dyDescent="0.45">
      <c r="A377" s="118">
        <v>87</v>
      </c>
      <c r="B377" s="118" t="s">
        <v>103</v>
      </c>
      <c r="C377" s="119">
        <v>217</v>
      </c>
      <c r="D377" s="119">
        <v>0</v>
      </c>
      <c r="E377" s="119">
        <v>1</v>
      </c>
      <c r="F377" s="119">
        <v>63</v>
      </c>
      <c r="G377" s="119">
        <v>2</v>
      </c>
      <c r="H377" s="119">
        <f>+(D377*400)+(E377*100)+F377</f>
        <v>163</v>
      </c>
      <c r="I377" s="119">
        <v>250</v>
      </c>
      <c r="J377" s="119">
        <f>H377*I377</f>
        <v>40750</v>
      </c>
      <c r="K377" s="119"/>
      <c r="L377" s="120" t="s">
        <v>59</v>
      </c>
      <c r="M377" s="121" t="s">
        <v>215</v>
      </c>
      <c r="N377" s="135">
        <v>2</v>
      </c>
      <c r="O377" s="119">
        <v>84</v>
      </c>
      <c r="P377" s="122">
        <v>100</v>
      </c>
      <c r="Q377" s="119">
        <v>6800</v>
      </c>
      <c r="R377" s="119">
        <f>O377*Q377</f>
        <v>571200</v>
      </c>
      <c r="S377" s="119">
        <v>3</v>
      </c>
      <c r="T377" s="119">
        <v>3</v>
      </c>
      <c r="U377" s="119">
        <f t="shared" si="40"/>
        <v>554064</v>
      </c>
      <c r="V377" s="119">
        <f t="shared" si="41"/>
        <v>594814</v>
      </c>
      <c r="W377" s="119">
        <f t="shared" si="42"/>
        <v>594814</v>
      </c>
      <c r="X377" s="119"/>
      <c r="Y377" s="119">
        <f t="shared" si="43"/>
        <v>594814</v>
      </c>
      <c r="Z377" s="119">
        <v>0.02</v>
      </c>
      <c r="AA377" s="124">
        <f>Y377*Z377/100</f>
        <v>118.9628</v>
      </c>
    </row>
    <row r="378" spans="1:27" s="123" customFormat="1" x14ac:dyDescent="0.45">
      <c r="A378" s="118"/>
      <c r="B378" s="118"/>
      <c r="C378" s="119"/>
      <c r="D378" s="119"/>
      <c r="E378" s="119"/>
      <c r="F378" s="119"/>
      <c r="G378" s="119"/>
      <c r="H378" s="119"/>
      <c r="I378" s="119"/>
      <c r="J378" s="119"/>
      <c r="K378" s="119"/>
      <c r="L378" s="120" t="s">
        <v>59</v>
      </c>
      <c r="M378" s="121" t="s">
        <v>63</v>
      </c>
      <c r="N378" s="135">
        <v>2</v>
      </c>
      <c r="O378" s="119">
        <v>84</v>
      </c>
      <c r="P378" s="122">
        <v>100</v>
      </c>
      <c r="Q378" s="119">
        <v>6800</v>
      </c>
      <c r="R378" s="119">
        <f>O378*Q378</f>
        <v>571200</v>
      </c>
      <c r="S378" s="119">
        <v>24</v>
      </c>
      <c r="T378" s="119">
        <v>93</v>
      </c>
      <c r="U378" s="119">
        <f t="shared" si="40"/>
        <v>39984</v>
      </c>
      <c r="V378" s="119">
        <f t="shared" si="41"/>
        <v>39984</v>
      </c>
      <c r="W378" s="119">
        <f t="shared" si="42"/>
        <v>39984</v>
      </c>
      <c r="X378" s="119"/>
      <c r="Y378" s="119">
        <f t="shared" si="43"/>
        <v>39984</v>
      </c>
      <c r="Z378" s="119">
        <v>0.02</v>
      </c>
      <c r="AA378" s="124">
        <f>Y378*Z378/100</f>
        <v>7.9968000000000004</v>
      </c>
    </row>
    <row r="379" spans="1:27" s="116" customFormat="1" x14ac:dyDescent="0.45">
      <c r="A379" s="32"/>
      <c r="B379" s="32"/>
      <c r="C379" s="38"/>
      <c r="D379" s="38"/>
      <c r="E379" s="38"/>
      <c r="F379" s="38"/>
      <c r="G379" s="38"/>
      <c r="H379" s="38"/>
      <c r="I379" s="38"/>
      <c r="J379" s="38"/>
      <c r="K379" s="38"/>
      <c r="L379" s="33"/>
      <c r="M379" s="108"/>
      <c r="N379" s="50"/>
      <c r="O379" s="38"/>
      <c r="P379" s="115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</row>
    <row r="380" spans="1:27" x14ac:dyDescent="0.45">
      <c r="A380" s="29">
        <v>88</v>
      </c>
      <c r="B380" s="29" t="s">
        <v>56</v>
      </c>
      <c r="C380" s="30">
        <v>727</v>
      </c>
      <c r="D380" s="30">
        <v>0</v>
      </c>
      <c r="E380" s="30">
        <v>0</v>
      </c>
      <c r="F380" s="30">
        <v>88</v>
      </c>
      <c r="G380" s="30">
        <v>1</v>
      </c>
      <c r="H380" s="30">
        <f>+(D380*400)+(E380*100)+F380</f>
        <v>88</v>
      </c>
      <c r="I380" s="102">
        <v>100</v>
      </c>
      <c r="J380" s="102">
        <f>H380*I380</f>
        <v>8800</v>
      </c>
      <c r="K380" s="102"/>
      <c r="L380" s="13"/>
      <c r="M380" s="103"/>
      <c r="N380" s="45"/>
      <c r="O380" s="30"/>
      <c r="P380" s="106"/>
      <c r="Q380" s="102"/>
      <c r="R380" s="30"/>
      <c r="S380" s="30"/>
      <c r="T380" s="102"/>
      <c r="U380" s="30">
        <f t="shared" si="40"/>
        <v>0</v>
      </c>
      <c r="V380" s="102">
        <f t="shared" si="41"/>
        <v>8800</v>
      </c>
      <c r="W380" s="30">
        <f t="shared" si="42"/>
        <v>0</v>
      </c>
      <c r="X380" s="102"/>
      <c r="Y380" s="102">
        <f t="shared" si="43"/>
        <v>8800</v>
      </c>
      <c r="Z380" s="102"/>
      <c r="AA380" s="30"/>
    </row>
    <row r="381" spans="1:27" x14ac:dyDescent="0.45">
      <c r="A381" s="29"/>
      <c r="B381" s="29" t="s">
        <v>56</v>
      </c>
      <c r="C381" s="30">
        <v>9956</v>
      </c>
      <c r="D381" s="30">
        <v>0</v>
      </c>
      <c r="E381" s="30">
        <v>1</v>
      </c>
      <c r="F381" s="30">
        <v>60</v>
      </c>
      <c r="G381" s="30">
        <v>1</v>
      </c>
      <c r="H381" s="30">
        <f>+(D381*400)+(E381*100)+F381</f>
        <v>160</v>
      </c>
      <c r="I381" s="102">
        <v>100</v>
      </c>
      <c r="J381" s="102">
        <f>H381*I381</f>
        <v>16000</v>
      </c>
      <c r="K381" s="102"/>
      <c r="L381" s="13"/>
      <c r="M381" s="103"/>
      <c r="N381" s="45"/>
      <c r="O381" s="30"/>
      <c r="P381" s="106"/>
      <c r="Q381" s="102"/>
      <c r="R381" s="30"/>
      <c r="S381" s="30"/>
      <c r="T381" s="102"/>
      <c r="U381" s="30">
        <f t="shared" si="40"/>
        <v>0</v>
      </c>
      <c r="V381" s="102">
        <f t="shared" si="41"/>
        <v>16000</v>
      </c>
      <c r="W381" s="30">
        <f t="shared" si="42"/>
        <v>0</v>
      </c>
      <c r="X381" s="102"/>
      <c r="Y381" s="102">
        <f t="shared" si="43"/>
        <v>16000</v>
      </c>
      <c r="Z381" s="102"/>
      <c r="AA381" s="30"/>
    </row>
    <row r="382" spans="1:27" s="116" customFormat="1" x14ac:dyDescent="0.45">
      <c r="A382" s="32"/>
      <c r="B382" s="32"/>
      <c r="C382" s="38"/>
      <c r="D382" s="38"/>
      <c r="E382" s="38"/>
      <c r="F382" s="38"/>
      <c r="G382" s="38"/>
      <c r="H382" s="38"/>
      <c r="I382" s="38"/>
      <c r="J382" s="38"/>
      <c r="K382" s="38"/>
      <c r="L382" s="33"/>
      <c r="M382" s="108"/>
      <c r="N382" s="50"/>
      <c r="O382" s="38"/>
      <c r="P382" s="115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</row>
    <row r="383" spans="1:27" s="117" customFormat="1" x14ac:dyDescent="0.45">
      <c r="A383" s="29">
        <v>89</v>
      </c>
      <c r="B383" s="29" t="s">
        <v>56</v>
      </c>
      <c r="C383" s="30">
        <v>17023</v>
      </c>
      <c r="D383" s="30">
        <v>0</v>
      </c>
      <c r="E383" s="30">
        <v>3</v>
      </c>
      <c r="F383" s="30">
        <v>14</v>
      </c>
      <c r="G383" s="30">
        <v>2</v>
      </c>
      <c r="H383" s="30">
        <f>+(D383*400)+(E383*100)+F383</f>
        <v>314</v>
      </c>
      <c r="I383" s="30">
        <v>250</v>
      </c>
      <c r="J383" s="30">
        <f>H383*I383</f>
        <v>78500</v>
      </c>
      <c r="K383" s="30"/>
      <c r="L383" s="13" t="s">
        <v>59</v>
      </c>
      <c r="M383" s="103" t="s">
        <v>215</v>
      </c>
      <c r="N383" s="45">
        <v>2</v>
      </c>
      <c r="O383" s="30">
        <v>165</v>
      </c>
      <c r="P383" s="104">
        <v>100</v>
      </c>
      <c r="Q383" s="30">
        <v>6800</v>
      </c>
      <c r="R383" s="30">
        <f>O383*Q383</f>
        <v>1122000</v>
      </c>
      <c r="S383" s="30">
        <v>6</v>
      </c>
      <c r="T383" s="30">
        <v>6</v>
      </c>
      <c r="U383" s="30">
        <f t="shared" si="40"/>
        <v>1054680</v>
      </c>
      <c r="V383" s="30">
        <f t="shared" si="41"/>
        <v>1133180</v>
      </c>
      <c r="W383" s="30">
        <f t="shared" si="42"/>
        <v>1133180</v>
      </c>
      <c r="X383" s="30"/>
      <c r="Y383" s="30">
        <f t="shared" si="43"/>
        <v>1133180</v>
      </c>
      <c r="Z383" s="30"/>
      <c r="AA383" s="30"/>
    </row>
    <row r="384" spans="1:27" s="117" customFormat="1" x14ac:dyDescent="0.45">
      <c r="A384" s="29"/>
      <c r="B384" s="29" t="s">
        <v>56</v>
      </c>
      <c r="C384" s="30">
        <v>15735</v>
      </c>
      <c r="D384" s="30">
        <v>2</v>
      </c>
      <c r="E384" s="30">
        <v>1</v>
      </c>
      <c r="F384" s="30">
        <v>13</v>
      </c>
      <c r="G384" s="30">
        <v>1</v>
      </c>
      <c r="H384" s="30">
        <f>+(D384*400)+(E384*100)+F384</f>
        <v>913</v>
      </c>
      <c r="I384" s="30">
        <v>100</v>
      </c>
      <c r="J384" s="102">
        <f>H384*I384</f>
        <v>91300</v>
      </c>
      <c r="K384" s="30"/>
      <c r="L384" s="13"/>
      <c r="M384" s="103"/>
      <c r="N384" s="45"/>
      <c r="O384" s="30"/>
      <c r="P384" s="104"/>
      <c r="Q384" s="30"/>
      <c r="R384" s="30"/>
      <c r="S384" s="30"/>
      <c r="T384" s="30"/>
      <c r="U384" s="30">
        <f t="shared" si="40"/>
        <v>0</v>
      </c>
      <c r="V384" s="102">
        <f t="shared" si="41"/>
        <v>91300</v>
      </c>
      <c r="W384" s="30">
        <f t="shared" si="42"/>
        <v>0</v>
      </c>
      <c r="X384" s="30"/>
      <c r="Y384" s="102">
        <f t="shared" si="43"/>
        <v>91300</v>
      </c>
      <c r="Z384" s="30"/>
      <c r="AA384" s="30"/>
    </row>
    <row r="385" spans="1:27" s="117" customFormat="1" x14ac:dyDescent="0.45">
      <c r="A385" s="29"/>
      <c r="B385" s="29" t="s">
        <v>56</v>
      </c>
      <c r="C385" s="30">
        <v>15730</v>
      </c>
      <c r="D385" s="30">
        <v>2</v>
      </c>
      <c r="E385" s="30">
        <v>1</v>
      </c>
      <c r="F385" s="30">
        <v>42</v>
      </c>
      <c r="G385" s="30">
        <v>1</v>
      </c>
      <c r="H385" s="30">
        <f>+(D385*400)+(E385*100)+F385</f>
        <v>942</v>
      </c>
      <c r="I385" s="30">
        <v>100</v>
      </c>
      <c r="J385" s="102">
        <f>H385*I385</f>
        <v>94200</v>
      </c>
      <c r="K385" s="30"/>
      <c r="L385" s="13"/>
      <c r="M385" s="103"/>
      <c r="N385" s="45"/>
      <c r="O385" s="30"/>
      <c r="P385" s="104"/>
      <c r="Q385" s="30"/>
      <c r="R385" s="30"/>
      <c r="S385" s="30"/>
      <c r="T385" s="30"/>
      <c r="U385" s="30">
        <f t="shared" si="40"/>
        <v>0</v>
      </c>
      <c r="V385" s="102">
        <f t="shared" si="41"/>
        <v>94200</v>
      </c>
      <c r="W385" s="30">
        <f t="shared" si="42"/>
        <v>0</v>
      </c>
      <c r="X385" s="30"/>
      <c r="Y385" s="102">
        <f t="shared" si="43"/>
        <v>94200</v>
      </c>
      <c r="Z385" s="30"/>
      <c r="AA385" s="30"/>
    </row>
    <row r="386" spans="1:27" s="117" customFormat="1" x14ac:dyDescent="0.45">
      <c r="A386" s="29"/>
      <c r="B386" s="29" t="s">
        <v>56</v>
      </c>
      <c r="C386" s="30">
        <v>12034</v>
      </c>
      <c r="D386" s="30">
        <v>3</v>
      </c>
      <c r="E386" s="30">
        <v>1</v>
      </c>
      <c r="F386" s="30">
        <v>85</v>
      </c>
      <c r="G386" s="30">
        <v>1</v>
      </c>
      <c r="H386" s="30">
        <f>+(D386*400)+(E386*100)+F386</f>
        <v>1385</v>
      </c>
      <c r="I386" s="30">
        <v>130</v>
      </c>
      <c r="J386" s="102">
        <f>H386*I386</f>
        <v>180050</v>
      </c>
      <c r="K386" s="30"/>
      <c r="L386" s="13"/>
      <c r="M386" s="103"/>
      <c r="N386" s="45"/>
      <c r="O386" s="30"/>
      <c r="P386" s="104"/>
      <c r="Q386" s="30"/>
      <c r="R386" s="30"/>
      <c r="S386" s="30"/>
      <c r="T386" s="30"/>
      <c r="U386" s="30">
        <f t="shared" si="40"/>
        <v>0</v>
      </c>
      <c r="V386" s="102">
        <f t="shared" si="41"/>
        <v>180050</v>
      </c>
      <c r="W386" s="30">
        <f t="shared" si="42"/>
        <v>0</v>
      </c>
      <c r="X386" s="30"/>
      <c r="Y386" s="102">
        <f t="shared" si="43"/>
        <v>180050</v>
      </c>
      <c r="Z386" s="30"/>
      <c r="AA386" s="30"/>
    </row>
    <row r="387" spans="1:27" x14ac:dyDescent="0.45">
      <c r="A387" s="29"/>
      <c r="B387" s="29" t="s">
        <v>56</v>
      </c>
      <c r="C387" s="30">
        <v>12091</v>
      </c>
      <c r="D387" s="30">
        <v>2</v>
      </c>
      <c r="E387" s="30">
        <v>3</v>
      </c>
      <c r="F387" s="30">
        <v>41</v>
      </c>
      <c r="G387" s="30">
        <v>1</v>
      </c>
      <c r="H387" s="30">
        <f>+(D387*400)+(E387*100)+F387</f>
        <v>1141</v>
      </c>
      <c r="I387" s="102">
        <v>100</v>
      </c>
      <c r="J387" s="102">
        <f>H387*I387</f>
        <v>114100</v>
      </c>
      <c r="K387" s="102"/>
      <c r="L387" s="13"/>
      <c r="M387" s="103"/>
      <c r="N387" s="45"/>
      <c r="O387" s="30"/>
      <c r="P387" s="106"/>
      <c r="Q387" s="102"/>
      <c r="R387" s="30"/>
      <c r="S387" s="30"/>
      <c r="T387" s="102"/>
      <c r="U387" s="30">
        <f t="shared" si="40"/>
        <v>0</v>
      </c>
      <c r="V387" s="102">
        <f t="shared" si="41"/>
        <v>114100</v>
      </c>
      <c r="W387" s="30">
        <f t="shared" si="42"/>
        <v>0</v>
      </c>
      <c r="X387" s="102"/>
      <c r="Y387" s="102">
        <f t="shared" si="43"/>
        <v>114100</v>
      </c>
      <c r="Z387" s="102"/>
      <c r="AA387" s="30"/>
    </row>
    <row r="388" spans="1:27" s="116" customFormat="1" x14ac:dyDescent="0.45">
      <c r="A388" s="32"/>
      <c r="B388" s="32"/>
      <c r="C388" s="38"/>
      <c r="D388" s="38"/>
      <c r="E388" s="38"/>
      <c r="F388" s="38"/>
      <c r="G388" s="38"/>
      <c r="H388" s="38"/>
      <c r="I388" s="38"/>
      <c r="J388" s="38"/>
      <c r="K388" s="38"/>
      <c r="L388" s="33"/>
      <c r="M388" s="108"/>
      <c r="N388" s="50"/>
      <c r="O388" s="38"/>
      <c r="P388" s="115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</row>
    <row r="389" spans="1:27" x14ac:dyDescent="0.45">
      <c r="A389" s="29">
        <v>90</v>
      </c>
      <c r="B389" s="29" t="s">
        <v>56</v>
      </c>
      <c r="C389" s="30">
        <v>2757</v>
      </c>
      <c r="D389" s="30">
        <v>3</v>
      </c>
      <c r="E389" s="30">
        <v>3</v>
      </c>
      <c r="F389" s="30">
        <v>2</v>
      </c>
      <c r="G389" s="30">
        <v>1</v>
      </c>
      <c r="H389" s="30">
        <f>+(D389*400)+(E389*100)+F389</f>
        <v>1502</v>
      </c>
      <c r="I389" s="102">
        <v>100</v>
      </c>
      <c r="J389" s="102">
        <f>H389*I389</f>
        <v>150200</v>
      </c>
      <c r="K389" s="102"/>
      <c r="L389" s="13"/>
      <c r="M389" s="103"/>
      <c r="N389" s="45"/>
      <c r="O389" s="30"/>
      <c r="P389" s="106"/>
      <c r="Q389" s="102"/>
      <c r="R389" s="30"/>
      <c r="S389" s="30"/>
      <c r="T389" s="102"/>
      <c r="U389" s="30">
        <f t="shared" si="40"/>
        <v>0</v>
      </c>
      <c r="V389" s="102">
        <f t="shared" si="41"/>
        <v>150200</v>
      </c>
      <c r="W389" s="30">
        <f t="shared" si="42"/>
        <v>0</v>
      </c>
      <c r="X389" s="102"/>
      <c r="Y389" s="102">
        <f t="shared" si="43"/>
        <v>150200</v>
      </c>
      <c r="Z389" s="102"/>
      <c r="AA389" s="30"/>
    </row>
    <row r="390" spans="1:27" x14ac:dyDescent="0.45">
      <c r="A390" s="29"/>
      <c r="B390" s="29" t="s">
        <v>56</v>
      </c>
      <c r="C390" s="30">
        <v>17029</v>
      </c>
      <c r="D390" s="30">
        <v>3</v>
      </c>
      <c r="E390" s="30">
        <v>0</v>
      </c>
      <c r="F390" s="30">
        <v>72</v>
      </c>
      <c r="G390" s="30">
        <v>1</v>
      </c>
      <c r="H390" s="30">
        <f>+(D390*400)+(E390*100)+F390</f>
        <v>1272</v>
      </c>
      <c r="I390" s="102">
        <v>130</v>
      </c>
      <c r="J390" s="102">
        <f>H390*I390</f>
        <v>165360</v>
      </c>
      <c r="K390" s="102"/>
      <c r="L390" s="13"/>
      <c r="M390" s="103"/>
      <c r="N390" s="45"/>
      <c r="O390" s="30"/>
      <c r="P390" s="106"/>
      <c r="Q390" s="102"/>
      <c r="R390" s="30"/>
      <c r="S390" s="30"/>
      <c r="T390" s="102"/>
      <c r="U390" s="30">
        <f t="shared" si="40"/>
        <v>0</v>
      </c>
      <c r="V390" s="102">
        <f t="shared" si="41"/>
        <v>165360</v>
      </c>
      <c r="W390" s="30">
        <f t="shared" si="42"/>
        <v>0</v>
      </c>
      <c r="X390" s="102"/>
      <c r="Y390" s="102">
        <f t="shared" si="43"/>
        <v>165360</v>
      </c>
      <c r="Z390" s="102"/>
      <c r="AA390" s="30"/>
    </row>
    <row r="391" spans="1:27" s="116" customFormat="1" x14ac:dyDescent="0.45">
      <c r="A391" s="32"/>
      <c r="B391" s="32"/>
      <c r="C391" s="38"/>
      <c r="D391" s="38"/>
      <c r="E391" s="38"/>
      <c r="F391" s="38"/>
      <c r="G391" s="38"/>
      <c r="H391" s="38"/>
      <c r="I391" s="38"/>
      <c r="J391" s="38"/>
      <c r="K391" s="38"/>
      <c r="L391" s="33"/>
      <c r="M391" s="108"/>
      <c r="N391" s="50"/>
      <c r="O391" s="38"/>
      <c r="P391" s="115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</row>
    <row r="392" spans="1:27" x14ac:dyDescent="0.45">
      <c r="A392" s="29">
        <v>91</v>
      </c>
      <c r="B392" s="29" t="s">
        <v>56</v>
      </c>
      <c r="C392" s="30">
        <v>8413</v>
      </c>
      <c r="D392" s="30">
        <v>1</v>
      </c>
      <c r="E392" s="30">
        <v>2</v>
      </c>
      <c r="F392" s="30">
        <v>40</v>
      </c>
      <c r="G392" s="30">
        <v>1</v>
      </c>
      <c r="H392" s="30">
        <f>+(D392*400)+(E392*100)+F392</f>
        <v>640</v>
      </c>
      <c r="I392" s="102">
        <v>100</v>
      </c>
      <c r="J392" s="102">
        <f>H392*I392</f>
        <v>64000</v>
      </c>
      <c r="K392" s="102"/>
      <c r="L392" s="13"/>
      <c r="M392" s="103"/>
      <c r="N392" s="45"/>
      <c r="O392" s="30"/>
      <c r="P392" s="106"/>
      <c r="Q392" s="102"/>
      <c r="R392" s="30"/>
      <c r="S392" s="30"/>
      <c r="T392" s="102"/>
      <c r="U392" s="30">
        <f t="shared" si="40"/>
        <v>0</v>
      </c>
      <c r="V392" s="102">
        <f t="shared" si="41"/>
        <v>64000</v>
      </c>
      <c r="W392" s="30">
        <f t="shared" si="42"/>
        <v>0</v>
      </c>
      <c r="X392" s="102"/>
      <c r="Y392" s="102">
        <f t="shared" si="43"/>
        <v>64000</v>
      </c>
      <c r="Z392" s="102"/>
      <c r="AA392" s="30"/>
    </row>
    <row r="393" spans="1:27" s="116" customFormat="1" x14ac:dyDescent="0.45">
      <c r="A393" s="32"/>
      <c r="B393" s="32"/>
      <c r="C393" s="38"/>
      <c r="D393" s="38"/>
      <c r="E393" s="38"/>
      <c r="F393" s="38"/>
      <c r="G393" s="38"/>
      <c r="H393" s="38"/>
      <c r="I393" s="38"/>
      <c r="J393" s="38"/>
      <c r="K393" s="38"/>
      <c r="L393" s="33"/>
      <c r="M393" s="108"/>
      <c r="N393" s="50"/>
      <c r="O393" s="38"/>
      <c r="P393" s="115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</row>
    <row r="394" spans="1:27" x14ac:dyDescent="0.45">
      <c r="A394" s="29">
        <v>92</v>
      </c>
      <c r="B394" s="29" t="s">
        <v>56</v>
      </c>
      <c r="C394" s="30">
        <v>12042</v>
      </c>
      <c r="D394" s="30">
        <v>0</v>
      </c>
      <c r="E394" s="30">
        <v>0</v>
      </c>
      <c r="F394" s="30">
        <v>83</v>
      </c>
      <c r="G394" s="30">
        <v>2</v>
      </c>
      <c r="H394" s="30">
        <f>+(D394*400)+(E394*100)+F394</f>
        <v>83</v>
      </c>
      <c r="I394" s="102">
        <v>250</v>
      </c>
      <c r="J394" s="102">
        <f>H394*I394</f>
        <v>20750</v>
      </c>
      <c r="K394" s="102"/>
      <c r="L394" s="13" t="s">
        <v>59</v>
      </c>
      <c r="M394" s="103" t="s">
        <v>60</v>
      </c>
      <c r="N394" s="45">
        <v>2</v>
      </c>
      <c r="O394" s="30">
        <v>78.66</v>
      </c>
      <c r="P394" s="104">
        <v>100</v>
      </c>
      <c r="Q394" s="30">
        <v>6800</v>
      </c>
      <c r="R394" s="30">
        <f>O394*Q394</f>
        <v>534888</v>
      </c>
      <c r="S394" s="30">
        <v>4</v>
      </c>
      <c r="T394" s="13">
        <v>78.66</v>
      </c>
      <c r="U394" s="30">
        <f t="shared" si="40"/>
        <v>114145.09920000001</v>
      </c>
      <c r="V394" s="102">
        <f t="shared" si="41"/>
        <v>134895.0992</v>
      </c>
      <c r="W394" s="30">
        <f t="shared" si="42"/>
        <v>134895.0992</v>
      </c>
      <c r="X394" s="102"/>
      <c r="Y394" s="102">
        <f t="shared" si="43"/>
        <v>134895.0992</v>
      </c>
      <c r="Z394" s="102"/>
      <c r="AA394" s="30"/>
    </row>
    <row r="395" spans="1:27" x14ac:dyDescent="0.45">
      <c r="A395" s="29"/>
      <c r="B395" s="29"/>
      <c r="C395" s="30"/>
      <c r="D395" s="30"/>
      <c r="E395" s="30"/>
      <c r="F395" s="30"/>
      <c r="G395" s="30"/>
      <c r="H395" s="30"/>
      <c r="I395" s="102"/>
      <c r="J395" s="102"/>
      <c r="K395" s="102"/>
      <c r="L395" s="13"/>
      <c r="M395" s="103" t="s">
        <v>60</v>
      </c>
      <c r="N395" s="45">
        <v>2</v>
      </c>
      <c r="O395" s="30">
        <v>15</v>
      </c>
      <c r="P395" s="104">
        <v>100</v>
      </c>
      <c r="Q395" s="30">
        <v>6800</v>
      </c>
      <c r="R395" s="30">
        <f>O395*Q395</f>
        <v>102000</v>
      </c>
      <c r="S395" s="30">
        <v>4</v>
      </c>
      <c r="T395" s="13">
        <v>15</v>
      </c>
      <c r="U395" s="30">
        <f t="shared" si="40"/>
        <v>86700</v>
      </c>
      <c r="V395" s="102">
        <f t="shared" si="41"/>
        <v>86700</v>
      </c>
      <c r="W395" s="30">
        <f t="shared" si="42"/>
        <v>86700</v>
      </c>
      <c r="X395" s="102"/>
      <c r="Y395" s="102">
        <f t="shared" si="43"/>
        <v>86700</v>
      </c>
      <c r="Z395" s="102"/>
      <c r="AA395" s="30"/>
    </row>
    <row r="396" spans="1:27" x14ac:dyDescent="0.45">
      <c r="A396" s="29"/>
      <c r="B396" s="29"/>
      <c r="C396" s="30"/>
      <c r="D396" s="30"/>
      <c r="E396" s="30"/>
      <c r="F396" s="30"/>
      <c r="G396" s="30"/>
      <c r="H396" s="30"/>
      <c r="I396" s="102"/>
      <c r="J396" s="102"/>
      <c r="K396" s="102"/>
      <c r="L396" s="13"/>
      <c r="M396" s="103" t="s">
        <v>63</v>
      </c>
      <c r="N396" s="45">
        <v>2</v>
      </c>
      <c r="O396" s="30">
        <v>4.5</v>
      </c>
      <c r="P396" s="104">
        <v>100</v>
      </c>
      <c r="Q396" s="30">
        <v>6800</v>
      </c>
      <c r="R396" s="30">
        <f>O396*Q396</f>
        <v>30600</v>
      </c>
      <c r="S396" s="30">
        <v>4</v>
      </c>
      <c r="T396" s="13">
        <v>4.5</v>
      </c>
      <c r="U396" s="30">
        <f t="shared" si="40"/>
        <v>29223</v>
      </c>
      <c r="V396" s="102">
        <f t="shared" si="41"/>
        <v>29223</v>
      </c>
      <c r="W396" s="30">
        <f t="shared" si="42"/>
        <v>29223</v>
      </c>
      <c r="X396" s="102"/>
      <c r="Y396" s="102">
        <f t="shared" si="43"/>
        <v>29223</v>
      </c>
      <c r="Z396" s="102"/>
      <c r="AA396" s="30"/>
    </row>
    <row r="397" spans="1:27" x14ac:dyDescent="0.45">
      <c r="A397" s="29"/>
      <c r="B397" s="29" t="s">
        <v>56</v>
      </c>
      <c r="C397" s="30">
        <v>1363</v>
      </c>
      <c r="D397" s="30">
        <v>9</v>
      </c>
      <c r="E397" s="30">
        <v>3</v>
      </c>
      <c r="F397" s="30">
        <v>36</v>
      </c>
      <c r="G397" s="30">
        <v>1</v>
      </c>
      <c r="H397" s="30">
        <f>+(D397*400)+(E397*100)+F397</f>
        <v>3936</v>
      </c>
      <c r="I397" s="102">
        <v>100</v>
      </c>
      <c r="J397" s="102">
        <f>H397*I397</f>
        <v>393600</v>
      </c>
      <c r="K397" s="102"/>
      <c r="L397" s="13"/>
      <c r="M397" s="103"/>
      <c r="N397" s="45"/>
      <c r="O397" s="30"/>
      <c r="P397" s="106"/>
      <c r="Q397" s="102"/>
      <c r="R397" s="30"/>
      <c r="S397" s="30"/>
      <c r="T397" s="102"/>
      <c r="U397" s="30">
        <f t="shared" si="40"/>
        <v>0</v>
      </c>
      <c r="V397" s="102">
        <f t="shared" si="41"/>
        <v>393600</v>
      </c>
      <c r="W397" s="30">
        <f t="shared" si="42"/>
        <v>0</v>
      </c>
      <c r="X397" s="102"/>
      <c r="Y397" s="102">
        <f t="shared" si="43"/>
        <v>393600</v>
      </c>
      <c r="Z397" s="102"/>
      <c r="AA397" s="30"/>
    </row>
    <row r="398" spans="1:27" s="117" customFormat="1" x14ac:dyDescent="0.45">
      <c r="A398" s="29"/>
      <c r="B398" s="29" t="s">
        <v>56</v>
      </c>
      <c r="C398" s="30">
        <v>12041</v>
      </c>
      <c r="D398" s="30">
        <v>2</v>
      </c>
      <c r="E398" s="30">
        <v>3</v>
      </c>
      <c r="F398" s="30">
        <v>26</v>
      </c>
      <c r="G398" s="30">
        <v>1</v>
      </c>
      <c r="H398" s="30">
        <f>+(D398*400)+(E398*100)+F398</f>
        <v>1126</v>
      </c>
      <c r="I398" s="30">
        <v>150</v>
      </c>
      <c r="J398" s="102">
        <f>H398*I398</f>
        <v>168900</v>
      </c>
      <c r="K398" s="30"/>
      <c r="L398" s="13"/>
      <c r="M398" s="103"/>
      <c r="N398" s="45"/>
      <c r="O398" s="30"/>
      <c r="P398" s="104"/>
      <c r="Q398" s="30"/>
      <c r="R398" s="30"/>
      <c r="S398" s="30"/>
      <c r="T398" s="30"/>
      <c r="U398" s="30">
        <f t="shared" si="40"/>
        <v>0</v>
      </c>
      <c r="V398" s="102">
        <f t="shared" si="41"/>
        <v>168900</v>
      </c>
      <c r="W398" s="30">
        <f t="shared" si="42"/>
        <v>0</v>
      </c>
      <c r="X398" s="30"/>
      <c r="Y398" s="102">
        <f t="shared" si="43"/>
        <v>168900</v>
      </c>
      <c r="Z398" s="30"/>
      <c r="AA398" s="30"/>
    </row>
    <row r="399" spans="1:27" x14ac:dyDescent="0.45">
      <c r="A399" s="29"/>
      <c r="B399" s="29" t="s">
        <v>56</v>
      </c>
      <c r="C399" s="30">
        <v>2570</v>
      </c>
      <c r="D399" s="30">
        <v>3</v>
      </c>
      <c r="E399" s="30">
        <v>0</v>
      </c>
      <c r="F399" s="30">
        <v>89</v>
      </c>
      <c r="G399" s="30">
        <v>1</v>
      </c>
      <c r="H399" s="30">
        <f>+(D399*400)+(E399*100)+F399</f>
        <v>1289</v>
      </c>
      <c r="I399" s="102">
        <v>100</v>
      </c>
      <c r="J399" s="102">
        <f>H399*I399</f>
        <v>128900</v>
      </c>
      <c r="K399" s="102"/>
      <c r="L399" s="13"/>
      <c r="M399" s="103"/>
      <c r="N399" s="45"/>
      <c r="O399" s="30"/>
      <c r="P399" s="106"/>
      <c r="Q399" s="102"/>
      <c r="R399" s="30"/>
      <c r="S399" s="30"/>
      <c r="T399" s="102"/>
      <c r="U399" s="30">
        <f t="shared" ref="U399:U461" si="44">R399*(100-T399)/100</f>
        <v>0</v>
      </c>
      <c r="V399" s="102">
        <f t="shared" ref="V399:V461" si="45">J399+U399</f>
        <v>128900</v>
      </c>
      <c r="W399" s="30">
        <f t="shared" ref="W399:W461" si="46">V399*P399/100</f>
        <v>0</v>
      </c>
      <c r="X399" s="102"/>
      <c r="Y399" s="102">
        <f t="shared" ref="Y399:Y461" si="47">J399+U399</f>
        <v>128900</v>
      </c>
      <c r="Z399" s="102"/>
      <c r="AA399" s="30"/>
    </row>
    <row r="400" spans="1:27" x14ac:dyDescent="0.45">
      <c r="A400" s="29"/>
      <c r="B400" s="29" t="s">
        <v>56</v>
      </c>
      <c r="C400" s="30">
        <v>16157</v>
      </c>
      <c r="D400" s="30">
        <v>1</v>
      </c>
      <c r="E400" s="30">
        <v>0</v>
      </c>
      <c r="F400" s="30">
        <v>0</v>
      </c>
      <c r="G400" s="30">
        <v>1</v>
      </c>
      <c r="H400" s="30">
        <f>+(D400*400)+(E400*100)+F400</f>
        <v>400</v>
      </c>
      <c r="I400" s="102">
        <v>150</v>
      </c>
      <c r="J400" s="102">
        <f>H400*I400</f>
        <v>60000</v>
      </c>
      <c r="K400" s="102"/>
      <c r="L400" s="13"/>
      <c r="M400" s="103"/>
      <c r="N400" s="45"/>
      <c r="O400" s="30"/>
      <c r="P400" s="106"/>
      <c r="Q400" s="102"/>
      <c r="R400" s="30"/>
      <c r="S400" s="30"/>
      <c r="T400" s="102"/>
      <c r="U400" s="30">
        <f t="shared" si="44"/>
        <v>0</v>
      </c>
      <c r="V400" s="102">
        <f t="shared" si="45"/>
        <v>60000</v>
      </c>
      <c r="W400" s="30">
        <f t="shared" si="46"/>
        <v>0</v>
      </c>
      <c r="X400" s="102"/>
      <c r="Y400" s="102">
        <f t="shared" si="47"/>
        <v>60000</v>
      </c>
      <c r="Z400" s="102"/>
      <c r="AA400" s="30"/>
    </row>
    <row r="401" spans="1:35" s="116" customFormat="1" x14ac:dyDescent="0.45">
      <c r="A401" s="32"/>
      <c r="B401" s="32"/>
      <c r="C401" s="38"/>
      <c r="D401" s="38"/>
      <c r="E401" s="38"/>
      <c r="F401" s="38"/>
      <c r="G401" s="38"/>
      <c r="H401" s="38"/>
      <c r="I401" s="38"/>
      <c r="J401" s="38"/>
      <c r="K401" s="38"/>
      <c r="L401" s="33"/>
      <c r="M401" s="108"/>
      <c r="N401" s="50"/>
      <c r="O401" s="38"/>
      <c r="P401" s="115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</row>
    <row r="402" spans="1:35" x14ac:dyDescent="0.45">
      <c r="A402" s="29">
        <v>93</v>
      </c>
      <c r="B402" s="29" t="s">
        <v>56</v>
      </c>
      <c r="C402" s="30">
        <v>17020</v>
      </c>
      <c r="D402" s="30">
        <v>0</v>
      </c>
      <c r="E402" s="30">
        <v>1</v>
      </c>
      <c r="F402" s="30">
        <v>21</v>
      </c>
      <c r="G402" s="30">
        <v>2</v>
      </c>
      <c r="H402" s="30">
        <f>+(D402*400)+(E402*100)+F402</f>
        <v>121</v>
      </c>
      <c r="I402" s="102">
        <v>150</v>
      </c>
      <c r="J402" s="102">
        <f>H402*I402</f>
        <v>18150</v>
      </c>
      <c r="K402" s="102"/>
      <c r="L402" s="13" t="s">
        <v>59</v>
      </c>
      <c r="M402" s="103" t="s">
        <v>63</v>
      </c>
      <c r="N402" s="45">
        <v>2</v>
      </c>
      <c r="O402" s="30">
        <v>120</v>
      </c>
      <c r="P402" s="104">
        <v>100</v>
      </c>
      <c r="Q402" s="30">
        <v>6800</v>
      </c>
      <c r="R402" s="30">
        <f>O402*Q402</f>
        <v>816000</v>
      </c>
      <c r="S402" s="30">
        <v>44</v>
      </c>
      <c r="T402" s="102">
        <v>120</v>
      </c>
      <c r="U402" s="30">
        <f t="shared" si="44"/>
        <v>-163200</v>
      </c>
      <c r="V402" s="102">
        <f t="shared" si="45"/>
        <v>-145050</v>
      </c>
      <c r="W402" s="30">
        <f t="shared" si="46"/>
        <v>-145050</v>
      </c>
      <c r="X402" s="102"/>
      <c r="Y402" s="102">
        <f t="shared" si="47"/>
        <v>-145050</v>
      </c>
      <c r="Z402" s="102"/>
      <c r="AA402" s="30"/>
    </row>
    <row r="403" spans="1:35" x14ac:dyDescent="0.45">
      <c r="A403" s="29"/>
      <c r="B403" s="29"/>
      <c r="C403" s="30"/>
      <c r="D403" s="30"/>
      <c r="E403" s="30"/>
      <c r="F403" s="30"/>
      <c r="G403" s="30"/>
      <c r="H403" s="30"/>
      <c r="I403" s="102"/>
      <c r="J403" s="102"/>
      <c r="K403" s="102"/>
      <c r="L403" s="13"/>
      <c r="M403" s="103" t="s">
        <v>63</v>
      </c>
      <c r="N403" s="45">
        <v>2</v>
      </c>
      <c r="O403" s="30">
        <v>8</v>
      </c>
      <c r="P403" s="104">
        <v>100</v>
      </c>
      <c r="Q403" s="30">
        <v>6800</v>
      </c>
      <c r="R403" s="30">
        <f>O403*Q403</f>
        <v>54400</v>
      </c>
      <c r="S403" s="30">
        <v>44</v>
      </c>
      <c r="T403" s="102">
        <v>8</v>
      </c>
      <c r="U403" s="30">
        <f t="shared" si="44"/>
        <v>50048</v>
      </c>
      <c r="V403" s="102">
        <f t="shared" si="45"/>
        <v>50048</v>
      </c>
      <c r="W403" s="30">
        <f t="shared" si="46"/>
        <v>50048</v>
      </c>
      <c r="X403" s="102"/>
      <c r="Y403" s="102">
        <f t="shared" si="47"/>
        <v>50048</v>
      </c>
      <c r="Z403" s="102"/>
      <c r="AA403" s="30"/>
    </row>
    <row r="404" spans="1:35" s="116" customFormat="1" x14ac:dyDescent="0.45">
      <c r="A404" s="32"/>
      <c r="B404" s="32"/>
      <c r="C404" s="38"/>
      <c r="D404" s="38"/>
      <c r="E404" s="38"/>
      <c r="F404" s="38"/>
      <c r="G404" s="38"/>
      <c r="H404" s="38"/>
      <c r="I404" s="38"/>
      <c r="J404" s="38"/>
      <c r="K404" s="38"/>
      <c r="L404" s="33"/>
      <c r="M404" s="108"/>
      <c r="N404" s="50"/>
      <c r="O404" s="38"/>
      <c r="P404" s="115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</row>
    <row r="405" spans="1:35" x14ac:dyDescent="0.45">
      <c r="A405" s="29">
        <v>94</v>
      </c>
      <c r="B405" s="29" t="s">
        <v>56</v>
      </c>
      <c r="C405" s="30">
        <v>809</v>
      </c>
      <c r="D405" s="30">
        <v>0</v>
      </c>
      <c r="E405" s="30">
        <v>1</v>
      </c>
      <c r="F405" s="30">
        <v>21</v>
      </c>
      <c r="G405" s="30">
        <v>2</v>
      </c>
      <c r="H405" s="30">
        <f t="shared" ref="H405:H412" si="48">+(D405*400)+(E405*100)+F405</f>
        <v>121</v>
      </c>
      <c r="I405" s="102">
        <v>250</v>
      </c>
      <c r="J405" s="102">
        <f t="shared" ref="J405:J412" si="49">H405*I405</f>
        <v>30250</v>
      </c>
      <c r="K405" s="102"/>
      <c r="L405" s="13" t="s">
        <v>59</v>
      </c>
      <c r="M405" s="103" t="s">
        <v>60</v>
      </c>
      <c r="N405" s="45">
        <v>2</v>
      </c>
      <c r="O405" s="30">
        <v>117</v>
      </c>
      <c r="P405" s="104">
        <v>100</v>
      </c>
      <c r="Q405" s="30">
        <v>6800</v>
      </c>
      <c r="R405" s="30">
        <f>O405*Q405</f>
        <v>795600</v>
      </c>
      <c r="S405" s="30">
        <v>19</v>
      </c>
      <c r="T405" s="13">
        <v>117</v>
      </c>
      <c r="U405" s="30">
        <f t="shared" si="44"/>
        <v>-135252</v>
      </c>
      <c r="V405" s="102">
        <f t="shared" si="45"/>
        <v>-105002</v>
      </c>
      <c r="W405" s="30">
        <f t="shared" si="46"/>
        <v>-105002</v>
      </c>
      <c r="X405" s="102"/>
      <c r="Y405" s="102">
        <f t="shared" si="47"/>
        <v>-105002</v>
      </c>
      <c r="Z405" s="102"/>
      <c r="AA405" s="30"/>
    </row>
    <row r="406" spans="1:35" x14ac:dyDescent="0.45">
      <c r="A406" s="29"/>
      <c r="B406" s="29"/>
      <c r="C406" s="30"/>
      <c r="D406" s="30"/>
      <c r="E406" s="30"/>
      <c r="F406" s="30"/>
      <c r="G406" s="30"/>
      <c r="H406" s="30"/>
      <c r="I406" s="102"/>
      <c r="J406" s="102"/>
      <c r="K406" s="102"/>
      <c r="L406" s="13"/>
      <c r="M406" s="103" t="s">
        <v>60</v>
      </c>
      <c r="N406" s="45">
        <v>2</v>
      </c>
      <c r="O406" s="30">
        <v>18</v>
      </c>
      <c r="P406" s="104">
        <v>100</v>
      </c>
      <c r="Q406" s="30">
        <v>6800</v>
      </c>
      <c r="R406" s="30">
        <f>O406*Q406</f>
        <v>122400</v>
      </c>
      <c r="S406" s="30">
        <v>19</v>
      </c>
      <c r="T406" s="13">
        <v>18</v>
      </c>
      <c r="U406" s="30">
        <f t="shared" si="44"/>
        <v>100368</v>
      </c>
      <c r="V406" s="102">
        <f t="shared" si="45"/>
        <v>100368</v>
      </c>
      <c r="W406" s="30">
        <f t="shared" si="46"/>
        <v>100368</v>
      </c>
      <c r="X406" s="102"/>
      <c r="Y406" s="102">
        <f t="shared" si="47"/>
        <v>100368</v>
      </c>
      <c r="Z406" s="102"/>
      <c r="AA406" s="30"/>
    </row>
    <row r="407" spans="1:35" x14ac:dyDescent="0.45">
      <c r="A407" s="29"/>
      <c r="B407" s="29"/>
      <c r="C407" s="30"/>
      <c r="D407" s="30"/>
      <c r="E407" s="30"/>
      <c r="F407" s="30"/>
      <c r="G407" s="30"/>
      <c r="H407" s="30"/>
      <c r="I407" s="102"/>
      <c r="J407" s="102"/>
      <c r="K407" s="102"/>
      <c r="L407" s="13"/>
      <c r="M407" s="103" t="s">
        <v>63</v>
      </c>
      <c r="N407" s="45">
        <v>2</v>
      </c>
      <c r="O407" s="30">
        <v>6</v>
      </c>
      <c r="P407" s="104">
        <v>100</v>
      </c>
      <c r="Q407" s="30">
        <v>6800</v>
      </c>
      <c r="R407" s="30">
        <f>O407*Q407</f>
        <v>40800</v>
      </c>
      <c r="S407" s="30">
        <v>19</v>
      </c>
      <c r="T407" s="13">
        <v>6</v>
      </c>
      <c r="U407" s="30">
        <f t="shared" si="44"/>
        <v>38352</v>
      </c>
      <c r="V407" s="102">
        <f t="shared" si="45"/>
        <v>38352</v>
      </c>
      <c r="W407" s="30">
        <f t="shared" si="46"/>
        <v>38352</v>
      </c>
      <c r="X407" s="102"/>
      <c r="Y407" s="102">
        <f t="shared" si="47"/>
        <v>38352</v>
      </c>
      <c r="Z407" s="102"/>
      <c r="AA407" s="30"/>
    </row>
    <row r="408" spans="1:35" x14ac:dyDescent="0.45">
      <c r="A408" s="29"/>
      <c r="B408" s="29" t="s">
        <v>56</v>
      </c>
      <c r="C408" s="30">
        <v>1636</v>
      </c>
      <c r="D408" s="30">
        <v>0</v>
      </c>
      <c r="E408" s="30">
        <v>3</v>
      </c>
      <c r="F408" s="30">
        <v>18</v>
      </c>
      <c r="G408" s="30">
        <v>1</v>
      </c>
      <c r="H408" s="30">
        <f t="shared" si="48"/>
        <v>318</v>
      </c>
      <c r="I408" s="102">
        <v>100</v>
      </c>
      <c r="J408" s="102">
        <f t="shared" si="49"/>
        <v>31800</v>
      </c>
      <c r="K408" s="102"/>
      <c r="L408" s="13"/>
      <c r="M408" s="103"/>
      <c r="N408" s="45"/>
      <c r="O408" s="30"/>
      <c r="P408" s="106"/>
      <c r="Q408" s="102"/>
      <c r="R408" s="30"/>
      <c r="S408" s="30"/>
      <c r="T408" s="102"/>
      <c r="U408" s="30">
        <f t="shared" si="44"/>
        <v>0</v>
      </c>
      <c r="V408" s="102">
        <f t="shared" si="45"/>
        <v>31800</v>
      </c>
      <c r="W408" s="30">
        <f t="shared" si="46"/>
        <v>0</v>
      </c>
      <c r="X408" s="102"/>
      <c r="Y408" s="102">
        <f t="shared" si="47"/>
        <v>31800</v>
      </c>
      <c r="Z408" s="102"/>
      <c r="AA408" s="30"/>
    </row>
    <row r="409" spans="1:35" x14ac:dyDescent="0.45">
      <c r="A409" s="29"/>
      <c r="B409" s="29" t="s">
        <v>56</v>
      </c>
      <c r="C409" s="30">
        <v>1623</v>
      </c>
      <c r="D409" s="30">
        <v>1</v>
      </c>
      <c r="E409" s="30">
        <v>2</v>
      </c>
      <c r="F409" s="30">
        <v>3</v>
      </c>
      <c r="G409" s="30">
        <v>1</v>
      </c>
      <c r="H409" s="30">
        <f t="shared" si="48"/>
        <v>603</v>
      </c>
      <c r="I409" s="102">
        <v>100</v>
      </c>
      <c r="J409" s="102">
        <f t="shared" si="49"/>
        <v>60300</v>
      </c>
      <c r="K409" s="102"/>
      <c r="L409" s="13"/>
      <c r="M409" s="103"/>
      <c r="N409" s="45"/>
      <c r="O409" s="30"/>
      <c r="P409" s="106"/>
      <c r="Q409" s="102"/>
      <c r="R409" s="30"/>
      <c r="S409" s="30"/>
      <c r="T409" s="102"/>
      <c r="U409" s="30">
        <f t="shared" si="44"/>
        <v>0</v>
      </c>
      <c r="V409" s="102">
        <f t="shared" si="45"/>
        <v>60300</v>
      </c>
      <c r="W409" s="30">
        <f t="shared" si="46"/>
        <v>0</v>
      </c>
      <c r="X409" s="102"/>
      <c r="Y409" s="102">
        <f t="shared" si="47"/>
        <v>60300</v>
      </c>
      <c r="Z409" s="102"/>
      <c r="AA409" s="30"/>
    </row>
    <row r="410" spans="1:35" x14ac:dyDescent="0.45">
      <c r="A410" s="29"/>
      <c r="B410" s="29" t="s">
        <v>56</v>
      </c>
      <c r="C410" s="30">
        <v>1914</v>
      </c>
      <c r="D410" s="30">
        <v>0</v>
      </c>
      <c r="E410" s="30">
        <v>1</v>
      </c>
      <c r="F410" s="30">
        <v>61</v>
      </c>
      <c r="G410" s="30">
        <v>1</v>
      </c>
      <c r="H410" s="30">
        <f t="shared" si="48"/>
        <v>161</v>
      </c>
      <c r="I410" s="102">
        <v>100</v>
      </c>
      <c r="J410" s="102">
        <f t="shared" si="49"/>
        <v>16100</v>
      </c>
      <c r="K410" s="102"/>
      <c r="L410" s="13"/>
      <c r="M410" s="103"/>
      <c r="N410" s="45"/>
      <c r="O410" s="30"/>
      <c r="P410" s="106"/>
      <c r="Q410" s="102"/>
      <c r="R410" s="30"/>
      <c r="S410" s="30"/>
      <c r="T410" s="102"/>
      <c r="U410" s="30">
        <f t="shared" si="44"/>
        <v>0</v>
      </c>
      <c r="V410" s="102">
        <f t="shared" si="45"/>
        <v>16100</v>
      </c>
      <c r="W410" s="30">
        <f t="shared" si="46"/>
        <v>0</v>
      </c>
      <c r="X410" s="102"/>
      <c r="Y410" s="102">
        <f t="shared" si="47"/>
        <v>16100</v>
      </c>
      <c r="Z410" s="102"/>
      <c r="AA410" s="30"/>
    </row>
    <row r="411" spans="1:35" x14ac:dyDescent="0.45">
      <c r="A411" s="29"/>
      <c r="B411" s="29" t="s">
        <v>56</v>
      </c>
      <c r="C411" s="30">
        <v>1892</v>
      </c>
      <c r="D411" s="30">
        <v>1</v>
      </c>
      <c r="E411" s="30">
        <v>0</v>
      </c>
      <c r="F411" s="30">
        <v>19</v>
      </c>
      <c r="G411" s="30">
        <v>1</v>
      </c>
      <c r="H411" s="30">
        <f t="shared" si="48"/>
        <v>419</v>
      </c>
      <c r="I411" s="102">
        <v>100</v>
      </c>
      <c r="J411" s="102">
        <f t="shared" si="49"/>
        <v>41900</v>
      </c>
      <c r="K411" s="102"/>
      <c r="L411" s="13"/>
      <c r="M411" s="103"/>
      <c r="N411" s="45"/>
      <c r="O411" s="30"/>
      <c r="P411" s="106"/>
      <c r="Q411" s="102"/>
      <c r="R411" s="30"/>
      <c r="S411" s="30"/>
      <c r="T411" s="102"/>
      <c r="U411" s="30">
        <f t="shared" si="44"/>
        <v>0</v>
      </c>
      <c r="V411" s="102">
        <f t="shared" si="45"/>
        <v>41900</v>
      </c>
      <c r="W411" s="30">
        <f t="shared" si="46"/>
        <v>0</v>
      </c>
      <c r="X411" s="102"/>
      <c r="Y411" s="102">
        <f t="shared" si="47"/>
        <v>41900</v>
      </c>
      <c r="Z411" s="102"/>
      <c r="AA411" s="30"/>
    </row>
    <row r="412" spans="1:35" x14ac:dyDescent="0.45">
      <c r="A412" s="29"/>
      <c r="B412" s="29" t="s">
        <v>56</v>
      </c>
      <c r="C412" s="30">
        <v>13026</v>
      </c>
      <c r="D412" s="30">
        <v>1</v>
      </c>
      <c r="E412" s="30">
        <v>3</v>
      </c>
      <c r="F412" s="30">
        <v>46</v>
      </c>
      <c r="G412" s="30">
        <v>1</v>
      </c>
      <c r="H412" s="30">
        <f t="shared" si="48"/>
        <v>746</v>
      </c>
      <c r="I412" s="102">
        <v>100</v>
      </c>
      <c r="J412" s="102">
        <f t="shared" si="49"/>
        <v>74600</v>
      </c>
      <c r="K412" s="102"/>
      <c r="L412" s="13"/>
      <c r="M412" s="103"/>
      <c r="N412" s="45"/>
      <c r="O412" s="30"/>
      <c r="P412" s="106"/>
      <c r="Q412" s="102"/>
      <c r="R412" s="30"/>
      <c r="S412" s="30"/>
      <c r="T412" s="102"/>
      <c r="U412" s="30">
        <f t="shared" si="44"/>
        <v>0</v>
      </c>
      <c r="V412" s="102">
        <f t="shared" si="45"/>
        <v>74600</v>
      </c>
      <c r="W412" s="30">
        <f t="shared" si="46"/>
        <v>0</v>
      </c>
      <c r="X412" s="102"/>
      <c r="Y412" s="102">
        <f t="shared" si="47"/>
        <v>74600</v>
      </c>
      <c r="Z412" s="102"/>
      <c r="AA412" s="30"/>
    </row>
    <row r="413" spans="1:35" s="120" customFormat="1" x14ac:dyDescent="0.45">
      <c r="A413" s="118"/>
      <c r="B413" s="118" t="s">
        <v>721</v>
      </c>
      <c r="C413" s="120">
        <v>1369</v>
      </c>
      <c r="D413" s="120">
        <v>1</v>
      </c>
      <c r="E413" s="118">
        <v>10</v>
      </c>
      <c r="F413" s="120">
        <v>0</v>
      </c>
      <c r="G413" s="120">
        <v>1</v>
      </c>
      <c r="H413" s="120">
        <v>389</v>
      </c>
      <c r="I413" s="119">
        <v>100</v>
      </c>
      <c r="J413" s="120">
        <v>38900</v>
      </c>
      <c r="M413" s="121"/>
      <c r="P413" s="129"/>
      <c r="U413" s="119">
        <f t="shared" si="44"/>
        <v>0</v>
      </c>
      <c r="V413" s="119">
        <f t="shared" si="45"/>
        <v>38900</v>
      </c>
      <c r="W413" s="119">
        <f t="shared" si="46"/>
        <v>0</v>
      </c>
      <c r="Y413" s="119">
        <f t="shared" si="47"/>
        <v>38900</v>
      </c>
      <c r="Z413" s="119">
        <v>0.01</v>
      </c>
      <c r="AA413" s="119"/>
      <c r="AB413" s="130"/>
      <c r="AC413" s="130"/>
      <c r="AD413" s="130"/>
      <c r="AE413" s="130"/>
      <c r="AF413" s="130"/>
      <c r="AG413" s="130"/>
      <c r="AH413" s="130"/>
      <c r="AI413" s="129"/>
    </row>
    <row r="414" spans="1:35" s="120" customFormat="1" x14ac:dyDescent="0.45">
      <c r="A414" s="118"/>
      <c r="B414" s="118" t="s">
        <v>721</v>
      </c>
      <c r="C414" s="120">
        <v>1325</v>
      </c>
      <c r="D414" s="120">
        <v>1</v>
      </c>
      <c r="E414" s="118">
        <v>10</v>
      </c>
      <c r="F414" s="120">
        <v>0</v>
      </c>
      <c r="G414" s="120">
        <v>1</v>
      </c>
      <c r="H414" s="120">
        <v>91</v>
      </c>
      <c r="I414" s="119">
        <v>100</v>
      </c>
      <c r="J414" s="120">
        <v>9100</v>
      </c>
      <c r="M414" s="121"/>
      <c r="P414" s="129"/>
      <c r="U414" s="119">
        <f t="shared" si="44"/>
        <v>0</v>
      </c>
      <c r="V414" s="119">
        <f t="shared" si="45"/>
        <v>9100</v>
      </c>
      <c r="W414" s="119">
        <f t="shared" si="46"/>
        <v>0</v>
      </c>
      <c r="Y414" s="119">
        <f t="shared" si="47"/>
        <v>9100</v>
      </c>
      <c r="Z414" s="119">
        <v>0.01</v>
      </c>
      <c r="AA414" s="119"/>
      <c r="AB414" s="130"/>
      <c r="AC414" s="130"/>
      <c r="AD414" s="130"/>
      <c r="AE414" s="130"/>
      <c r="AF414" s="130"/>
      <c r="AG414" s="130"/>
      <c r="AH414" s="130"/>
      <c r="AI414" s="129"/>
    </row>
    <row r="415" spans="1:35" s="35" customFormat="1" x14ac:dyDescent="0.45">
      <c r="A415" s="32"/>
      <c r="B415" s="32"/>
      <c r="C415" s="33"/>
      <c r="D415" s="33"/>
      <c r="E415" s="32"/>
      <c r="F415" s="33"/>
      <c r="G415" s="33"/>
      <c r="H415" s="33"/>
      <c r="I415" s="38"/>
      <c r="J415" s="33"/>
      <c r="K415" s="33"/>
      <c r="L415" s="33"/>
      <c r="M415" s="108"/>
      <c r="N415" s="33"/>
      <c r="O415" s="33"/>
      <c r="P415" s="36"/>
      <c r="Q415" s="33"/>
      <c r="R415" s="33"/>
      <c r="S415" s="33"/>
      <c r="T415" s="33"/>
      <c r="U415" s="38"/>
      <c r="V415" s="38"/>
      <c r="W415" s="38"/>
      <c r="X415" s="33"/>
      <c r="Y415" s="38"/>
      <c r="Z415" s="38"/>
      <c r="AA415" s="38"/>
    </row>
    <row r="416" spans="1:35" s="13" customFormat="1" x14ac:dyDescent="0.45">
      <c r="A416" s="29">
        <v>95</v>
      </c>
      <c r="B416" s="29" t="s">
        <v>56</v>
      </c>
      <c r="C416" s="13">
        <v>11406</v>
      </c>
      <c r="D416" s="13">
        <v>10</v>
      </c>
      <c r="E416" s="13">
        <v>1</v>
      </c>
      <c r="F416" s="13">
        <v>54</v>
      </c>
      <c r="G416" s="13">
        <v>1</v>
      </c>
      <c r="H416" s="13">
        <v>4154</v>
      </c>
      <c r="I416" s="13">
        <v>100</v>
      </c>
      <c r="J416" s="13">
        <v>4154</v>
      </c>
      <c r="M416" s="103"/>
      <c r="P416" s="12"/>
      <c r="U416" s="30">
        <f t="shared" si="44"/>
        <v>0</v>
      </c>
      <c r="V416" s="102">
        <f t="shared" si="45"/>
        <v>4154</v>
      </c>
      <c r="W416" s="30">
        <f t="shared" si="46"/>
        <v>0</v>
      </c>
      <c r="Y416" s="102">
        <f t="shared" si="47"/>
        <v>4154</v>
      </c>
      <c r="AB416" s="2"/>
      <c r="AC416" s="2"/>
      <c r="AD416" s="2"/>
      <c r="AE416" s="2"/>
      <c r="AF416" s="2"/>
      <c r="AG416" s="2"/>
      <c r="AH416" s="2"/>
      <c r="AI416" s="12"/>
    </row>
    <row r="417" spans="1:27" s="35" customFormat="1" x14ac:dyDescent="0.45">
      <c r="A417" s="32"/>
      <c r="B417" s="32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108"/>
      <c r="N417" s="33"/>
      <c r="O417" s="33"/>
      <c r="P417" s="36"/>
      <c r="Q417" s="33"/>
      <c r="R417" s="33"/>
      <c r="S417" s="33"/>
      <c r="T417" s="33"/>
      <c r="U417" s="38"/>
      <c r="V417" s="38"/>
      <c r="W417" s="38"/>
      <c r="X417" s="33"/>
      <c r="Y417" s="38"/>
      <c r="Z417" s="33"/>
    </row>
    <row r="418" spans="1:27" x14ac:dyDescent="0.45">
      <c r="A418" s="29">
        <v>96</v>
      </c>
      <c r="B418" s="29" t="s">
        <v>56</v>
      </c>
      <c r="C418" s="30">
        <v>861</v>
      </c>
      <c r="D418" s="30">
        <v>0</v>
      </c>
      <c r="E418" s="30">
        <v>2</v>
      </c>
      <c r="F418" s="30">
        <v>49</v>
      </c>
      <c r="G418" s="30">
        <v>2</v>
      </c>
      <c r="H418" s="30">
        <f t="shared" ref="H418:H425" si="50">+(D418*400)+(E418*100)+F418</f>
        <v>249</v>
      </c>
      <c r="I418" s="102">
        <v>100</v>
      </c>
      <c r="J418" s="102">
        <f t="shared" ref="J418:J425" si="51">H418*I418</f>
        <v>24900</v>
      </c>
      <c r="K418" s="102"/>
      <c r="L418" s="13" t="s">
        <v>59</v>
      </c>
      <c r="M418" s="103" t="s">
        <v>63</v>
      </c>
      <c r="N418" s="45">
        <v>2</v>
      </c>
      <c r="O418" s="30">
        <v>77</v>
      </c>
      <c r="P418" s="104">
        <v>100</v>
      </c>
      <c r="Q418" s="30">
        <v>6800</v>
      </c>
      <c r="R418" s="30">
        <f>O418*Q418</f>
        <v>523600</v>
      </c>
      <c r="S418" s="30">
        <v>39</v>
      </c>
      <c r="T418" s="102"/>
      <c r="U418" s="30">
        <f t="shared" si="44"/>
        <v>523600</v>
      </c>
      <c r="V418" s="102">
        <f t="shared" si="45"/>
        <v>548500</v>
      </c>
      <c r="W418" s="30">
        <f t="shared" si="46"/>
        <v>548500</v>
      </c>
      <c r="X418" s="102"/>
      <c r="Y418" s="102">
        <f t="shared" si="47"/>
        <v>548500</v>
      </c>
      <c r="Z418" s="102"/>
      <c r="AA418" s="30"/>
    </row>
    <row r="419" spans="1:27" x14ac:dyDescent="0.45">
      <c r="A419" s="29"/>
      <c r="B419" s="29"/>
      <c r="C419" s="30"/>
      <c r="D419" s="30"/>
      <c r="E419" s="30"/>
      <c r="F419" s="30"/>
      <c r="G419" s="30"/>
      <c r="H419" s="30"/>
      <c r="I419" s="102"/>
      <c r="J419" s="102"/>
      <c r="K419" s="102"/>
      <c r="L419" s="13"/>
      <c r="M419" s="103" t="s">
        <v>63</v>
      </c>
      <c r="N419" s="45">
        <v>2</v>
      </c>
      <c r="O419" s="30">
        <v>12</v>
      </c>
      <c r="P419" s="104">
        <v>100</v>
      </c>
      <c r="Q419" s="30">
        <v>6800</v>
      </c>
      <c r="R419" s="30">
        <f>O419*Q419</f>
        <v>81600</v>
      </c>
      <c r="S419" s="30">
        <v>39</v>
      </c>
      <c r="T419" s="102"/>
      <c r="U419" s="30">
        <f t="shared" si="44"/>
        <v>81600</v>
      </c>
      <c r="V419" s="102">
        <f t="shared" si="45"/>
        <v>81600</v>
      </c>
      <c r="W419" s="30">
        <f t="shared" si="46"/>
        <v>81600</v>
      </c>
      <c r="X419" s="102"/>
      <c r="Y419" s="102">
        <f t="shared" si="47"/>
        <v>81600</v>
      </c>
      <c r="Z419" s="102"/>
      <c r="AA419" s="30"/>
    </row>
    <row r="420" spans="1:27" x14ac:dyDescent="0.45">
      <c r="A420" s="29"/>
      <c r="B420" s="29" t="s">
        <v>56</v>
      </c>
      <c r="C420" s="30">
        <v>1836</v>
      </c>
      <c r="D420" s="30">
        <v>1</v>
      </c>
      <c r="E420" s="30">
        <v>2</v>
      </c>
      <c r="F420" s="30">
        <v>32</v>
      </c>
      <c r="G420" s="30">
        <v>1</v>
      </c>
      <c r="H420" s="30">
        <f t="shared" si="50"/>
        <v>632</v>
      </c>
      <c r="I420" s="102">
        <v>100</v>
      </c>
      <c r="J420" s="102">
        <f t="shared" si="51"/>
        <v>63200</v>
      </c>
      <c r="K420" s="102"/>
      <c r="L420" s="13"/>
      <c r="M420" s="103"/>
      <c r="N420" s="45"/>
      <c r="O420" s="30"/>
      <c r="P420" s="106"/>
      <c r="Q420" s="102"/>
      <c r="R420" s="30"/>
      <c r="S420" s="30"/>
      <c r="T420" s="102"/>
      <c r="U420" s="30">
        <f t="shared" si="44"/>
        <v>0</v>
      </c>
      <c r="V420" s="102">
        <f t="shared" si="45"/>
        <v>63200</v>
      </c>
      <c r="W420" s="30">
        <f t="shared" si="46"/>
        <v>0</v>
      </c>
      <c r="X420" s="102"/>
      <c r="Y420" s="102">
        <f t="shared" si="47"/>
        <v>63200</v>
      </c>
      <c r="Z420" s="102"/>
      <c r="AA420" s="30"/>
    </row>
    <row r="421" spans="1:27" x14ac:dyDescent="0.45">
      <c r="A421" s="29"/>
      <c r="B421" s="29" t="s">
        <v>56</v>
      </c>
      <c r="C421" s="30">
        <v>1410</v>
      </c>
      <c r="D421" s="30">
        <v>0</v>
      </c>
      <c r="E421" s="30">
        <v>0</v>
      </c>
      <c r="F421" s="30">
        <v>85</v>
      </c>
      <c r="G421" s="30">
        <v>1</v>
      </c>
      <c r="H421" s="30">
        <f t="shared" si="50"/>
        <v>85</v>
      </c>
      <c r="I421" s="102">
        <v>100</v>
      </c>
      <c r="J421" s="102">
        <f t="shared" si="51"/>
        <v>8500</v>
      </c>
      <c r="K421" s="102"/>
      <c r="L421" s="13"/>
      <c r="M421" s="103"/>
      <c r="N421" s="45"/>
      <c r="O421" s="30"/>
      <c r="P421" s="106"/>
      <c r="Q421" s="102"/>
      <c r="R421" s="30"/>
      <c r="S421" s="30"/>
      <c r="T421" s="102"/>
      <c r="U421" s="30">
        <f t="shared" si="44"/>
        <v>0</v>
      </c>
      <c r="V421" s="102">
        <f t="shared" si="45"/>
        <v>8500</v>
      </c>
      <c r="W421" s="30">
        <f t="shared" si="46"/>
        <v>0</v>
      </c>
      <c r="X421" s="102"/>
      <c r="Y421" s="102">
        <f t="shared" si="47"/>
        <v>8500</v>
      </c>
      <c r="Z421" s="102"/>
      <c r="AA421" s="30"/>
    </row>
    <row r="422" spans="1:27" x14ac:dyDescent="0.45">
      <c r="A422" s="29"/>
      <c r="B422" s="29" t="s">
        <v>56</v>
      </c>
      <c r="C422" s="30">
        <v>8424</v>
      </c>
      <c r="D422" s="30">
        <v>2</v>
      </c>
      <c r="E422" s="30">
        <v>1</v>
      </c>
      <c r="F422" s="30">
        <v>80</v>
      </c>
      <c r="G422" s="30">
        <v>1</v>
      </c>
      <c r="H422" s="30">
        <f t="shared" si="50"/>
        <v>980</v>
      </c>
      <c r="I422" s="102">
        <v>100</v>
      </c>
      <c r="J422" s="102">
        <f t="shared" si="51"/>
        <v>98000</v>
      </c>
      <c r="K422" s="102"/>
      <c r="L422" s="13"/>
      <c r="M422" s="103"/>
      <c r="N422" s="45"/>
      <c r="O422" s="30"/>
      <c r="P422" s="106"/>
      <c r="Q422" s="102"/>
      <c r="R422" s="30"/>
      <c r="S422" s="30"/>
      <c r="T422" s="102"/>
      <c r="U422" s="30">
        <f t="shared" si="44"/>
        <v>0</v>
      </c>
      <c r="V422" s="102">
        <f t="shared" si="45"/>
        <v>98000</v>
      </c>
      <c r="W422" s="30">
        <f t="shared" si="46"/>
        <v>0</v>
      </c>
      <c r="X422" s="102"/>
      <c r="Y422" s="102">
        <f t="shared" si="47"/>
        <v>98000</v>
      </c>
      <c r="Z422" s="102"/>
      <c r="AA422" s="30"/>
    </row>
    <row r="423" spans="1:27" x14ac:dyDescent="0.45">
      <c r="A423" s="29"/>
      <c r="B423" s="29" t="s">
        <v>56</v>
      </c>
      <c r="C423" s="30">
        <v>3448</v>
      </c>
      <c r="D423" s="30">
        <v>2</v>
      </c>
      <c r="E423" s="30">
        <v>3</v>
      </c>
      <c r="F423" s="30">
        <v>59</v>
      </c>
      <c r="G423" s="30">
        <v>1</v>
      </c>
      <c r="H423" s="30">
        <f t="shared" si="50"/>
        <v>1159</v>
      </c>
      <c r="I423" s="102">
        <v>100</v>
      </c>
      <c r="J423" s="102">
        <f t="shared" si="51"/>
        <v>115900</v>
      </c>
      <c r="K423" s="102"/>
      <c r="L423" s="13"/>
      <c r="M423" s="103"/>
      <c r="N423" s="45"/>
      <c r="O423" s="30"/>
      <c r="P423" s="106"/>
      <c r="Q423" s="102"/>
      <c r="R423" s="30"/>
      <c r="S423" s="30"/>
      <c r="T423" s="102"/>
      <c r="U423" s="30">
        <f t="shared" si="44"/>
        <v>0</v>
      </c>
      <c r="V423" s="102">
        <f t="shared" si="45"/>
        <v>115900</v>
      </c>
      <c r="W423" s="30">
        <f t="shared" si="46"/>
        <v>0</v>
      </c>
      <c r="X423" s="102"/>
      <c r="Y423" s="102">
        <f t="shared" si="47"/>
        <v>115900</v>
      </c>
      <c r="Z423" s="102"/>
      <c r="AA423" s="30"/>
    </row>
    <row r="424" spans="1:27" x14ac:dyDescent="0.45">
      <c r="A424" s="29"/>
      <c r="B424" s="29" t="s">
        <v>56</v>
      </c>
      <c r="C424" s="30">
        <v>3478</v>
      </c>
      <c r="D424" s="30">
        <v>1</v>
      </c>
      <c r="E424" s="30">
        <v>0</v>
      </c>
      <c r="F424" s="30">
        <v>64</v>
      </c>
      <c r="G424" s="30">
        <v>1</v>
      </c>
      <c r="H424" s="30">
        <f t="shared" si="50"/>
        <v>464</v>
      </c>
      <c r="I424" s="102">
        <v>100</v>
      </c>
      <c r="J424" s="102">
        <f t="shared" si="51"/>
        <v>46400</v>
      </c>
      <c r="K424" s="102"/>
      <c r="L424" s="13"/>
      <c r="M424" s="103"/>
      <c r="N424" s="45"/>
      <c r="O424" s="30"/>
      <c r="P424" s="106"/>
      <c r="Q424" s="102"/>
      <c r="R424" s="30"/>
      <c r="S424" s="30"/>
      <c r="T424" s="102"/>
      <c r="U424" s="30">
        <f t="shared" si="44"/>
        <v>0</v>
      </c>
      <c r="V424" s="102">
        <f t="shared" si="45"/>
        <v>46400</v>
      </c>
      <c r="W424" s="30">
        <f t="shared" si="46"/>
        <v>0</v>
      </c>
      <c r="X424" s="102"/>
      <c r="Y424" s="102">
        <f t="shared" si="47"/>
        <v>46400</v>
      </c>
      <c r="Z424" s="102"/>
      <c r="AA424" s="30"/>
    </row>
    <row r="425" spans="1:27" x14ac:dyDescent="0.45">
      <c r="A425" s="29"/>
      <c r="B425" s="29" t="s">
        <v>56</v>
      </c>
      <c r="C425" s="30">
        <v>12154</v>
      </c>
      <c r="D425" s="30">
        <v>0</v>
      </c>
      <c r="E425" s="30">
        <v>0</v>
      </c>
      <c r="F425" s="30">
        <v>88</v>
      </c>
      <c r="G425" s="30">
        <v>1</v>
      </c>
      <c r="H425" s="30">
        <f t="shared" si="50"/>
        <v>88</v>
      </c>
      <c r="I425" s="102">
        <v>100</v>
      </c>
      <c r="J425" s="102">
        <f t="shared" si="51"/>
        <v>8800</v>
      </c>
      <c r="K425" s="102"/>
      <c r="L425" s="13"/>
      <c r="M425" s="103"/>
      <c r="N425" s="45"/>
      <c r="O425" s="30"/>
      <c r="P425" s="106"/>
      <c r="Q425" s="102"/>
      <c r="R425" s="30"/>
      <c r="S425" s="30"/>
      <c r="T425" s="102"/>
      <c r="U425" s="30">
        <f t="shared" si="44"/>
        <v>0</v>
      </c>
      <c r="V425" s="102">
        <f t="shared" si="45"/>
        <v>8800</v>
      </c>
      <c r="W425" s="30">
        <f t="shared" si="46"/>
        <v>0</v>
      </c>
      <c r="X425" s="102"/>
      <c r="Y425" s="102">
        <f t="shared" si="47"/>
        <v>8800</v>
      </c>
      <c r="Z425" s="102"/>
      <c r="AA425" s="30"/>
    </row>
    <row r="426" spans="1:27" s="116" customFormat="1" x14ac:dyDescent="0.45">
      <c r="A426" s="32"/>
      <c r="B426" s="32"/>
      <c r="C426" s="38"/>
      <c r="D426" s="38"/>
      <c r="E426" s="38"/>
      <c r="F426" s="38"/>
      <c r="G426" s="38"/>
      <c r="H426" s="38"/>
      <c r="I426" s="38"/>
      <c r="J426" s="38"/>
      <c r="K426" s="38"/>
      <c r="L426" s="33"/>
      <c r="M426" s="108"/>
      <c r="N426" s="50"/>
      <c r="O426" s="38"/>
      <c r="P426" s="115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</row>
    <row r="427" spans="1:27" x14ac:dyDescent="0.45">
      <c r="A427" s="29">
        <v>97</v>
      </c>
      <c r="B427" s="29" t="s">
        <v>56</v>
      </c>
      <c r="C427" s="30">
        <v>2800</v>
      </c>
      <c r="D427" s="30">
        <v>5</v>
      </c>
      <c r="E427" s="30">
        <v>0</v>
      </c>
      <c r="F427" s="30">
        <v>11</v>
      </c>
      <c r="G427" s="30">
        <v>5</v>
      </c>
      <c r="H427" s="30">
        <f>+(D427*400)+(E427*100)+F427</f>
        <v>2011</v>
      </c>
      <c r="I427" s="102">
        <v>100</v>
      </c>
      <c r="J427" s="102">
        <f>H427*I427</f>
        <v>201100</v>
      </c>
      <c r="K427" s="102"/>
      <c r="L427" s="13" t="s">
        <v>59</v>
      </c>
      <c r="M427" s="103" t="s">
        <v>63</v>
      </c>
      <c r="N427" s="45">
        <v>2</v>
      </c>
      <c r="O427" s="30">
        <v>99</v>
      </c>
      <c r="P427" s="104">
        <v>100</v>
      </c>
      <c r="Q427" s="30">
        <v>6800</v>
      </c>
      <c r="R427" s="30">
        <f>O427*Q427</f>
        <v>673200</v>
      </c>
      <c r="S427" s="30">
        <v>21</v>
      </c>
      <c r="T427" s="102"/>
      <c r="U427" s="30">
        <f t="shared" si="44"/>
        <v>673200</v>
      </c>
      <c r="V427" s="102">
        <f t="shared" si="45"/>
        <v>874300</v>
      </c>
      <c r="W427" s="30">
        <f t="shared" si="46"/>
        <v>874300</v>
      </c>
      <c r="X427" s="102"/>
      <c r="Y427" s="102">
        <f t="shared" si="47"/>
        <v>874300</v>
      </c>
      <c r="Z427" s="102"/>
      <c r="AA427" s="30"/>
    </row>
    <row r="428" spans="1:27" x14ac:dyDescent="0.45">
      <c r="A428" s="29"/>
      <c r="B428" s="29"/>
      <c r="C428" s="30"/>
      <c r="D428" s="30"/>
      <c r="E428" s="30"/>
      <c r="F428" s="30"/>
      <c r="G428" s="30"/>
      <c r="H428" s="30"/>
      <c r="I428" s="102"/>
      <c r="J428" s="102"/>
      <c r="K428" s="102"/>
      <c r="L428" s="13"/>
      <c r="M428" s="103" t="s">
        <v>63</v>
      </c>
      <c r="N428" s="45">
        <v>2</v>
      </c>
      <c r="O428" s="30">
        <v>6</v>
      </c>
      <c r="P428" s="104">
        <v>100</v>
      </c>
      <c r="Q428" s="30">
        <v>6800</v>
      </c>
      <c r="R428" s="30">
        <f>O428*Q428</f>
        <v>40800</v>
      </c>
      <c r="S428" s="30">
        <v>21</v>
      </c>
      <c r="T428" s="102"/>
      <c r="U428" s="30">
        <f t="shared" si="44"/>
        <v>40800</v>
      </c>
      <c r="V428" s="102">
        <f t="shared" si="45"/>
        <v>40800</v>
      </c>
      <c r="W428" s="30">
        <f t="shared" si="46"/>
        <v>40800</v>
      </c>
      <c r="X428" s="102"/>
      <c r="Y428" s="102">
        <f t="shared" si="47"/>
        <v>40800</v>
      </c>
      <c r="Z428" s="102"/>
      <c r="AA428" s="30"/>
    </row>
    <row r="429" spans="1:27" s="116" customFormat="1" x14ac:dyDescent="0.45">
      <c r="A429" s="32"/>
      <c r="B429" s="32"/>
      <c r="C429" s="38"/>
      <c r="D429" s="38"/>
      <c r="E429" s="38"/>
      <c r="F429" s="38"/>
      <c r="G429" s="38"/>
      <c r="H429" s="38"/>
      <c r="I429" s="38"/>
      <c r="J429" s="38"/>
      <c r="K429" s="38"/>
      <c r="L429" s="33"/>
      <c r="M429" s="108"/>
      <c r="N429" s="50"/>
      <c r="O429" s="38"/>
      <c r="P429" s="115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</row>
    <row r="430" spans="1:27" x14ac:dyDescent="0.45">
      <c r="A430" s="29">
        <v>98</v>
      </c>
      <c r="B430" s="29" t="s">
        <v>56</v>
      </c>
      <c r="C430" s="30">
        <v>8519</v>
      </c>
      <c r="D430" s="30">
        <v>0</v>
      </c>
      <c r="E430" s="30">
        <v>2</v>
      </c>
      <c r="F430" s="30">
        <v>40</v>
      </c>
      <c r="G430" s="30">
        <v>1</v>
      </c>
      <c r="H430" s="30">
        <f>+(D430*400)+(E430*100)+F430</f>
        <v>240</v>
      </c>
      <c r="I430" s="102">
        <v>100</v>
      </c>
      <c r="J430" s="102">
        <f>H430*I430</f>
        <v>24000</v>
      </c>
      <c r="K430" s="102"/>
      <c r="L430" s="13"/>
      <c r="M430" s="103"/>
      <c r="N430" s="45"/>
      <c r="O430" s="30"/>
      <c r="P430" s="106"/>
      <c r="Q430" s="102"/>
      <c r="R430" s="30"/>
      <c r="S430" s="30"/>
      <c r="T430" s="102"/>
      <c r="U430" s="30">
        <f t="shared" si="44"/>
        <v>0</v>
      </c>
      <c r="V430" s="102">
        <f t="shared" si="45"/>
        <v>24000</v>
      </c>
      <c r="W430" s="30">
        <f t="shared" si="46"/>
        <v>0</v>
      </c>
      <c r="X430" s="102"/>
      <c r="Y430" s="102">
        <f t="shared" si="47"/>
        <v>24000</v>
      </c>
      <c r="Z430" s="102"/>
      <c r="AA430" s="30"/>
    </row>
    <row r="431" spans="1:27" s="116" customFormat="1" x14ac:dyDescent="0.45">
      <c r="A431" s="32"/>
      <c r="B431" s="32"/>
      <c r="C431" s="38"/>
      <c r="D431" s="38"/>
      <c r="E431" s="38"/>
      <c r="F431" s="38"/>
      <c r="G431" s="38"/>
      <c r="H431" s="38"/>
      <c r="I431" s="38"/>
      <c r="J431" s="38"/>
      <c r="K431" s="38"/>
      <c r="L431" s="33"/>
      <c r="M431" s="108"/>
      <c r="N431" s="50"/>
      <c r="O431" s="38"/>
      <c r="P431" s="115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</row>
    <row r="432" spans="1:27" x14ac:dyDescent="0.45">
      <c r="A432" s="29">
        <v>99</v>
      </c>
      <c r="B432" s="29" t="s">
        <v>56</v>
      </c>
      <c r="C432" s="30">
        <v>2786</v>
      </c>
      <c r="D432" s="30">
        <v>5</v>
      </c>
      <c r="E432" s="30">
        <v>1</v>
      </c>
      <c r="F432" s="30">
        <v>58</v>
      </c>
      <c r="G432" s="30">
        <v>1</v>
      </c>
      <c r="H432" s="30">
        <f>+(D432*400)+(E432*100)+F432</f>
        <v>2158</v>
      </c>
      <c r="I432" s="102">
        <v>130</v>
      </c>
      <c r="J432" s="102">
        <f>H432*I432</f>
        <v>280540</v>
      </c>
      <c r="K432" s="102"/>
      <c r="L432" s="13"/>
      <c r="M432" s="103"/>
      <c r="N432" s="30"/>
      <c r="O432" s="30"/>
      <c r="P432" s="106"/>
      <c r="Q432" s="102"/>
      <c r="R432" s="30"/>
      <c r="S432" s="30"/>
      <c r="T432" s="102"/>
      <c r="U432" s="30">
        <f t="shared" si="44"/>
        <v>0</v>
      </c>
      <c r="V432" s="102">
        <f t="shared" si="45"/>
        <v>280540</v>
      </c>
      <c r="W432" s="30">
        <f t="shared" si="46"/>
        <v>0</v>
      </c>
      <c r="X432" s="102"/>
      <c r="Y432" s="102">
        <f t="shared" si="47"/>
        <v>280540</v>
      </c>
      <c r="Z432" s="102"/>
      <c r="AA432" s="30"/>
    </row>
    <row r="433" spans="1:27" x14ac:dyDescent="0.45">
      <c r="A433" s="29"/>
      <c r="B433" s="29" t="s">
        <v>56</v>
      </c>
      <c r="C433" s="30">
        <v>2783</v>
      </c>
      <c r="D433" s="30">
        <v>0</v>
      </c>
      <c r="E433" s="30">
        <v>3</v>
      </c>
      <c r="F433" s="30">
        <v>80</v>
      </c>
      <c r="G433" s="30">
        <v>1</v>
      </c>
      <c r="H433" s="30">
        <f>+(D433*400)+(E433*100)+F433</f>
        <v>380</v>
      </c>
      <c r="I433" s="102">
        <v>150</v>
      </c>
      <c r="J433" s="102">
        <f>H433*I433</f>
        <v>57000</v>
      </c>
      <c r="K433" s="102"/>
      <c r="L433" s="13"/>
      <c r="M433" s="103"/>
      <c r="N433" s="30"/>
      <c r="O433" s="30"/>
      <c r="P433" s="106"/>
      <c r="Q433" s="102"/>
      <c r="R433" s="30"/>
      <c r="S433" s="30"/>
      <c r="T433" s="102"/>
      <c r="U433" s="30">
        <f t="shared" si="44"/>
        <v>0</v>
      </c>
      <c r="V433" s="102">
        <f t="shared" si="45"/>
        <v>57000</v>
      </c>
      <c r="W433" s="30">
        <f t="shared" si="46"/>
        <v>0</v>
      </c>
      <c r="X433" s="102"/>
      <c r="Y433" s="102">
        <f t="shared" si="47"/>
        <v>57000</v>
      </c>
      <c r="Z433" s="102"/>
      <c r="AA433" s="30"/>
    </row>
    <row r="434" spans="1:27" x14ac:dyDescent="0.45">
      <c r="A434" s="29"/>
      <c r="B434" s="29" t="s">
        <v>56</v>
      </c>
      <c r="C434" s="30">
        <v>12037</v>
      </c>
      <c r="D434" s="30">
        <v>1</v>
      </c>
      <c r="E434" s="30">
        <v>0</v>
      </c>
      <c r="F434" s="30">
        <v>33</v>
      </c>
      <c r="G434" s="30">
        <v>1</v>
      </c>
      <c r="H434" s="30">
        <f>+(D434*400)+(E434*100)+F434</f>
        <v>433</v>
      </c>
      <c r="I434" s="102">
        <v>100</v>
      </c>
      <c r="J434" s="102">
        <f>H434*I434</f>
        <v>43300</v>
      </c>
      <c r="K434" s="102"/>
      <c r="L434" s="13"/>
      <c r="M434" s="103"/>
      <c r="N434" s="45"/>
      <c r="O434" s="30"/>
      <c r="P434" s="106"/>
      <c r="Q434" s="102"/>
      <c r="R434" s="30"/>
      <c r="S434" s="30"/>
      <c r="T434" s="102"/>
      <c r="U434" s="30">
        <f t="shared" si="44"/>
        <v>0</v>
      </c>
      <c r="V434" s="102">
        <f t="shared" si="45"/>
        <v>43300</v>
      </c>
      <c r="W434" s="30">
        <f t="shared" si="46"/>
        <v>0</v>
      </c>
      <c r="X434" s="102"/>
      <c r="Y434" s="102">
        <f t="shared" si="47"/>
        <v>43300</v>
      </c>
      <c r="Z434" s="102"/>
      <c r="AA434" s="30"/>
    </row>
    <row r="435" spans="1:27" s="116" customFormat="1" x14ac:dyDescent="0.45">
      <c r="A435" s="32"/>
      <c r="B435" s="32"/>
      <c r="C435" s="38"/>
      <c r="D435" s="38"/>
      <c r="E435" s="38"/>
      <c r="F435" s="38"/>
      <c r="G435" s="38"/>
      <c r="H435" s="38"/>
      <c r="I435" s="38"/>
      <c r="J435" s="38"/>
      <c r="K435" s="38"/>
      <c r="L435" s="33"/>
      <c r="M435" s="108"/>
      <c r="N435" s="38"/>
      <c r="O435" s="38"/>
      <c r="P435" s="115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</row>
    <row r="436" spans="1:27" s="123" customFormat="1" x14ac:dyDescent="0.45">
      <c r="A436" s="118">
        <v>100</v>
      </c>
      <c r="B436" s="118" t="s">
        <v>229</v>
      </c>
      <c r="C436" s="119">
        <v>218</v>
      </c>
      <c r="D436" s="119">
        <v>0</v>
      </c>
      <c r="E436" s="119">
        <v>0</v>
      </c>
      <c r="F436" s="119">
        <v>60</v>
      </c>
      <c r="G436" s="119">
        <v>2</v>
      </c>
      <c r="H436" s="119">
        <f>+(D436*400)+(E436*100)+F436</f>
        <v>60</v>
      </c>
      <c r="I436" s="119">
        <v>130</v>
      </c>
      <c r="J436" s="119">
        <f>H436*I436</f>
        <v>7800</v>
      </c>
      <c r="K436" s="119"/>
      <c r="L436" s="120" t="s">
        <v>59</v>
      </c>
      <c r="M436" s="121" t="s">
        <v>63</v>
      </c>
      <c r="N436" s="135">
        <v>2</v>
      </c>
      <c r="O436" s="119">
        <v>120</v>
      </c>
      <c r="P436" s="122">
        <v>100</v>
      </c>
      <c r="Q436" s="119">
        <v>6800</v>
      </c>
      <c r="R436" s="119">
        <f>O436*Q436</f>
        <v>816000</v>
      </c>
      <c r="S436" s="119">
        <v>16</v>
      </c>
      <c r="T436" s="119">
        <v>72</v>
      </c>
      <c r="U436" s="119">
        <f t="shared" si="44"/>
        <v>228480</v>
      </c>
      <c r="V436" s="119">
        <f t="shared" si="45"/>
        <v>236280</v>
      </c>
      <c r="W436" s="119">
        <f t="shared" si="46"/>
        <v>236280</v>
      </c>
      <c r="X436" s="119"/>
      <c r="Y436" s="119">
        <f t="shared" si="47"/>
        <v>236280</v>
      </c>
      <c r="Z436" s="119">
        <v>0.02</v>
      </c>
      <c r="AA436" s="119">
        <f>Y436*Z436/100</f>
        <v>47.256</v>
      </c>
    </row>
    <row r="437" spans="1:27" s="123" customFormat="1" x14ac:dyDescent="0.45">
      <c r="A437" s="118"/>
      <c r="B437" s="118"/>
      <c r="C437" s="119"/>
      <c r="D437" s="119"/>
      <c r="E437" s="119"/>
      <c r="F437" s="119"/>
      <c r="G437" s="119"/>
      <c r="H437" s="119"/>
      <c r="I437" s="119"/>
      <c r="J437" s="119"/>
      <c r="K437" s="119"/>
      <c r="L437" s="120"/>
      <c r="M437" s="121" t="s">
        <v>215</v>
      </c>
      <c r="N437" s="135">
        <v>2</v>
      </c>
      <c r="O437" s="119">
        <v>25</v>
      </c>
      <c r="P437" s="122">
        <v>100</v>
      </c>
      <c r="Q437" s="119">
        <v>6800</v>
      </c>
      <c r="R437" s="119">
        <f>O437*Q437</f>
        <v>170000</v>
      </c>
      <c r="S437" s="119">
        <v>16</v>
      </c>
      <c r="T437" s="119">
        <v>22</v>
      </c>
      <c r="U437" s="119">
        <f t="shared" si="44"/>
        <v>132600</v>
      </c>
      <c r="V437" s="119">
        <f t="shared" si="45"/>
        <v>132600</v>
      </c>
      <c r="W437" s="119">
        <f t="shared" si="46"/>
        <v>132600</v>
      </c>
      <c r="X437" s="119"/>
      <c r="Y437" s="119">
        <f t="shared" si="47"/>
        <v>132600</v>
      </c>
      <c r="Z437" s="119">
        <v>0.02</v>
      </c>
      <c r="AA437" s="119">
        <f>Y437*Z437/100</f>
        <v>26.52</v>
      </c>
    </row>
    <row r="438" spans="1:27" s="123" customFormat="1" x14ac:dyDescent="0.45">
      <c r="A438" s="118"/>
      <c r="B438" s="118"/>
      <c r="C438" s="119"/>
      <c r="D438" s="119"/>
      <c r="E438" s="119"/>
      <c r="F438" s="119"/>
      <c r="G438" s="119"/>
      <c r="H438" s="119"/>
      <c r="I438" s="119"/>
      <c r="J438" s="119"/>
      <c r="K438" s="119"/>
      <c r="L438" s="120"/>
      <c r="M438" s="121" t="s">
        <v>63</v>
      </c>
      <c r="N438" s="135">
        <v>2</v>
      </c>
      <c r="O438" s="119">
        <v>6</v>
      </c>
      <c r="P438" s="122">
        <v>100</v>
      </c>
      <c r="Q438" s="119">
        <v>6800</v>
      </c>
      <c r="R438" s="119">
        <f>O438*Q438</f>
        <v>40800</v>
      </c>
      <c r="S438" s="119">
        <v>6</v>
      </c>
      <c r="T438" s="119">
        <v>20</v>
      </c>
      <c r="U438" s="119">
        <f t="shared" si="44"/>
        <v>32640</v>
      </c>
      <c r="V438" s="119">
        <f t="shared" si="45"/>
        <v>32640</v>
      </c>
      <c r="W438" s="119">
        <f t="shared" si="46"/>
        <v>32640</v>
      </c>
      <c r="X438" s="119"/>
      <c r="Y438" s="119">
        <f t="shared" si="47"/>
        <v>32640</v>
      </c>
      <c r="Z438" s="119">
        <v>0.02</v>
      </c>
      <c r="AA438" s="119">
        <f>Y438*Z438/100</f>
        <v>6.5280000000000005</v>
      </c>
    </row>
    <row r="439" spans="1:27" x14ac:dyDescent="0.45">
      <c r="A439" s="29"/>
      <c r="B439" s="29" t="s">
        <v>56</v>
      </c>
      <c r="C439" s="30">
        <v>1861</v>
      </c>
      <c r="D439" s="30">
        <v>2</v>
      </c>
      <c r="E439" s="30">
        <v>2</v>
      </c>
      <c r="F439" s="30">
        <v>44</v>
      </c>
      <c r="G439" s="30">
        <v>1</v>
      </c>
      <c r="H439" s="30">
        <f>+(D439*400)+(E439*100)+F439</f>
        <v>1044</v>
      </c>
      <c r="I439" s="102">
        <v>100</v>
      </c>
      <c r="J439" s="102">
        <f>H439*I439</f>
        <v>104400</v>
      </c>
      <c r="K439" s="102"/>
      <c r="L439" s="13"/>
      <c r="M439" s="103"/>
      <c r="N439" s="45"/>
      <c r="O439" s="30"/>
      <c r="P439" s="106"/>
      <c r="Q439" s="102"/>
      <c r="R439" s="30"/>
      <c r="S439" s="30"/>
      <c r="T439" s="102"/>
      <c r="U439" s="30">
        <f t="shared" si="44"/>
        <v>0</v>
      </c>
      <c r="V439" s="102">
        <f t="shared" si="45"/>
        <v>104400</v>
      </c>
      <c r="W439" s="30">
        <f t="shared" si="46"/>
        <v>0</v>
      </c>
      <c r="X439" s="102"/>
      <c r="Y439" s="102">
        <f t="shared" si="47"/>
        <v>104400</v>
      </c>
      <c r="Z439" s="102"/>
      <c r="AA439" s="30"/>
    </row>
    <row r="440" spans="1:27" x14ac:dyDescent="0.45">
      <c r="A440" s="29"/>
      <c r="B440" s="29" t="s">
        <v>56</v>
      </c>
      <c r="C440" s="30">
        <v>8415</v>
      </c>
      <c r="D440" s="30">
        <v>3</v>
      </c>
      <c r="E440" s="30">
        <v>0</v>
      </c>
      <c r="F440" s="30">
        <v>7</v>
      </c>
      <c r="G440" s="30">
        <v>1</v>
      </c>
      <c r="H440" s="30">
        <f>+(D440*400)+(E440*100)+F440</f>
        <v>1207</v>
      </c>
      <c r="I440" s="102">
        <v>100</v>
      </c>
      <c r="J440" s="102">
        <f>H440*I440</f>
        <v>120700</v>
      </c>
      <c r="K440" s="102"/>
      <c r="L440" s="13"/>
      <c r="M440" s="103"/>
      <c r="N440" s="45"/>
      <c r="O440" s="30"/>
      <c r="P440" s="106"/>
      <c r="Q440" s="102"/>
      <c r="R440" s="30"/>
      <c r="S440" s="30"/>
      <c r="T440" s="102"/>
      <c r="U440" s="30">
        <f t="shared" si="44"/>
        <v>0</v>
      </c>
      <c r="V440" s="102">
        <f t="shared" si="45"/>
        <v>120700</v>
      </c>
      <c r="W440" s="30">
        <f t="shared" si="46"/>
        <v>0</v>
      </c>
      <c r="X440" s="102"/>
      <c r="Y440" s="102">
        <f t="shared" si="47"/>
        <v>120700</v>
      </c>
      <c r="Z440" s="102"/>
      <c r="AA440" s="30"/>
    </row>
    <row r="441" spans="1:27" s="116" customFormat="1" x14ac:dyDescent="0.45">
      <c r="A441" s="32"/>
      <c r="B441" s="32"/>
      <c r="C441" s="38"/>
      <c r="D441" s="38"/>
      <c r="E441" s="38"/>
      <c r="F441" s="38"/>
      <c r="G441" s="38"/>
      <c r="H441" s="38"/>
      <c r="I441" s="38"/>
      <c r="J441" s="38"/>
      <c r="K441" s="38"/>
      <c r="L441" s="33"/>
      <c r="M441" s="108"/>
      <c r="N441" s="50"/>
      <c r="O441" s="38"/>
      <c r="P441" s="115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</row>
    <row r="442" spans="1:27" x14ac:dyDescent="0.45">
      <c r="A442" s="29">
        <v>101</v>
      </c>
      <c r="B442" s="29" t="s">
        <v>56</v>
      </c>
      <c r="C442" s="30">
        <v>12162</v>
      </c>
      <c r="D442" s="30">
        <v>0</v>
      </c>
      <c r="E442" s="30">
        <v>0</v>
      </c>
      <c r="F442" s="30">
        <v>57</v>
      </c>
      <c r="G442" s="30">
        <v>2</v>
      </c>
      <c r="H442" s="30">
        <f>+(D442*400)+(E442*100)+F442</f>
        <v>57</v>
      </c>
      <c r="I442" s="102">
        <v>150</v>
      </c>
      <c r="J442" s="102">
        <f>H442*I442</f>
        <v>8550</v>
      </c>
      <c r="K442" s="102"/>
      <c r="L442" s="13" t="s">
        <v>59</v>
      </c>
      <c r="M442" s="103" t="s">
        <v>362</v>
      </c>
      <c r="N442" s="45">
        <v>2</v>
      </c>
      <c r="O442" s="30">
        <v>99</v>
      </c>
      <c r="P442" s="104">
        <v>100</v>
      </c>
      <c r="Q442" s="30">
        <v>6800</v>
      </c>
      <c r="R442" s="30">
        <f>O442*Q442</f>
        <v>673200</v>
      </c>
      <c r="S442" s="30">
        <v>7</v>
      </c>
      <c r="T442" s="102"/>
      <c r="U442" s="30">
        <f t="shared" si="44"/>
        <v>673200</v>
      </c>
      <c r="V442" s="102">
        <f t="shared" si="45"/>
        <v>681750</v>
      </c>
      <c r="W442" s="30">
        <f t="shared" si="46"/>
        <v>681750</v>
      </c>
      <c r="X442" s="102"/>
      <c r="Y442" s="102">
        <f t="shared" si="47"/>
        <v>681750</v>
      </c>
      <c r="Z442" s="102"/>
      <c r="AA442" s="30"/>
    </row>
    <row r="443" spans="1:27" x14ac:dyDescent="0.45">
      <c r="A443" s="29"/>
      <c r="B443" s="29"/>
      <c r="C443" s="30"/>
      <c r="D443" s="30"/>
      <c r="E443" s="30"/>
      <c r="F443" s="30"/>
      <c r="G443" s="30"/>
      <c r="H443" s="30"/>
      <c r="I443" s="102"/>
      <c r="J443" s="102"/>
      <c r="K443" s="102"/>
      <c r="L443" s="13"/>
      <c r="M443" s="103" t="s">
        <v>362</v>
      </c>
      <c r="N443" s="45">
        <v>2</v>
      </c>
      <c r="O443" s="30">
        <v>99</v>
      </c>
      <c r="P443" s="104">
        <v>100</v>
      </c>
      <c r="Q443" s="30">
        <v>6800</v>
      </c>
      <c r="R443" s="30">
        <f>O443*Q443</f>
        <v>673200</v>
      </c>
      <c r="S443" s="30">
        <v>7</v>
      </c>
      <c r="T443" s="102"/>
      <c r="U443" s="30">
        <f t="shared" si="44"/>
        <v>673200</v>
      </c>
      <c r="V443" s="102">
        <f t="shared" si="45"/>
        <v>673200</v>
      </c>
      <c r="W443" s="30">
        <f t="shared" si="46"/>
        <v>673200</v>
      </c>
      <c r="X443" s="102"/>
      <c r="Y443" s="102">
        <f t="shared" si="47"/>
        <v>673200</v>
      </c>
      <c r="Z443" s="102"/>
      <c r="AA443" s="30"/>
    </row>
    <row r="444" spans="1:27" x14ac:dyDescent="0.45">
      <c r="A444" s="29"/>
      <c r="B444" s="29"/>
      <c r="C444" s="30"/>
      <c r="D444" s="30"/>
      <c r="E444" s="30"/>
      <c r="F444" s="30"/>
      <c r="G444" s="30"/>
      <c r="H444" s="30"/>
      <c r="I444" s="102"/>
      <c r="J444" s="102"/>
      <c r="K444" s="102"/>
      <c r="L444" s="13"/>
      <c r="M444" s="103"/>
      <c r="N444" s="45"/>
      <c r="O444" s="30"/>
      <c r="P444" s="106"/>
      <c r="Q444" s="102"/>
      <c r="R444" s="30"/>
      <c r="S444" s="30"/>
      <c r="T444" s="102"/>
      <c r="U444" s="30">
        <f t="shared" si="44"/>
        <v>0</v>
      </c>
      <c r="V444" s="102">
        <f t="shared" si="45"/>
        <v>0</v>
      </c>
      <c r="W444" s="30">
        <f t="shared" si="46"/>
        <v>0</v>
      </c>
      <c r="X444" s="102"/>
      <c r="Y444" s="102">
        <f t="shared" si="47"/>
        <v>0</v>
      </c>
      <c r="Z444" s="102"/>
      <c r="AA444" s="30"/>
    </row>
    <row r="445" spans="1:27" s="116" customFormat="1" x14ac:dyDescent="0.45">
      <c r="A445" s="32"/>
      <c r="B445" s="32"/>
      <c r="C445" s="38"/>
      <c r="D445" s="38"/>
      <c r="E445" s="38"/>
      <c r="F445" s="38"/>
      <c r="G445" s="38"/>
      <c r="H445" s="38"/>
      <c r="I445" s="38"/>
      <c r="J445" s="38"/>
      <c r="K445" s="38"/>
      <c r="L445" s="33"/>
      <c r="M445" s="108"/>
      <c r="N445" s="50"/>
      <c r="O445" s="38"/>
      <c r="P445" s="115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</row>
    <row r="446" spans="1:27" x14ac:dyDescent="0.45">
      <c r="A446" s="29">
        <v>102</v>
      </c>
      <c r="B446" s="29" t="s">
        <v>56</v>
      </c>
      <c r="C446" s="30">
        <v>740</v>
      </c>
      <c r="D446" s="30">
        <v>0</v>
      </c>
      <c r="E446" s="30">
        <v>0</v>
      </c>
      <c r="F446" s="30">
        <v>85</v>
      </c>
      <c r="G446" s="30">
        <v>2</v>
      </c>
      <c r="H446" s="30">
        <f>+(D446*400)+(E446*100)+F446</f>
        <v>85</v>
      </c>
      <c r="I446" s="102">
        <v>150</v>
      </c>
      <c r="J446" s="102">
        <f>H446*I446</f>
        <v>12750</v>
      </c>
      <c r="K446" s="102"/>
      <c r="L446" s="13" t="s">
        <v>59</v>
      </c>
      <c r="M446" s="103" t="s">
        <v>362</v>
      </c>
      <c r="N446" s="45">
        <v>2</v>
      </c>
      <c r="O446" s="30">
        <v>49</v>
      </c>
      <c r="P446" s="104">
        <v>100</v>
      </c>
      <c r="Q446" s="30">
        <v>6800</v>
      </c>
      <c r="R446" s="30">
        <f>O446*Q446</f>
        <v>333200</v>
      </c>
      <c r="S446" s="30">
        <v>13</v>
      </c>
      <c r="T446" s="102"/>
      <c r="U446" s="30">
        <f t="shared" si="44"/>
        <v>333200</v>
      </c>
      <c r="V446" s="102">
        <f t="shared" si="45"/>
        <v>345950</v>
      </c>
      <c r="W446" s="30">
        <f t="shared" si="46"/>
        <v>345950</v>
      </c>
      <c r="X446" s="102"/>
      <c r="Y446" s="102">
        <f t="shared" si="47"/>
        <v>345950</v>
      </c>
      <c r="Z446" s="102"/>
      <c r="AA446" s="30"/>
    </row>
    <row r="447" spans="1:27" x14ac:dyDescent="0.45">
      <c r="A447" s="29"/>
      <c r="B447" s="29"/>
      <c r="C447" s="30"/>
      <c r="D447" s="30"/>
      <c r="E447" s="30"/>
      <c r="F447" s="30"/>
      <c r="G447" s="30"/>
      <c r="H447" s="30"/>
      <c r="I447" s="102"/>
      <c r="J447" s="102"/>
      <c r="K447" s="102"/>
      <c r="L447" s="13" t="s">
        <v>59</v>
      </c>
      <c r="M447" s="103" t="s">
        <v>362</v>
      </c>
      <c r="N447" s="45">
        <v>2</v>
      </c>
      <c r="O447" s="30">
        <v>58.5</v>
      </c>
      <c r="P447" s="104">
        <v>100</v>
      </c>
      <c r="Q447" s="30">
        <v>6800</v>
      </c>
      <c r="R447" s="30">
        <f>O447*Q447</f>
        <v>397800</v>
      </c>
      <c r="S447" s="30">
        <v>19</v>
      </c>
      <c r="T447" s="102"/>
      <c r="U447" s="30">
        <f t="shared" si="44"/>
        <v>397800</v>
      </c>
      <c r="V447" s="102">
        <f t="shared" si="45"/>
        <v>397800</v>
      </c>
      <c r="W447" s="30">
        <f t="shared" si="46"/>
        <v>397800</v>
      </c>
      <c r="X447" s="102"/>
      <c r="Y447" s="102">
        <f t="shared" si="47"/>
        <v>397800</v>
      </c>
      <c r="Z447" s="102"/>
      <c r="AA447" s="30"/>
    </row>
    <row r="448" spans="1:27" x14ac:dyDescent="0.45">
      <c r="A448" s="29"/>
      <c r="B448" s="29"/>
      <c r="C448" s="30"/>
      <c r="D448" s="30"/>
      <c r="E448" s="30"/>
      <c r="F448" s="30"/>
      <c r="G448" s="30"/>
      <c r="H448" s="30"/>
      <c r="I448" s="102"/>
      <c r="J448" s="102"/>
      <c r="K448" s="102"/>
      <c r="L448" s="13"/>
      <c r="M448" s="103" t="s">
        <v>362</v>
      </c>
      <c r="N448" s="45">
        <v>2</v>
      </c>
      <c r="O448" s="30">
        <v>4</v>
      </c>
      <c r="P448" s="104">
        <v>100</v>
      </c>
      <c r="Q448" s="30">
        <v>6800</v>
      </c>
      <c r="R448" s="30">
        <f>O448*Q448</f>
        <v>27200</v>
      </c>
      <c r="S448" s="30">
        <v>19</v>
      </c>
      <c r="T448" s="102"/>
      <c r="U448" s="30">
        <f t="shared" si="44"/>
        <v>27200</v>
      </c>
      <c r="V448" s="102">
        <f t="shared" si="45"/>
        <v>27200</v>
      </c>
      <c r="W448" s="30">
        <f t="shared" si="46"/>
        <v>27200</v>
      </c>
      <c r="X448" s="102"/>
      <c r="Y448" s="102">
        <f t="shared" si="47"/>
        <v>27200</v>
      </c>
      <c r="Z448" s="102"/>
      <c r="AA448" s="30"/>
    </row>
    <row r="449" spans="1:27" x14ac:dyDescent="0.45">
      <c r="A449" s="29"/>
      <c r="B449" s="29" t="s">
        <v>56</v>
      </c>
      <c r="C449" s="30">
        <v>8436</v>
      </c>
      <c r="D449" s="30">
        <v>3</v>
      </c>
      <c r="E449" s="30">
        <v>3</v>
      </c>
      <c r="F449" s="30">
        <v>53</v>
      </c>
      <c r="G449" s="30">
        <v>1</v>
      </c>
      <c r="H449" s="30">
        <f>+(D449*400)+(E449*100)+F449</f>
        <v>1553</v>
      </c>
      <c r="I449" s="102">
        <v>100</v>
      </c>
      <c r="J449" s="102">
        <f>H449*I449</f>
        <v>155300</v>
      </c>
      <c r="K449" s="102"/>
      <c r="L449" s="13"/>
      <c r="M449" s="103"/>
      <c r="N449" s="45"/>
      <c r="O449" s="30"/>
      <c r="P449" s="104"/>
      <c r="Q449" s="102"/>
      <c r="R449" s="30"/>
      <c r="S449" s="30"/>
      <c r="T449" s="102"/>
      <c r="U449" s="30">
        <f t="shared" si="44"/>
        <v>0</v>
      </c>
      <c r="V449" s="102">
        <f t="shared" si="45"/>
        <v>155300</v>
      </c>
      <c r="W449" s="30">
        <f t="shared" si="46"/>
        <v>0</v>
      </c>
      <c r="X449" s="102"/>
      <c r="Y449" s="102">
        <f t="shared" si="47"/>
        <v>155300</v>
      </c>
      <c r="Z449" s="102"/>
      <c r="AA449" s="30"/>
    </row>
    <row r="450" spans="1:27" s="116" customFormat="1" x14ac:dyDescent="0.45">
      <c r="A450" s="32"/>
      <c r="B450" s="32"/>
      <c r="C450" s="38"/>
      <c r="D450" s="38"/>
      <c r="E450" s="38"/>
      <c r="F450" s="38"/>
      <c r="G450" s="38"/>
      <c r="H450" s="38"/>
      <c r="I450" s="38"/>
      <c r="J450" s="38"/>
      <c r="K450" s="38"/>
      <c r="L450" s="33"/>
      <c r="M450" s="108"/>
      <c r="N450" s="50"/>
      <c r="O450" s="38"/>
      <c r="P450" s="115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</row>
    <row r="451" spans="1:27" x14ac:dyDescent="0.45">
      <c r="A451" s="29">
        <v>103</v>
      </c>
      <c r="B451" s="29" t="s">
        <v>56</v>
      </c>
      <c r="C451" s="30">
        <v>13028</v>
      </c>
      <c r="D451" s="30">
        <v>0</v>
      </c>
      <c r="E451" s="30">
        <v>0</v>
      </c>
      <c r="F451" s="30">
        <v>58</v>
      </c>
      <c r="G451" s="30">
        <v>2</v>
      </c>
      <c r="H451" s="30">
        <f>+(D451*400)+(E451*100)+F451</f>
        <v>58</v>
      </c>
      <c r="I451" s="102">
        <v>150</v>
      </c>
      <c r="J451" s="102">
        <f>H451*I451</f>
        <v>8700</v>
      </c>
      <c r="K451" s="102"/>
      <c r="L451" s="13" t="s">
        <v>59</v>
      </c>
      <c r="M451" s="103" t="s">
        <v>60</v>
      </c>
      <c r="N451" s="45">
        <v>2</v>
      </c>
      <c r="O451" s="30">
        <v>72</v>
      </c>
      <c r="P451" s="104">
        <v>100</v>
      </c>
      <c r="Q451" s="30">
        <v>6800</v>
      </c>
      <c r="R451" s="30">
        <f>O451*Q451</f>
        <v>489600</v>
      </c>
      <c r="S451" s="30">
        <v>21</v>
      </c>
      <c r="T451" s="102"/>
      <c r="U451" s="30">
        <f t="shared" si="44"/>
        <v>489600</v>
      </c>
      <c r="V451" s="102">
        <f t="shared" si="45"/>
        <v>498300</v>
      </c>
      <c r="W451" s="30">
        <f t="shared" si="46"/>
        <v>498300</v>
      </c>
      <c r="X451" s="102"/>
      <c r="Y451" s="102">
        <f t="shared" si="47"/>
        <v>498300</v>
      </c>
      <c r="Z451" s="102"/>
      <c r="AA451" s="30"/>
    </row>
    <row r="452" spans="1:27" x14ac:dyDescent="0.45">
      <c r="A452" s="29"/>
      <c r="B452" s="29"/>
      <c r="C452" s="30"/>
      <c r="D452" s="30"/>
      <c r="E452" s="30"/>
      <c r="F452" s="30"/>
      <c r="G452" s="30"/>
      <c r="H452" s="30"/>
      <c r="I452" s="102"/>
      <c r="J452" s="102"/>
      <c r="K452" s="102"/>
      <c r="L452" s="13"/>
      <c r="M452" s="103"/>
      <c r="N452" s="45">
        <v>2</v>
      </c>
      <c r="O452" s="30">
        <v>18</v>
      </c>
      <c r="P452" s="104">
        <v>100</v>
      </c>
      <c r="Q452" s="30">
        <v>6800</v>
      </c>
      <c r="R452" s="30">
        <f>O452*Q452</f>
        <v>122400</v>
      </c>
      <c r="S452" s="30">
        <v>21</v>
      </c>
      <c r="T452" s="102"/>
      <c r="U452" s="30">
        <f t="shared" si="44"/>
        <v>122400</v>
      </c>
      <c r="V452" s="102">
        <f t="shared" si="45"/>
        <v>122400</v>
      </c>
      <c r="W452" s="30">
        <f t="shared" si="46"/>
        <v>122400</v>
      </c>
      <c r="X452" s="102"/>
      <c r="Y452" s="102">
        <f t="shared" si="47"/>
        <v>122400</v>
      </c>
      <c r="Z452" s="102"/>
      <c r="AA452" s="30"/>
    </row>
    <row r="453" spans="1:27" x14ac:dyDescent="0.45">
      <c r="A453" s="29"/>
      <c r="B453" s="29"/>
      <c r="C453" s="30"/>
      <c r="D453" s="30"/>
      <c r="E453" s="30"/>
      <c r="F453" s="30"/>
      <c r="G453" s="30"/>
      <c r="H453" s="30"/>
      <c r="I453" s="102"/>
      <c r="J453" s="102"/>
      <c r="K453" s="102"/>
      <c r="L453" s="13"/>
      <c r="M453" s="103"/>
      <c r="N453" s="45">
        <v>2</v>
      </c>
      <c r="O453" s="30">
        <v>8</v>
      </c>
      <c r="P453" s="104">
        <v>100</v>
      </c>
      <c r="Q453" s="30">
        <v>6800</v>
      </c>
      <c r="R453" s="30">
        <f>O453*Q453</f>
        <v>54400</v>
      </c>
      <c r="S453" s="30">
        <v>21</v>
      </c>
      <c r="T453" s="102"/>
      <c r="U453" s="30">
        <f t="shared" si="44"/>
        <v>54400</v>
      </c>
      <c r="V453" s="102">
        <f t="shared" si="45"/>
        <v>54400</v>
      </c>
      <c r="W453" s="30">
        <f t="shared" si="46"/>
        <v>54400</v>
      </c>
      <c r="X453" s="102"/>
      <c r="Y453" s="102">
        <f t="shared" si="47"/>
        <v>54400</v>
      </c>
      <c r="Z453" s="102"/>
      <c r="AA453" s="30"/>
    </row>
    <row r="454" spans="1:27" x14ac:dyDescent="0.45">
      <c r="A454" s="29"/>
      <c r="B454" s="29" t="s">
        <v>56</v>
      </c>
      <c r="C454" s="30">
        <v>13024</v>
      </c>
      <c r="D454" s="30">
        <v>1</v>
      </c>
      <c r="E454" s="30">
        <v>2</v>
      </c>
      <c r="F454" s="30">
        <v>41</v>
      </c>
      <c r="G454" s="30">
        <v>1</v>
      </c>
      <c r="H454" s="30">
        <f>+(D454*400)+(E454*100)+F454</f>
        <v>641</v>
      </c>
      <c r="I454" s="102">
        <v>100</v>
      </c>
      <c r="J454" s="102">
        <f>H454*I454</f>
        <v>64100</v>
      </c>
      <c r="K454" s="102"/>
      <c r="L454" s="13"/>
      <c r="M454" s="103"/>
      <c r="N454" s="45"/>
      <c r="O454" s="30"/>
      <c r="P454" s="106"/>
      <c r="Q454" s="102"/>
      <c r="R454" s="30"/>
      <c r="S454" s="30"/>
      <c r="T454" s="102"/>
      <c r="U454" s="30">
        <f t="shared" si="44"/>
        <v>0</v>
      </c>
      <c r="V454" s="102">
        <f t="shared" si="45"/>
        <v>64100</v>
      </c>
      <c r="W454" s="30">
        <f t="shared" si="46"/>
        <v>0</v>
      </c>
      <c r="X454" s="102"/>
      <c r="Y454" s="102">
        <f t="shared" si="47"/>
        <v>64100</v>
      </c>
      <c r="Z454" s="102"/>
      <c r="AA454" s="30"/>
    </row>
    <row r="455" spans="1:27" s="116" customFormat="1" x14ac:dyDescent="0.45">
      <c r="A455" s="32"/>
      <c r="B455" s="32"/>
      <c r="C455" s="38"/>
      <c r="D455" s="38"/>
      <c r="E455" s="38"/>
      <c r="F455" s="38"/>
      <c r="G455" s="38"/>
      <c r="H455" s="38"/>
      <c r="I455" s="38"/>
      <c r="J455" s="38"/>
      <c r="K455" s="38"/>
      <c r="L455" s="33"/>
      <c r="M455" s="108"/>
      <c r="N455" s="50"/>
      <c r="O455" s="38"/>
      <c r="P455" s="115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</row>
    <row r="456" spans="1:27" x14ac:dyDescent="0.45">
      <c r="A456" s="29">
        <v>104</v>
      </c>
      <c r="B456" s="29" t="s">
        <v>56</v>
      </c>
      <c r="C456" s="30">
        <v>12073</v>
      </c>
      <c r="D456" s="30">
        <v>0</v>
      </c>
      <c r="E456" s="30">
        <v>0</v>
      </c>
      <c r="F456" s="30">
        <v>98</v>
      </c>
      <c r="G456" s="30">
        <v>1</v>
      </c>
      <c r="H456" s="30">
        <f>+(D456*400)+(E456*100)+F456</f>
        <v>98</v>
      </c>
      <c r="I456" s="102">
        <v>250</v>
      </c>
      <c r="J456" s="102">
        <f>H456*I456</f>
        <v>24500</v>
      </c>
      <c r="K456" s="102"/>
      <c r="L456" s="13"/>
      <c r="M456" s="103"/>
      <c r="N456" s="45"/>
      <c r="O456" s="30"/>
      <c r="P456" s="106"/>
      <c r="Q456" s="102"/>
      <c r="R456" s="30"/>
      <c r="S456" s="30"/>
      <c r="T456" s="102"/>
      <c r="U456" s="30">
        <f t="shared" si="44"/>
        <v>0</v>
      </c>
      <c r="V456" s="102">
        <f t="shared" si="45"/>
        <v>24500</v>
      </c>
      <c r="W456" s="30">
        <f t="shared" si="46"/>
        <v>0</v>
      </c>
      <c r="X456" s="102"/>
      <c r="Y456" s="102">
        <f t="shared" si="47"/>
        <v>24500</v>
      </c>
      <c r="Z456" s="102"/>
      <c r="AA456" s="30"/>
    </row>
    <row r="457" spans="1:27" s="116" customFormat="1" x14ac:dyDescent="0.45">
      <c r="A457" s="32"/>
      <c r="B457" s="32"/>
      <c r="C457" s="38"/>
      <c r="D457" s="38"/>
      <c r="E457" s="38"/>
      <c r="F457" s="38"/>
      <c r="G457" s="38"/>
      <c r="H457" s="38"/>
      <c r="I457" s="38"/>
      <c r="J457" s="38"/>
      <c r="K457" s="38"/>
      <c r="L457" s="33"/>
      <c r="M457" s="108"/>
      <c r="N457" s="50"/>
      <c r="O457" s="38"/>
      <c r="P457" s="115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</row>
    <row r="458" spans="1:27" x14ac:dyDescent="0.45">
      <c r="A458" s="29">
        <v>105</v>
      </c>
      <c r="B458" s="29" t="s">
        <v>56</v>
      </c>
      <c r="C458" s="30">
        <v>16590</v>
      </c>
      <c r="D458" s="30">
        <v>1</v>
      </c>
      <c r="E458" s="30">
        <v>3</v>
      </c>
      <c r="F458" s="30">
        <v>92</v>
      </c>
      <c r="G458" s="30">
        <v>1</v>
      </c>
      <c r="H458" s="30">
        <f>+(D458*400)+(E458*100)+F458</f>
        <v>792</v>
      </c>
      <c r="I458" s="102">
        <v>130</v>
      </c>
      <c r="J458" s="102">
        <f>H458*I458</f>
        <v>102960</v>
      </c>
      <c r="K458" s="102"/>
      <c r="L458" s="13"/>
      <c r="M458" s="103"/>
      <c r="N458" s="45"/>
      <c r="O458" s="30"/>
      <c r="P458" s="106"/>
      <c r="Q458" s="102"/>
      <c r="R458" s="30"/>
      <c r="S458" s="30"/>
      <c r="T458" s="102"/>
      <c r="U458" s="30">
        <f t="shared" si="44"/>
        <v>0</v>
      </c>
      <c r="V458" s="102">
        <f t="shared" si="45"/>
        <v>102960</v>
      </c>
      <c r="W458" s="30">
        <f t="shared" si="46"/>
        <v>0</v>
      </c>
      <c r="X458" s="102"/>
      <c r="Y458" s="102">
        <f t="shared" si="47"/>
        <v>102960</v>
      </c>
      <c r="Z458" s="102"/>
      <c r="AA458" s="30"/>
    </row>
    <row r="459" spans="1:27" x14ac:dyDescent="0.45">
      <c r="A459" s="29"/>
      <c r="B459" s="29" t="s">
        <v>56</v>
      </c>
      <c r="C459" s="30">
        <v>16588</v>
      </c>
      <c r="D459" s="30">
        <v>2</v>
      </c>
      <c r="E459" s="30">
        <v>1</v>
      </c>
      <c r="F459" s="30">
        <v>68</v>
      </c>
      <c r="G459" s="30">
        <v>1</v>
      </c>
      <c r="H459" s="30">
        <f>+(D459*400)+(E459*100)+F459</f>
        <v>968</v>
      </c>
      <c r="I459" s="102">
        <v>100</v>
      </c>
      <c r="J459" s="102">
        <f>H459*I459</f>
        <v>96800</v>
      </c>
      <c r="K459" s="102"/>
      <c r="L459" s="13"/>
      <c r="M459" s="103"/>
      <c r="N459" s="45"/>
      <c r="O459" s="30"/>
      <c r="P459" s="106"/>
      <c r="Q459" s="102"/>
      <c r="R459" s="30"/>
      <c r="S459" s="30"/>
      <c r="T459" s="102"/>
      <c r="U459" s="30">
        <f t="shared" si="44"/>
        <v>0</v>
      </c>
      <c r="V459" s="102">
        <f t="shared" si="45"/>
        <v>96800</v>
      </c>
      <c r="W459" s="30">
        <f t="shared" si="46"/>
        <v>0</v>
      </c>
      <c r="X459" s="102"/>
      <c r="Y459" s="102">
        <f t="shared" si="47"/>
        <v>96800</v>
      </c>
      <c r="Z459" s="102"/>
      <c r="AA459" s="30"/>
    </row>
    <row r="460" spans="1:27" s="116" customFormat="1" x14ac:dyDescent="0.45">
      <c r="A460" s="32"/>
      <c r="B460" s="32"/>
      <c r="C460" s="38"/>
      <c r="D460" s="38"/>
      <c r="E460" s="38"/>
      <c r="F460" s="38"/>
      <c r="G460" s="38"/>
      <c r="H460" s="38"/>
      <c r="I460" s="38"/>
      <c r="J460" s="38"/>
      <c r="K460" s="38"/>
      <c r="L460" s="33"/>
      <c r="M460" s="108"/>
      <c r="N460" s="50"/>
      <c r="O460" s="38"/>
      <c r="P460" s="115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</row>
    <row r="461" spans="1:27" x14ac:dyDescent="0.45">
      <c r="A461" s="29">
        <v>106</v>
      </c>
      <c r="B461" s="29" t="s">
        <v>56</v>
      </c>
      <c r="C461" s="30">
        <v>2820</v>
      </c>
      <c r="D461" s="30">
        <v>0</v>
      </c>
      <c r="E461" s="30">
        <v>2</v>
      </c>
      <c r="F461" s="30">
        <v>72</v>
      </c>
      <c r="G461" s="30">
        <v>1</v>
      </c>
      <c r="H461" s="30">
        <f t="shared" ref="H461:H467" si="52">+(D461*400)+(E461*100)+F461</f>
        <v>272</v>
      </c>
      <c r="I461" s="102">
        <v>100</v>
      </c>
      <c r="J461" s="102">
        <f t="shared" ref="J461:J467" si="53">H461*I461</f>
        <v>27200</v>
      </c>
      <c r="K461" s="102"/>
      <c r="L461" s="13"/>
      <c r="M461" s="103"/>
      <c r="N461" s="45"/>
      <c r="O461" s="30"/>
      <c r="P461" s="106"/>
      <c r="Q461" s="102"/>
      <c r="R461" s="30"/>
      <c r="S461" s="30"/>
      <c r="T461" s="102"/>
      <c r="U461" s="30">
        <f t="shared" ref="U461:U524" si="54">R461*(100-T461)/100</f>
        <v>0</v>
      </c>
      <c r="V461" s="102">
        <f t="shared" ref="V461:V524" si="55">J461+U461</f>
        <v>27200</v>
      </c>
      <c r="W461" s="30">
        <f t="shared" ref="W461:W524" si="56">V461*P461/100</f>
        <v>0</v>
      </c>
      <c r="X461" s="102"/>
      <c r="Y461" s="102">
        <f t="shared" ref="Y461:Y524" si="57">J461+U461</f>
        <v>27200</v>
      </c>
      <c r="Z461" s="102"/>
      <c r="AA461" s="30"/>
    </row>
    <row r="462" spans="1:27" x14ac:dyDescent="0.45">
      <c r="A462" s="29"/>
      <c r="B462" s="29" t="s">
        <v>56</v>
      </c>
      <c r="C462" s="30">
        <v>11387</v>
      </c>
      <c r="D462" s="30">
        <v>0</v>
      </c>
      <c r="E462" s="30">
        <v>3</v>
      </c>
      <c r="F462" s="30">
        <v>94</v>
      </c>
      <c r="G462" s="30">
        <v>1</v>
      </c>
      <c r="H462" s="30">
        <f t="shared" si="52"/>
        <v>394</v>
      </c>
      <c r="I462" s="102">
        <v>130</v>
      </c>
      <c r="J462" s="102">
        <f t="shared" si="53"/>
        <v>51220</v>
      </c>
      <c r="K462" s="102"/>
      <c r="L462" s="13"/>
      <c r="M462" s="103"/>
      <c r="N462" s="45"/>
      <c r="O462" s="30"/>
      <c r="P462" s="106"/>
      <c r="Q462" s="102"/>
      <c r="R462" s="30"/>
      <c r="S462" s="30"/>
      <c r="T462" s="102"/>
      <c r="U462" s="30">
        <f t="shared" si="54"/>
        <v>0</v>
      </c>
      <c r="V462" s="102">
        <f t="shared" si="55"/>
        <v>51220</v>
      </c>
      <c r="W462" s="30">
        <f t="shared" si="56"/>
        <v>0</v>
      </c>
      <c r="X462" s="102"/>
      <c r="Y462" s="102">
        <f t="shared" si="57"/>
        <v>51220</v>
      </c>
      <c r="Z462" s="102"/>
      <c r="AA462" s="30"/>
    </row>
    <row r="463" spans="1:27" x14ac:dyDescent="0.45">
      <c r="A463" s="29"/>
      <c r="B463" s="29" t="s">
        <v>56</v>
      </c>
      <c r="C463" s="30">
        <v>11395</v>
      </c>
      <c r="D463" s="30">
        <v>0</v>
      </c>
      <c r="E463" s="30">
        <v>3</v>
      </c>
      <c r="F463" s="30">
        <v>20</v>
      </c>
      <c r="G463" s="30">
        <v>1</v>
      </c>
      <c r="H463" s="30">
        <f t="shared" si="52"/>
        <v>320</v>
      </c>
      <c r="I463" s="102">
        <v>130</v>
      </c>
      <c r="J463" s="102">
        <f t="shared" si="53"/>
        <v>41600</v>
      </c>
      <c r="K463" s="102"/>
      <c r="L463" s="13"/>
      <c r="M463" s="103"/>
      <c r="N463" s="45"/>
      <c r="O463" s="30"/>
      <c r="P463" s="106"/>
      <c r="Q463" s="102"/>
      <c r="R463" s="30"/>
      <c r="S463" s="30"/>
      <c r="T463" s="102"/>
      <c r="U463" s="30">
        <f t="shared" si="54"/>
        <v>0</v>
      </c>
      <c r="V463" s="102">
        <f t="shared" si="55"/>
        <v>41600</v>
      </c>
      <c r="W463" s="30">
        <f t="shared" si="56"/>
        <v>0</v>
      </c>
      <c r="X463" s="102"/>
      <c r="Y463" s="102">
        <f t="shared" si="57"/>
        <v>41600</v>
      </c>
      <c r="Z463" s="102"/>
      <c r="AA463" s="30"/>
    </row>
    <row r="464" spans="1:27" x14ac:dyDescent="0.45">
      <c r="A464" s="29"/>
      <c r="B464" s="29" t="s">
        <v>56</v>
      </c>
      <c r="C464" s="30">
        <v>11390</v>
      </c>
      <c r="D464" s="30">
        <v>0</v>
      </c>
      <c r="E464" s="30">
        <v>3</v>
      </c>
      <c r="F464" s="30">
        <v>26</v>
      </c>
      <c r="G464" s="30">
        <v>1</v>
      </c>
      <c r="H464" s="30">
        <f t="shared" si="52"/>
        <v>326</v>
      </c>
      <c r="I464" s="102">
        <v>130</v>
      </c>
      <c r="J464" s="102">
        <f t="shared" si="53"/>
        <v>42380</v>
      </c>
      <c r="K464" s="102"/>
      <c r="L464" s="13"/>
      <c r="M464" s="103"/>
      <c r="N464" s="45"/>
      <c r="O464" s="30"/>
      <c r="P464" s="106"/>
      <c r="Q464" s="102"/>
      <c r="R464" s="30"/>
      <c r="S464" s="30"/>
      <c r="T464" s="102"/>
      <c r="U464" s="30">
        <f t="shared" si="54"/>
        <v>0</v>
      </c>
      <c r="V464" s="102">
        <f t="shared" si="55"/>
        <v>42380</v>
      </c>
      <c r="W464" s="30">
        <f t="shared" si="56"/>
        <v>0</v>
      </c>
      <c r="X464" s="102"/>
      <c r="Y464" s="102">
        <f t="shared" si="57"/>
        <v>42380</v>
      </c>
      <c r="Z464" s="102"/>
      <c r="AA464" s="30"/>
    </row>
    <row r="465" spans="1:27" s="117" customFormat="1" x14ac:dyDescent="0.45">
      <c r="A465" s="29"/>
      <c r="B465" s="29" t="s">
        <v>56</v>
      </c>
      <c r="C465" s="30">
        <v>8303</v>
      </c>
      <c r="D465" s="30">
        <v>4</v>
      </c>
      <c r="E465" s="30">
        <v>1</v>
      </c>
      <c r="F465" s="30">
        <v>13</v>
      </c>
      <c r="G465" s="30">
        <v>1</v>
      </c>
      <c r="H465" s="30">
        <f t="shared" si="52"/>
        <v>1713</v>
      </c>
      <c r="I465" s="30">
        <v>100</v>
      </c>
      <c r="J465" s="102">
        <f t="shared" si="53"/>
        <v>171300</v>
      </c>
      <c r="K465" s="30"/>
      <c r="L465" s="13"/>
      <c r="M465" s="103"/>
      <c r="N465" s="45"/>
      <c r="O465" s="30"/>
      <c r="P465" s="104"/>
      <c r="Q465" s="30"/>
      <c r="R465" s="30"/>
      <c r="S465" s="30"/>
      <c r="T465" s="30"/>
      <c r="U465" s="30">
        <f t="shared" si="54"/>
        <v>0</v>
      </c>
      <c r="V465" s="102">
        <f t="shared" si="55"/>
        <v>171300</v>
      </c>
      <c r="W465" s="30">
        <f t="shared" si="56"/>
        <v>0</v>
      </c>
      <c r="X465" s="30"/>
      <c r="Y465" s="102">
        <f t="shared" si="57"/>
        <v>171300</v>
      </c>
      <c r="Z465" s="30"/>
      <c r="AA465" s="30"/>
    </row>
    <row r="466" spans="1:27" s="117" customFormat="1" x14ac:dyDescent="0.45">
      <c r="A466" s="29"/>
      <c r="B466" s="29" t="s">
        <v>56</v>
      </c>
      <c r="C466" s="30">
        <v>8420</v>
      </c>
      <c r="D466" s="30">
        <v>12</v>
      </c>
      <c r="E466" s="30">
        <v>1</v>
      </c>
      <c r="F466" s="30">
        <v>7</v>
      </c>
      <c r="G466" s="30">
        <v>1</v>
      </c>
      <c r="H466" s="30">
        <f t="shared" si="52"/>
        <v>4907</v>
      </c>
      <c r="I466" s="30">
        <v>100</v>
      </c>
      <c r="J466" s="102">
        <f t="shared" si="53"/>
        <v>490700</v>
      </c>
      <c r="K466" s="30"/>
      <c r="L466" s="13"/>
      <c r="M466" s="103"/>
      <c r="N466" s="45"/>
      <c r="O466" s="30"/>
      <c r="P466" s="104"/>
      <c r="Q466" s="30"/>
      <c r="R466" s="30"/>
      <c r="S466" s="30"/>
      <c r="T466" s="30"/>
      <c r="U466" s="30">
        <f t="shared" si="54"/>
        <v>0</v>
      </c>
      <c r="V466" s="102">
        <f t="shared" si="55"/>
        <v>490700</v>
      </c>
      <c r="W466" s="30">
        <f t="shared" si="56"/>
        <v>0</v>
      </c>
      <c r="X466" s="30"/>
      <c r="Y466" s="102">
        <f t="shared" si="57"/>
        <v>490700</v>
      </c>
      <c r="Z466" s="30"/>
      <c r="AA466" s="30"/>
    </row>
    <row r="467" spans="1:27" s="117" customFormat="1" x14ac:dyDescent="0.45">
      <c r="A467" s="29"/>
      <c r="B467" s="29" t="s">
        <v>56</v>
      </c>
      <c r="C467" s="30">
        <v>3495</v>
      </c>
      <c r="D467" s="30">
        <v>6</v>
      </c>
      <c r="E467" s="30">
        <v>1</v>
      </c>
      <c r="F467" s="30">
        <v>66</v>
      </c>
      <c r="G467" s="30">
        <v>1</v>
      </c>
      <c r="H467" s="30">
        <f t="shared" si="52"/>
        <v>2566</v>
      </c>
      <c r="I467" s="30">
        <v>100</v>
      </c>
      <c r="J467" s="102">
        <f t="shared" si="53"/>
        <v>256600</v>
      </c>
      <c r="K467" s="30"/>
      <c r="L467" s="13"/>
      <c r="M467" s="103"/>
      <c r="N467" s="45"/>
      <c r="O467" s="30"/>
      <c r="P467" s="104"/>
      <c r="Q467" s="30"/>
      <c r="R467" s="30"/>
      <c r="S467" s="30"/>
      <c r="T467" s="30"/>
      <c r="U467" s="30">
        <f t="shared" si="54"/>
        <v>0</v>
      </c>
      <c r="V467" s="102">
        <f t="shared" si="55"/>
        <v>256600</v>
      </c>
      <c r="W467" s="30">
        <f t="shared" si="56"/>
        <v>0</v>
      </c>
      <c r="X467" s="30"/>
      <c r="Y467" s="102">
        <f t="shared" si="57"/>
        <v>256600</v>
      </c>
      <c r="Z467" s="30"/>
      <c r="AA467" s="30"/>
    </row>
    <row r="468" spans="1:27" s="116" customFormat="1" x14ac:dyDescent="0.45">
      <c r="A468" s="32"/>
      <c r="B468" s="32"/>
      <c r="C468" s="38"/>
      <c r="D468" s="38"/>
      <c r="E468" s="38"/>
      <c r="F468" s="38"/>
      <c r="G468" s="38"/>
      <c r="H468" s="38"/>
      <c r="I468" s="38"/>
      <c r="J468" s="38"/>
      <c r="K468" s="38"/>
      <c r="L468" s="33"/>
      <c r="M468" s="108"/>
      <c r="N468" s="50"/>
      <c r="O468" s="38"/>
      <c r="P468" s="115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</row>
    <row r="469" spans="1:27" x14ac:dyDescent="0.45">
      <c r="A469" s="29">
        <v>107</v>
      </c>
      <c r="B469" s="29" t="s">
        <v>56</v>
      </c>
      <c r="C469" s="30">
        <v>12163</v>
      </c>
      <c r="D469" s="30">
        <v>0</v>
      </c>
      <c r="E469" s="30">
        <v>1</v>
      </c>
      <c r="F469" s="30">
        <v>3</v>
      </c>
      <c r="G469" s="30">
        <v>2</v>
      </c>
      <c r="H469" s="30">
        <f t="shared" ref="H469:H474" si="58">+(D469*400)+(E469*100)+F469</f>
        <v>103</v>
      </c>
      <c r="I469" s="102">
        <v>150</v>
      </c>
      <c r="J469" s="102">
        <f t="shared" ref="J469:J474" si="59">H469*I469</f>
        <v>15450</v>
      </c>
      <c r="K469" s="102"/>
      <c r="L469" s="13" t="s">
        <v>59</v>
      </c>
      <c r="M469" s="103" t="s">
        <v>60</v>
      </c>
      <c r="N469" s="45">
        <v>2</v>
      </c>
      <c r="O469" s="30">
        <v>162</v>
      </c>
      <c r="P469" s="104">
        <v>100</v>
      </c>
      <c r="Q469" s="30">
        <v>6800</v>
      </c>
      <c r="R469" s="30">
        <f>O469*Q469</f>
        <v>1101600</v>
      </c>
      <c r="S469" s="30">
        <v>31</v>
      </c>
      <c r="T469" s="102"/>
      <c r="U469" s="30">
        <f t="shared" si="54"/>
        <v>1101600</v>
      </c>
      <c r="V469" s="102">
        <f t="shared" si="55"/>
        <v>1117050</v>
      </c>
      <c r="W469" s="30">
        <f t="shared" si="56"/>
        <v>1117050</v>
      </c>
      <c r="X469" s="102"/>
      <c r="Y469" s="102">
        <f t="shared" si="57"/>
        <v>1117050</v>
      </c>
      <c r="Z469" s="102"/>
      <c r="AA469" s="30"/>
    </row>
    <row r="470" spans="1:27" x14ac:dyDescent="0.45">
      <c r="A470" s="29"/>
      <c r="B470" s="29"/>
      <c r="C470" s="30"/>
      <c r="D470" s="30"/>
      <c r="E470" s="30"/>
      <c r="F470" s="30"/>
      <c r="G470" s="30"/>
      <c r="H470" s="30"/>
      <c r="I470" s="102"/>
      <c r="J470" s="102"/>
      <c r="K470" s="102"/>
      <c r="L470" s="13"/>
      <c r="M470" s="103" t="s">
        <v>60</v>
      </c>
      <c r="N470" s="45">
        <v>2</v>
      </c>
      <c r="O470" s="30">
        <v>54</v>
      </c>
      <c r="P470" s="104">
        <v>100</v>
      </c>
      <c r="Q470" s="30">
        <v>6800</v>
      </c>
      <c r="R470" s="30">
        <f>O470*Q470</f>
        <v>367200</v>
      </c>
      <c r="S470" s="30">
        <v>11</v>
      </c>
      <c r="T470" s="102"/>
      <c r="U470" s="30">
        <f t="shared" si="54"/>
        <v>367200</v>
      </c>
      <c r="V470" s="102">
        <f t="shared" si="55"/>
        <v>367200</v>
      </c>
      <c r="W470" s="30">
        <f t="shared" si="56"/>
        <v>367200</v>
      </c>
      <c r="X470" s="102"/>
      <c r="Y470" s="102">
        <f t="shared" si="57"/>
        <v>367200</v>
      </c>
      <c r="Z470" s="102"/>
      <c r="AA470" s="30"/>
    </row>
    <row r="471" spans="1:27" x14ac:dyDescent="0.45">
      <c r="A471" s="29"/>
      <c r="B471" s="29"/>
      <c r="C471" s="30"/>
      <c r="D471" s="30"/>
      <c r="E471" s="30"/>
      <c r="F471" s="30"/>
      <c r="G471" s="30"/>
      <c r="H471" s="30"/>
      <c r="I471" s="102"/>
      <c r="J471" s="102"/>
      <c r="K471" s="102"/>
      <c r="L471" s="13"/>
      <c r="M471" s="103" t="s">
        <v>63</v>
      </c>
      <c r="N471" s="45">
        <v>2</v>
      </c>
      <c r="O471" s="30">
        <v>8</v>
      </c>
      <c r="P471" s="104">
        <v>100</v>
      </c>
      <c r="Q471" s="30">
        <v>6800</v>
      </c>
      <c r="R471" s="30">
        <f>O471*Q471</f>
        <v>54400</v>
      </c>
      <c r="S471" s="30">
        <v>31</v>
      </c>
      <c r="T471" s="102"/>
      <c r="U471" s="30">
        <f t="shared" si="54"/>
        <v>54400</v>
      </c>
      <c r="V471" s="102">
        <f t="shared" si="55"/>
        <v>54400</v>
      </c>
      <c r="W471" s="30">
        <f t="shared" si="56"/>
        <v>54400</v>
      </c>
      <c r="X471" s="102"/>
      <c r="Y471" s="102">
        <f t="shared" si="57"/>
        <v>54400</v>
      </c>
      <c r="Z471" s="102"/>
      <c r="AA471" s="30"/>
    </row>
    <row r="472" spans="1:27" x14ac:dyDescent="0.45">
      <c r="A472" s="29"/>
      <c r="B472" s="29" t="s">
        <v>56</v>
      </c>
      <c r="C472" s="30">
        <v>1828</v>
      </c>
      <c r="D472" s="30">
        <v>2</v>
      </c>
      <c r="E472" s="30">
        <v>3</v>
      </c>
      <c r="F472" s="30">
        <v>20</v>
      </c>
      <c r="G472" s="30">
        <v>1</v>
      </c>
      <c r="H472" s="30">
        <f t="shared" si="58"/>
        <v>1120</v>
      </c>
      <c r="I472" s="30">
        <v>100</v>
      </c>
      <c r="J472" s="102">
        <f t="shared" si="59"/>
        <v>112000</v>
      </c>
      <c r="K472" s="102"/>
      <c r="L472" s="13"/>
      <c r="M472" s="103"/>
      <c r="N472" s="45"/>
      <c r="O472" s="30"/>
      <c r="P472" s="106"/>
      <c r="Q472" s="102"/>
      <c r="R472" s="30"/>
      <c r="S472" s="30"/>
      <c r="T472" s="102"/>
      <c r="U472" s="30">
        <f t="shared" si="54"/>
        <v>0</v>
      </c>
      <c r="V472" s="102">
        <f t="shared" si="55"/>
        <v>112000</v>
      </c>
      <c r="W472" s="30">
        <f t="shared" si="56"/>
        <v>0</v>
      </c>
      <c r="X472" s="102"/>
      <c r="Y472" s="102">
        <f t="shared" si="57"/>
        <v>112000</v>
      </c>
      <c r="Z472" s="102"/>
      <c r="AA472" s="30"/>
    </row>
    <row r="473" spans="1:27" x14ac:dyDescent="0.45">
      <c r="A473" s="29"/>
      <c r="B473" s="29" t="s">
        <v>56</v>
      </c>
      <c r="C473" s="30">
        <v>11389</v>
      </c>
      <c r="D473" s="30">
        <v>3</v>
      </c>
      <c r="E473" s="30">
        <v>3</v>
      </c>
      <c r="F473" s="30">
        <v>89</v>
      </c>
      <c r="G473" s="30">
        <v>1</v>
      </c>
      <c r="H473" s="30">
        <f t="shared" si="58"/>
        <v>1589</v>
      </c>
      <c r="I473" s="102">
        <v>130</v>
      </c>
      <c r="J473" s="102">
        <f t="shared" si="59"/>
        <v>206570</v>
      </c>
      <c r="K473" s="102"/>
      <c r="L473" s="13"/>
      <c r="M473" s="103"/>
      <c r="N473" s="45"/>
      <c r="O473" s="30"/>
      <c r="P473" s="106"/>
      <c r="Q473" s="102"/>
      <c r="R473" s="30"/>
      <c r="S473" s="30"/>
      <c r="T473" s="102"/>
      <c r="U473" s="30">
        <f t="shared" si="54"/>
        <v>0</v>
      </c>
      <c r="V473" s="102">
        <f t="shared" si="55"/>
        <v>206570</v>
      </c>
      <c r="W473" s="30">
        <f t="shared" si="56"/>
        <v>0</v>
      </c>
      <c r="X473" s="102"/>
      <c r="Y473" s="102">
        <f t="shared" si="57"/>
        <v>206570</v>
      </c>
      <c r="Z473" s="102"/>
      <c r="AA473" s="30"/>
    </row>
    <row r="474" spans="1:27" x14ac:dyDescent="0.45">
      <c r="A474" s="29"/>
      <c r="B474" s="29" t="s">
        <v>56</v>
      </c>
      <c r="C474" s="30">
        <v>12175</v>
      </c>
      <c r="D474" s="30">
        <v>1</v>
      </c>
      <c r="E474" s="30">
        <v>3</v>
      </c>
      <c r="F474" s="30">
        <v>55</v>
      </c>
      <c r="G474" s="30">
        <v>1</v>
      </c>
      <c r="H474" s="30">
        <f t="shared" si="58"/>
        <v>755</v>
      </c>
      <c r="I474" s="102">
        <v>130</v>
      </c>
      <c r="J474" s="102">
        <f t="shared" si="59"/>
        <v>98150</v>
      </c>
      <c r="K474" s="102"/>
      <c r="L474" s="13"/>
      <c r="M474" s="103"/>
      <c r="N474" s="45"/>
      <c r="O474" s="30"/>
      <c r="P474" s="106"/>
      <c r="Q474" s="102"/>
      <c r="R474" s="30"/>
      <c r="S474" s="30"/>
      <c r="T474" s="102"/>
      <c r="U474" s="30">
        <f t="shared" si="54"/>
        <v>0</v>
      </c>
      <c r="V474" s="102">
        <f t="shared" si="55"/>
        <v>98150</v>
      </c>
      <c r="W474" s="30">
        <f t="shared" si="56"/>
        <v>0</v>
      </c>
      <c r="X474" s="102"/>
      <c r="Y474" s="102">
        <f t="shared" si="57"/>
        <v>98150</v>
      </c>
      <c r="Z474" s="102"/>
      <c r="AA474" s="30"/>
    </row>
    <row r="475" spans="1:27" s="116" customFormat="1" x14ac:dyDescent="0.45">
      <c r="A475" s="32"/>
      <c r="B475" s="32"/>
      <c r="C475" s="38"/>
      <c r="D475" s="38"/>
      <c r="E475" s="38"/>
      <c r="F475" s="38"/>
      <c r="G475" s="38"/>
      <c r="H475" s="38"/>
      <c r="I475" s="38"/>
      <c r="J475" s="38"/>
      <c r="K475" s="38"/>
      <c r="L475" s="33"/>
      <c r="M475" s="108"/>
      <c r="N475" s="50"/>
      <c r="O475" s="38"/>
      <c r="P475" s="115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</row>
    <row r="476" spans="1:27" x14ac:dyDescent="0.45">
      <c r="A476" s="29">
        <v>108</v>
      </c>
      <c r="B476" s="29" t="s">
        <v>56</v>
      </c>
      <c r="C476" s="30">
        <v>11396</v>
      </c>
      <c r="D476" s="30">
        <v>0</v>
      </c>
      <c r="E476" s="30">
        <v>3</v>
      </c>
      <c r="F476" s="30">
        <v>60</v>
      </c>
      <c r="G476" s="30">
        <v>1</v>
      </c>
      <c r="H476" s="30">
        <f>+(D476*400)+(E476*100)+F476</f>
        <v>360</v>
      </c>
      <c r="I476" s="102">
        <v>100</v>
      </c>
      <c r="J476" s="102">
        <f>H476*I476</f>
        <v>36000</v>
      </c>
      <c r="K476" s="102"/>
      <c r="L476" s="13"/>
      <c r="M476" s="103"/>
      <c r="N476" s="45"/>
      <c r="O476" s="30"/>
      <c r="P476" s="106"/>
      <c r="Q476" s="102"/>
      <c r="R476" s="30"/>
      <c r="S476" s="30"/>
      <c r="T476" s="102"/>
      <c r="U476" s="30">
        <f t="shared" si="54"/>
        <v>0</v>
      </c>
      <c r="V476" s="102">
        <f t="shared" si="55"/>
        <v>36000</v>
      </c>
      <c r="W476" s="30">
        <f t="shared" si="56"/>
        <v>0</v>
      </c>
      <c r="X476" s="102"/>
      <c r="Y476" s="102">
        <f t="shared" si="57"/>
        <v>36000</v>
      </c>
      <c r="Z476" s="102"/>
      <c r="AA476" s="30"/>
    </row>
    <row r="477" spans="1:27" x14ac:dyDescent="0.45">
      <c r="A477" s="29"/>
      <c r="B477" s="29" t="s">
        <v>56</v>
      </c>
      <c r="C477" s="30">
        <v>3421</v>
      </c>
      <c r="D477" s="30">
        <v>3</v>
      </c>
      <c r="E477" s="30">
        <v>1</v>
      </c>
      <c r="F477" s="30">
        <v>20</v>
      </c>
      <c r="G477" s="30">
        <v>1</v>
      </c>
      <c r="H477" s="30">
        <f>+(D477*400)+(E477*100)+F477</f>
        <v>1320</v>
      </c>
      <c r="I477" s="102">
        <v>100</v>
      </c>
      <c r="J477" s="102">
        <f>H477*I477</f>
        <v>132000</v>
      </c>
      <c r="K477" s="102"/>
      <c r="L477" s="13"/>
      <c r="M477" s="103"/>
      <c r="N477" s="45"/>
      <c r="O477" s="30"/>
      <c r="P477" s="106"/>
      <c r="Q477" s="102"/>
      <c r="R477" s="30"/>
      <c r="S477" s="30"/>
      <c r="T477" s="102"/>
      <c r="U477" s="30">
        <f t="shared" si="54"/>
        <v>0</v>
      </c>
      <c r="V477" s="102">
        <f t="shared" si="55"/>
        <v>132000</v>
      </c>
      <c r="W477" s="30">
        <f t="shared" si="56"/>
        <v>0</v>
      </c>
      <c r="X477" s="102"/>
      <c r="Y477" s="102">
        <f t="shared" si="57"/>
        <v>132000</v>
      </c>
      <c r="Z477" s="102"/>
      <c r="AA477" s="30"/>
    </row>
    <row r="478" spans="1:27" x14ac:dyDescent="0.45">
      <c r="A478" s="29"/>
      <c r="B478" s="29" t="s">
        <v>56</v>
      </c>
      <c r="C478" s="30">
        <v>11386</v>
      </c>
      <c r="D478" s="30">
        <v>1</v>
      </c>
      <c r="E478" s="30">
        <v>0</v>
      </c>
      <c r="F478" s="30">
        <v>22</v>
      </c>
      <c r="G478" s="30">
        <v>1</v>
      </c>
      <c r="H478" s="30">
        <f>+(D478*400)+(E478*100)+F478</f>
        <v>422</v>
      </c>
      <c r="I478" s="102">
        <v>130</v>
      </c>
      <c r="J478" s="102">
        <f>H478*I478</f>
        <v>54860</v>
      </c>
      <c r="K478" s="102"/>
      <c r="L478" s="13"/>
      <c r="M478" s="103"/>
      <c r="N478" s="45"/>
      <c r="O478" s="30"/>
      <c r="P478" s="106"/>
      <c r="Q478" s="102"/>
      <c r="R478" s="30"/>
      <c r="S478" s="30"/>
      <c r="T478" s="102"/>
      <c r="U478" s="30">
        <f t="shared" si="54"/>
        <v>0</v>
      </c>
      <c r="V478" s="102">
        <f t="shared" si="55"/>
        <v>54860</v>
      </c>
      <c r="W478" s="30">
        <f t="shared" si="56"/>
        <v>0</v>
      </c>
      <c r="X478" s="102"/>
      <c r="Y478" s="102">
        <f t="shared" si="57"/>
        <v>54860</v>
      </c>
      <c r="Z478" s="102"/>
      <c r="AA478" s="30"/>
    </row>
    <row r="479" spans="1:27" x14ac:dyDescent="0.45">
      <c r="A479" s="29"/>
      <c r="B479" s="29" t="s">
        <v>56</v>
      </c>
      <c r="C479" s="30">
        <v>8420</v>
      </c>
      <c r="D479" s="30">
        <v>12</v>
      </c>
      <c r="E479" s="30">
        <v>1</v>
      </c>
      <c r="F479" s="30">
        <v>7</v>
      </c>
      <c r="G479" s="30">
        <v>1</v>
      </c>
      <c r="H479" s="30">
        <f>+(D479*400)+(E479*100)+F479</f>
        <v>4907</v>
      </c>
      <c r="I479" s="102">
        <v>100</v>
      </c>
      <c r="J479" s="102">
        <f>H479*I479</f>
        <v>490700</v>
      </c>
      <c r="K479" s="102"/>
      <c r="L479" s="13"/>
      <c r="M479" s="103"/>
      <c r="N479" s="45"/>
      <c r="O479" s="30"/>
      <c r="P479" s="106"/>
      <c r="Q479" s="102"/>
      <c r="R479" s="30"/>
      <c r="S479" s="30"/>
      <c r="T479" s="102"/>
      <c r="U479" s="30">
        <f t="shared" si="54"/>
        <v>0</v>
      </c>
      <c r="V479" s="102">
        <f t="shared" si="55"/>
        <v>490700</v>
      </c>
      <c r="W479" s="30">
        <f t="shared" si="56"/>
        <v>0</v>
      </c>
      <c r="X479" s="102"/>
      <c r="Y479" s="102">
        <f t="shared" si="57"/>
        <v>490700</v>
      </c>
      <c r="Z479" s="102"/>
      <c r="AA479" s="30"/>
    </row>
    <row r="480" spans="1:27" s="116" customFormat="1" x14ac:dyDescent="0.45">
      <c r="A480" s="32"/>
      <c r="B480" s="32"/>
      <c r="C480" s="38"/>
      <c r="D480" s="38"/>
      <c r="E480" s="38"/>
      <c r="F480" s="38"/>
      <c r="G480" s="38"/>
      <c r="H480" s="38"/>
      <c r="I480" s="38"/>
      <c r="J480" s="38"/>
      <c r="K480" s="38"/>
      <c r="L480" s="33"/>
      <c r="M480" s="108"/>
      <c r="N480" s="50"/>
      <c r="O480" s="38"/>
      <c r="P480" s="115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</row>
    <row r="481" spans="1:27" x14ac:dyDescent="0.45">
      <c r="A481" s="29">
        <v>109</v>
      </c>
      <c r="B481" s="29" t="s">
        <v>56</v>
      </c>
      <c r="C481" s="30">
        <v>17018</v>
      </c>
      <c r="D481" s="30">
        <v>0</v>
      </c>
      <c r="E481" s="30">
        <v>2</v>
      </c>
      <c r="F481" s="30">
        <v>77</v>
      </c>
      <c r="G481" s="30">
        <v>2</v>
      </c>
      <c r="H481" s="30">
        <f>+(D481*400)+(E481*100)+F481</f>
        <v>277</v>
      </c>
      <c r="I481" s="102">
        <v>150</v>
      </c>
      <c r="J481" s="102">
        <f>H481*I481</f>
        <v>41550</v>
      </c>
      <c r="K481" s="102"/>
      <c r="L481" s="13" t="s">
        <v>59</v>
      </c>
      <c r="M481" s="103" t="s">
        <v>63</v>
      </c>
      <c r="N481" s="45">
        <v>2</v>
      </c>
      <c r="O481" s="30">
        <v>77.22</v>
      </c>
      <c r="P481" s="104">
        <v>100</v>
      </c>
      <c r="Q481" s="30">
        <v>6800</v>
      </c>
      <c r="R481" s="30">
        <f>O481*Q481</f>
        <v>525096</v>
      </c>
      <c r="S481" s="30">
        <v>51</v>
      </c>
      <c r="T481" s="102"/>
      <c r="U481" s="30">
        <f t="shared" si="54"/>
        <v>525096</v>
      </c>
      <c r="V481" s="102">
        <f t="shared" si="55"/>
        <v>566646</v>
      </c>
      <c r="W481" s="30">
        <f t="shared" si="56"/>
        <v>566646</v>
      </c>
      <c r="X481" s="102"/>
      <c r="Y481" s="102">
        <f t="shared" si="57"/>
        <v>566646</v>
      </c>
      <c r="Z481" s="102"/>
      <c r="AA481" s="30"/>
    </row>
    <row r="482" spans="1:27" x14ac:dyDescent="0.45">
      <c r="A482" s="29"/>
      <c r="B482" s="29" t="s">
        <v>56</v>
      </c>
      <c r="C482" s="30">
        <v>3426</v>
      </c>
      <c r="D482" s="30">
        <v>5</v>
      </c>
      <c r="E482" s="30">
        <v>1</v>
      </c>
      <c r="F482" s="30">
        <v>49</v>
      </c>
      <c r="G482" s="30">
        <v>1</v>
      </c>
      <c r="H482" s="30">
        <f>+(D482*400)+(E482*100)+F482</f>
        <v>2149</v>
      </c>
      <c r="I482" s="102">
        <v>100</v>
      </c>
      <c r="J482" s="102">
        <f>H482*I482</f>
        <v>214900</v>
      </c>
      <c r="K482" s="102"/>
      <c r="L482" s="13"/>
      <c r="M482" s="103"/>
      <c r="N482" s="45"/>
      <c r="O482" s="30"/>
      <c r="P482" s="106"/>
      <c r="Q482" s="102"/>
      <c r="R482" s="30"/>
      <c r="S482" s="30"/>
      <c r="T482" s="102"/>
      <c r="U482" s="30">
        <f t="shared" si="54"/>
        <v>0</v>
      </c>
      <c r="V482" s="102">
        <f t="shared" si="55"/>
        <v>214900</v>
      </c>
      <c r="W482" s="30">
        <f t="shared" si="56"/>
        <v>0</v>
      </c>
      <c r="X482" s="102"/>
      <c r="Y482" s="102">
        <f t="shared" si="57"/>
        <v>214900</v>
      </c>
      <c r="Z482" s="102"/>
      <c r="AA482" s="30"/>
    </row>
    <row r="483" spans="1:27" s="116" customFormat="1" x14ac:dyDescent="0.45">
      <c r="A483" s="32"/>
      <c r="B483" s="32"/>
      <c r="C483" s="38"/>
      <c r="D483" s="38"/>
      <c r="E483" s="38"/>
      <c r="F483" s="38"/>
      <c r="G483" s="38"/>
      <c r="H483" s="38"/>
      <c r="I483" s="38"/>
      <c r="J483" s="38"/>
      <c r="K483" s="38"/>
      <c r="L483" s="33"/>
      <c r="M483" s="108"/>
      <c r="N483" s="50"/>
      <c r="O483" s="38"/>
      <c r="P483" s="115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</row>
    <row r="484" spans="1:27" x14ac:dyDescent="0.45">
      <c r="A484" s="29">
        <v>110</v>
      </c>
      <c r="B484" s="29" t="s">
        <v>56</v>
      </c>
      <c r="C484" s="30">
        <v>2784</v>
      </c>
      <c r="D484" s="30">
        <v>1</v>
      </c>
      <c r="E484" s="30">
        <v>1</v>
      </c>
      <c r="F484" s="30">
        <v>25</v>
      </c>
      <c r="G484" s="30">
        <v>1</v>
      </c>
      <c r="H484" s="30">
        <f>+(D484*400)+(E484*100)+F484</f>
        <v>525</v>
      </c>
      <c r="I484" s="102">
        <v>130</v>
      </c>
      <c r="J484" s="102">
        <f>H484*I484</f>
        <v>68250</v>
      </c>
      <c r="K484" s="102"/>
      <c r="L484" s="13"/>
      <c r="M484" s="103"/>
      <c r="N484" s="45"/>
      <c r="O484" s="30"/>
      <c r="P484" s="106"/>
      <c r="Q484" s="102"/>
      <c r="R484" s="30"/>
      <c r="S484" s="30"/>
      <c r="T484" s="102"/>
      <c r="U484" s="30">
        <f t="shared" si="54"/>
        <v>0</v>
      </c>
      <c r="V484" s="102">
        <f t="shared" si="55"/>
        <v>68250</v>
      </c>
      <c r="W484" s="30">
        <f t="shared" si="56"/>
        <v>0</v>
      </c>
      <c r="X484" s="102"/>
      <c r="Y484" s="102">
        <f t="shared" si="57"/>
        <v>68250</v>
      </c>
      <c r="Z484" s="102"/>
      <c r="AA484" s="30"/>
    </row>
    <row r="485" spans="1:27" s="116" customFormat="1" x14ac:dyDescent="0.45">
      <c r="A485" s="32"/>
      <c r="B485" s="32"/>
      <c r="C485" s="38"/>
      <c r="D485" s="38"/>
      <c r="E485" s="38"/>
      <c r="F485" s="38"/>
      <c r="G485" s="38"/>
      <c r="H485" s="38"/>
      <c r="I485" s="38"/>
      <c r="J485" s="38"/>
      <c r="K485" s="38"/>
      <c r="L485" s="33"/>
      <c r="M485" s="108"/>
      <c r="N485" s="50"/>
      <c r="O485" s="38"/>
      <c r="P485" s="115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</row>
    <row r="486" spans="1:27" x14ac:dyDescent="0.45">
      <c r="A486" s="29">
        <v>111</v>
      </c>
      <c r="B486" s="29" t="s">
        <v>56</v>
      </c>
      <c r="C486" s="30">
        <v>757</v>
      </c>
      <c r="D486" s="30">
        <v>0</v>
      </c>
      <c r="E486" s="30">
        <v>1</v>
      </c>
      <c r="F486" s="30">
        <v>46</v>
      </c>
      <c r="G486" s="30">
        <v>2</v>
      </c>
      <c r="H486" s="30">
        <f>+(D486*400)+(E486*100)+F486</f>
        <v>146</v>
      </c>
      <c r="I486" s="102">
        <v>150</v>
      </c>
      <c r="J486" s="102">
        <f>H486*I486</f>
        <v>21900</v>
      </c>
      <c r="K486" s="102"/>
      <c r="L486" s="13" t="s">
        <v>59</v>
      </c>
      <c r="M486" s="103" t="s">
        <v>63</v>
      </c>
      <c r="N486" s="45">
        <v>2</v>
      </c>
      <c r="O486" s="30">
        <v>99</v>
      </c>
      <c r="P486" s="104">
        <v>100</v>
      </c>
      <c r="Q486" s="30">
        <v>6800</v>
      </c>
      <c r="R486" s="30">
        <f>O486*Q486</f>
        <v>673200</v>
      </c>
      <c r="S486" s="30">
        <v>45</v>
      </c>
      <c r="T486" s="102"/>
      <c r="U486" s="30">
        <f t="shared" si="54"/>
        <v>673200</v>
      </c>
      <c r="V486" s="102">
        <f t="shared" si="55"/>
        <v>695100</v>
      </c>
      <c r="W486" s="30">
        <f t="shared" si="56"/>
        <v>695100</v>
      </c>
      <c r="X486" s="102"/>
      <c r="Y486" s="102">
        <f t="shared" si="57"/>
        <v>695100</v>
      </c>
      <c r="Z486" s="102"/>
      <c r="AA486" s="30"/>
    </row>
    <row r="487" spans="1:27" x14ac:dyDescent="0.45">
      <c r="A487" s="29"/>
      <c r="B487" s="29"/>
      <c r="C487" s="30"/>
      <c r="D487" s="30"/>
      <c r="E487" s="30"/>
      <c r="F487" s="30"/>
      <c r="G487" s="30"/>
      <c r="H487" s="30"/>
      <c r="I487" s="102"/>
      <c r="J487" s="102"/>
      <c r="K487" s="102"/>
      <c r="L487" s="13"/>
      <c r="M487" s="103" t="s">
        <v>63</v>
      </c>
      <c r="N487" s="45">
        <v>2</v>
      </c>
      <c r="O487" s="30">
        <v>6</v>
      </c>
      <c r="P487" s="104">
        <v>100</v>
      </c>
      <c r="Q487" s="30">
        <v>6800</v>
      </c>
      <c r="R487" s="30">
        <f>O487*Q487</f>
        <v>40800</v>
      </c>
      <c r="S487" s="30">
        <v>45</v>
      </c>
      <c r="T487" s="102"/>
      <c r="U487" s="30">
        <f t="shared" si="54"/>
        <v>40800</v>
      </c>
      <c r="V487" s="102">
        <f t="shared" si="55"/>
        <v>40800</v>
      </c>
      <c r="W487" s="30">
        <f t="shared" si="56"/>
        <v>40800</v>
      </c>
      <c r="X487" s="102"/>
      <c r="Y487" s="102">
        <f t="shared" si="57"/>
        <v>40800</v>
      </c>
      <c r="Z487" s="102"/>
      <c r="AA487" s="30"/>
    </row>
    <row r="488" spans="1:27" s="116" customFormat="1" x14ac:dyDescent="0.45">
      <c r="A488" s="32"/>
      <c r="B488" s="32"/>
      <c r="C488" s="38"/>
      <c r="D488" s="38"/>
      <c r="E488" s="38"/>
      <c r="F488" s="38"/>
      <c r="G488" s="38"/>
      <c r="H488" s="38"/>
      <c r="I488" s="38"/>
      <c r="J488" s="38"/>
      <c r="K488" s="38"/>
      <c r="L488" s="33"/>
      <c r="M488" s="108"/>
      <c r="N488" s="50"/>
      <c r="O488" s="38"/>
      <c r="P488" s="115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</row>
    <row r="489" spans="1:27" x14ac:dyDescent="0.45">
      <c r="A489" s="29">
        <v>112</v>
      </c>
      <c r="B489" s="29" t="s">
        <v>56</v>
      </c>
      <c r="C489" s="30">
        <v>11464</v>
      </c>
      <c r="D489" s="30">
        <v>0</v>
      </c>
      <c r="E489" s="30">
        <v>1</v>
      </c>
      <c r="F489" s="30">
        <v>36</v>
      </c>
      <c r="G489" s="30">
        <v>1</v>
      </c>
      <c r="H489" s="30">
        <f>+(D489*400)+(E489*100)+F489</f>
        <v>136</v>
      </c>
      <c r="I489" s="102">
        <v>150</v>
      </c>
      <c r="J489" s="102">
        <f>H489*I489</f>
        <v>20400</v>
      </c>
      <c r="K489" s="102"/>
      <c r="L489" s="13"/>
      <c r="M489" s="103"/>
      <c r="N489" s="45"/>
      <c r="O489" s="30"/>
      <c r="P489" s="106"/>
      <c r="Q489" s="102"/>
      <c r="R489" s="30"/>
      <c r="S489" s="30"/>
      <c r="T489" s="102"/>
      <c r="U489" s="30">
        <f t="shared" si="54"/>
        <v>0</v>
      </c>
      <c r="V489" s="102">
        <f t="shared" si="55"/>
        <v>20400</v>
      </c>
      <c r="W489" s="30">
        <f t="shared" si="56"/>
        <v>0</v>
      </c>
      <c r="X489" s="102"/>
      <c r="Y489" s="102">
        <f t="shared" si="57"/>
        <v>20400</v>
      </c>
      <c r="Z489" s="102"/>
      <c r="AA489" s="30"/>
    </row>
    <row r="490" spans="1:27" x14ac:dyDescent="0.45">
      <c r="A490" s="29"/>
      <c r="B490" s="29" t="s">
        <v>56</v>
      </c>
      <c r="C490" s="30">
        <v>12346</v>
      </c>
      <c r="D490" s="30">
        <v>3</v>
      </c>
      <c r="E490" s="30">
        <v>2</v>
      </c>
      <c r="F490" s="30">
        <v>12</v>
      </c>
      <c r="G490" s="30">
        <v>1</v>
      </c>
      <c r="H490" s="30">
        <f>+(D490*400)+(E490*100)+F490</f>
        <v>1412</v>
      </c>
      <c r="I490" s="102">
        <v>100</v>
      </c>
      <c r="J490" s="102">
        <f>H490*I490</f>
        <v>141200</v>
      </c>
      <c r="K490" s="102"/>
      <c r="L490" s="13"/>
      <c r="M490" s="103"/>
      <c r="N490" s="45"/>
      <c r="O490" s="30"/>
      <c r="P490" s="106"/>
      <c r="Q490" s="102"/>
      <c r="R490" s="30"/>
      <c r="S490" s="30"/>
      <c r="T490" s="102"/>
      <c r="U490" s="30">
        <f t="shared" si="54"/>
        <v>0</v>
      </c>
      <c r="V490" s="102">
        <f t="shared" si="55"/>
        <v>141200</v>
      </c>
      <c r="W490" s="30">
        <f t="shared" si="56"/>
        <v>0</v>
      </c>
      <c r="X490" s="102"/>
      <c r="Y490" s="102">
        <f t="shared" si="57"/>
        <v>141200</v>
      </c>
      <c r="Z490" s="102"/>
      <c r="AA490" s="30"/>
    </row>
    <row r="491" spans="1:27" x14ac:dyDescent="0.45">
      <c r="A491" s="29"/>
      <c r="B491" s="29" t="s">
        <v>56</v>
      </c>
      <c r="C491" s="30">
        <v>10771</v>
      </c>
      <c r="D491" s="30">
        <v>2</v>
      </c>
      <c r="E491" s="30">
        <v>3</v>
      </c>
      <c r="F491" s="30">
        <v>4</v>
      </c>
      <c r="G491" s="30">
        <v>1</v>
      </c>
      <c r="H491" s="30">
        <f>+(D491*400)+(E491*100)+F491</f>
        <v>1104</v>
      </c>
      <c r="I491" s="102">
        <v>100</v>
      </c>
      <c r="J491" s="102">
        <f>H491*I491</f>
        <v>110400</v>
      </c>
      <c r="K491" s="102"/>
      <c r="L491" s="13"/>
      <c r="M491" s="103"/>
      <c r="N491" s="45"/>
      <c r="O491" s="30"/>
      <c r="P491" s="106"/>
      <c r="Q491" s="102"/>
      <c r="R491" s="30"/>
      <c r="S491" s="30"/>
      <c r="T491" s="102"/>
      <c r="U491" s="30">
        <f t="shared" si="54"/>
        <v>0</v>
      </c>
      <c r="V491" s="102">
        <f t="shared" si="55"/>
        <v>110400</v>
      </c>
      <c r="W491" s="30">
        <f t="shared" si="56"/>
        <v>0</v>
      </c>
      <c r="X491" s="102"/>
      <c r="Y491" s="102">
        <f t="shared" si="57"/>
        <v>110400</v>
      </c>
      <c r="Z491" s="102"/>
      <c r="AA491" s="30"/>
    </row>
    <row r="492" spans="1:27" s="123" customFormat="1" x14ac:dyDescent="0.45">
      <c r="A492" s="118"/>
      <c r="B492" s="118" t="s">
        <v>229</v>
      </c>
      <c r="C492" s="119">
        <v>1160</v>
      </c>
      <c r="D492" s="119">
        <v>2</v>
      </c>
      <c r="E492" s="119">
        <v>1</v>
      </c>
      <c r="F492" s="119">
        <v>13</v>
      </c>
      <c r="G492" s="119">
        <v>1</v>
      </c>
      <c r="H492" s="119">
        <f>+(D492*400)+(E492*100)+F492</f>
        <v>913</v>
      </c>
      <c r="I492" s="119">
        <v>100</v>
      </c>
      <c r="J492" s="119">
        <f>H492*I492</f>
        <v>91300</v>
      </c>
      <c r="K492" s="119"/>
      <c r="L492" s="120"/>
      <c r="M492" s="121"/>
      <c r="N492" s="135"/>
      <c r="O492" s="119"/>
      <c r="P492" s="122"/>
      <c r="Q492" s="119"/>
      <c r="R492" s="119"/>
      <c r="S492" s="119"/>
      <c r="T492" s="119"/>
      <c r="U492" s="119">
        <f t="shared" si="54"/>
        <v>0</v>
      </c>
      <c r="V492" s="119">
        <f t="shared" si="55"/>
        <v>91300</v>
      </c>
      <c r="W492" s="119">
        <f t="shared" si="56"/>
        <v>0</v>
      </c>
      <c r="X492" s="119"/>
      <c r="Y492" s="119">
        <f t="shared" si="57"/>
        <v>91300</v>
      </c>
      <c r="Z492" s="119">
        <v>0.01</v>
      </c>
      <c r="AA492" s="119">
        <f>Y492*Z492/100</f>
        <v>9.1300000000000008</v>
      </c>
    </row>
    <row r="493" spans="1:27" s="116" customFormat="1" x14ac:dyDescent="0.45">
      <c r="A493" s="32"/>
      <c r="B493" s="32"/>
      <c r="C493" s="38"/>
      <c r="D493" s="38"/>
      <c r="E493" s="38"/>
      <c r="F493" s="38"/>
      <c r="G493" s="38"/>
      <c r="H493" s="38"/>
      <c r="I493" s="38"/>
      <c r="J493" s="38"/>
      <c r="K493" s="38"/>
      <c r="L493" s="33"/>
      <c r="M493" s="108"/>
      <c r="N493" s="50"/>
      <c r="O493" s="38"/>
      <c r="P493" s="115"/>
      <c r="Q493" s="38"/>
      <c r="R493" s="38"/>
      <c r="S493" s="38"/>
      <c r="T493" s="38"/>
      <c r="U493" s="30">
        <f t="shared" si="54"/>
        <v>0</v>
      </c>
      <c r="V493" s="102">
        <f t="shared" si="55"/>
        <v>0</v>
      </c>
      <c r="W493" s="30">
        <f t="shared" si="56"/>
        <v>0</v>
      </c>
      <c r="X493" s="38"/>
      <c r="Y493" s="102">
        <f t="shared" si="57"/>
        <v>0</v>
      </c>
      <c r="Z493" s="38"/>
      <c r="AA493" s="38"/>
    </row>
    <row r="494" spans="1:27" s="123" customFormat="1" x14ac:dyDescent="0.45">
      <c r="A494" s="118">
        <v>113</v>
      </c>
      <c r="B494" s="118" t="s">
        <v>229</v>
      </c>
      <c r="C494" s="119">
        <v>169</v>
      </c>
      <c r="D494" s="119">
        <v>0</v>
      </c>
      <c r="E494" s="119">
        <v>1</v>
      </c>
      <c r="F494" s="119">
        <v>4</v>
      </c>
      <c r="G494" s="119">
        <v>2</v>
      </c>
      <c r="H494" s="119">
        <f>+(D494*400)+(E494*100)+F494</f>
        <v>104</v>
      </c>
      <c r="I494" s="119">
        <v>150</v>
      </c>
      <c r="J494" s="119">
        <f>H494*I494</f>
        <v>15600</v>
      </c>
      <c r="K494" s="119"/>
      <c r="L494" s="120" t="s">
        <v>59</v>
      </c>
      <c r="M494" s="121" t="s">
        <v>63</v>
      </c>
      <c r="N494" s="135">
        <v>2</v>
      </c>
      <c r="O494" s="119">
        <v>58.5</v>
      </c>
      <c r="P494" s="122">
        <v>100</v>
      </c>
      <c r="Q494" s="119">
        <v>6800</v>
      </c>
      <c r="R494" s="119">
        <f>O494*Q494</f>
        <v>397800</v>
      </c>
      <c r="S494" s="119">
        <v>13</v>
      </c>
      <c r="T494" s="119">
        <v>55</v>
      </c>
      <c r="U494" s="119">
        <f t="shared" si="54"/>
        <v>179010</v>
      </c>
      <c r="V494" s="119">
        <f t="shared" si="55"/>
        <v>194610</v>
      </c>
      <c r="W494" s="119">
        <f t="shared" si="56"/>
        <v>194610</v>
      </c>
      <c r="X494" s="119"/>
      <c r="Y494" s="119">
        <f t="shared" si="57"/>
        <v>194610</v>
      </c>
      <c r="Z494" s="119">
        <v>0.02</v>
      </c>
      <c r="AA494" s="119">
        <f>Y494*Z494/100</f>
        <v>38.922000000000004</v>
      </c>
    </row>
    <row r="495" spans="1:27" s="116" customFormat="1" x14ac:dyDescent="0.45">
      <c r="A495" s="32"/>
      <c r="B495" s="32"/>
      <c r="C495" s="38"/>
      <c r="D495" s="38"/>
      <c r="E495" s="38"/>
      <c r="F495" s="38"/>
      <c r="G495" s="38"/>
      <c r="H495" s="38"/>
      <c r="I495" s="38"/>
      <c r="J495" s="38"/>
      <c r="K495" s="38"/>
      <c r="L495" s="33"/>
      <c r="M495" s="108"/>
      <c r="N495" s="50"/>
      <c r="O495" s="38"/>
      <c r="P495" s="115"/>
      <c r="Q495" s="38"/>
      <c r="R495" s="38"/>
      <c r="S495" s="38"/>
      <c r="T495" s="38"/>
      <c r="U495" s="30">
        <f t="shared" si="54"/>
        <v>0</v>
      </c>
      <c r="V495" s="102">
        <f t="shared" si="55"/>
        <v>0</v>
      </c>
      <c r="W495" s="30">
        <f t="shared" si="56"/>
        <v>0</v>
      </c>
      <c r="X495" s="38"/>
      <c r="Y495" s="102">
        <f t="shared" si="57"/>
        <v>0</v>
      </c>
      <c r="Z495" s="38"/>
      <c r="AA495" s="38"/>
    </row>
    <row r="496" spans="1:27" s="123" customFormat="1" x14ac:dyDescent="0.45">
      <c r="A496" s="118">
        <v>114</v>
      </c>
      <c r="B496" s="118" t="s">
        <v>206</v>
      </c>
      <c r="C496" s="119"/>
      <c r="D496" s="119">
        <v>0</v>
      </c>
      <c r="E496" s="119">
        <v>2</v>
      </c>
      <c r="F496" s="119">
        <v>0</v>
      </c>
      <c r="G496" s="119">
        <v>2</v>
      </c>
      <c r="H496" s="119">
        <f>+(D496*400)+(E496*100)+F496</f>
        <v>200</v>
      </c>
      <c r="I496" s="119">
        <v>150</v>
      </c>
      <c r="J496" s="119">
        <f>H496*I496</f>
        <v>30000</v>
      </c>
      <c r="K496" s="119"/>
      <c r="L496" s="120" t="s">
        <v>59</v>
      </c>
      <c r="M496" s="121" t="s">
        <v>63</v>
      </c>
      <c r="N496" s="135">
        <v>2</v>
      </c>
      <c r="O496" s="119">
        <v>120</v>
      </c>
      <c r="P496" s="122">
        <v>100</v>
      </c>
      <c r="Q496" s="123">
        <v>6800</v>
      </c>
      <c r="R496" s="119">
        <f>O496*Q496</f>
        <v>816000</v>
      </c>
      <c r="S496" s="119">
        <v>21</v>
      </c>
      <c r="T496" s="119">
        <v>93</v>
      </c>
      <c r="U496" s="119">
        <f t="shared" si="54"/>
        <v>57120</v>
      </c>
      <c r="V496" s="119">
        <f t="shared" si="55"/>
        <v>87120</v>
      </c>
      <c r="W496" s="119">
        <f t="shared" si="56"/>
        <v>87120</v>
      </c>
      <c r="X496" s="119"/>
      <c r="Y496" s="119">
        <f t="shared" si="57"/>
        <v>87120</v>
      </c>
      <c r="Z496" s="119">
        <v>0.02</v>
      </c>
      <c r="AA496" s="124">
        <f>Y496*Z496/100</f>
        <v>17.423999999999999</v>
      </c>
    </row>
    <row r="497" spans="1:27" s="123" customFormat="1" x14ac:dyDescent="0.45">
      <c r="A497" s="118"/>
      <c r="B497" s="118"/>
      <c r="C497" s="119"/>
      <c r="D497" s="119"/>
      <c r="E497" s="119"/>
      <c r="F497" s="119"/>
      <c r="G497" s="119"/>
      <c r="H497" s="119"/>
      <c r="I497" s="119"/>
      <c r="J497" s="119"/>
      <c r="K497" s="119"/>
      <c r="L497" s="120"/>
      <c r="M497" s="121" t="s">
        <v>63</v>
      </c>
      <c r="N497" s="135">
        <v>2</v>
      </c>
      <c r="O497" s="119">
        <v>6</v>
      </c>
      <c r="P497" s="122">
        <v>100</v>
      </c>
      <c r="Q497" s="119">
        <v>6800</v>
      </c>
      <c r="R497" s="119">
        <f>O497*Q497</f>
        <v>40800</v>
      </c>
      <c r="S497" s="119">
        <v>21</v>
      </c>
      <c r="T497" s="119">
        <v>93</v>
      </c>
      <c r="U497" s="119">
        <f t="shared" si="54"/>
        <v>2856</v>
      </c>
      <c r="V497" s="119">
        <f t="shared" si="55"/>
        <v>2856</v>
      </c>
      <c r="W497" s="119">
        <f t="shared" si="56"/>
        <v>2856</v>
      </c>
      <c r="X497" s="119"/>
      <c r="Y497" s="119">
        <f t="shared" si="57"/>
        <v>2856</v>
      </c>
      <c r="Z497" s="119">
        <v>0.02</v>
      </c>
      <c r="AA497" s="124">
        <f>Y497*Z497/100</f>
        <v>0.57120000000000004</v>
      </c>
    </row>
    <row r="498" spans="1:27" x14ac:dyDescent="0.45">
      <c r="A498" s="29"/>
      <c r="B498" s="29" t="s">
        <v>56</v>
      </c>
      <c r="C498" s="30">
        <v>3438</v>
      </c>
      <c r="D498" s="30">
        <v>3</v>
      </c>
      <c r="E498" s="30">
        <v>0</v>
      </c>
      <c r="F498" s="30">
        <v>71</v>
      </c>
      <c r="G498" s="30">
        <v>1</v>
      </c>
      <c r="H498" s="30">
        <f>+(D498*400)+(E498*100)+F498</f>
        <v>1271</v>
      </c>
      <c r="I498" s="102">
        <v>100</v>
      </c>
      <c r="J498" s="102">
        <f>H498*I498</f>
        <v>127100</v>
      </c>
      <c r="K498" s="102"/>
      <c r="L498" s="13"/>
      <c r="M498" s="103"/>
      <c r="N498" s="45"/>
      <c r="O498" s="30"/>
      <c r="P498" s="106"/>
      <c r="Q498" s="102"/>
      <c r="R498" s="30"/>
      <c r="S498" s="30"/>
      <c r="T498" s="102"/>
      <c r="U498" s="30">
        <f t="shared" si="54"/>
        <v>0</v>
      </c>
      <c r="V498" s="102">
        <f t="shared" si="55"/>
        <v>127100</v>
      </c>
      <c r="W498" s="30">
        <f t="shared" si="56"/>
        <v>0</v>
      </c>
      <c r="X498" s="102"/>
      <c r="Y498" s="102">
        <f t="shared" si="57"/>
        <v>127100</v>
      </c>
      <c r="Z498" s="102"/>
      <c r="AA498" s="30"/>
    </row>
    <row r="499" spans="1:27" s="116" customFormat="1" x14ac:dyDescent="0.45">
      <c r="A499" s="32"/>
      <c r="B499" s="32"/>
      <c r="C499" s="38"/>
      <c r="D499" s="38"/>
      <c r="E499" s="38"/>
      <c r="F499" s="38"/>
      <c r="G499" s="38"/>
      <c r="H499" s="38"/>
      <c r="I499" s="38"/>
      <c r="J499" s="38"/>
      <c r="K499" s="38"/>
      <c r="L499" s="33"/>
      <c r="M499" s="108"/>
      <c r="N499" s="50"/>
      <c r="O499" s="38"/>
      <c r="P499" s="115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</row>
    <row r="500" spans="1:27" x14ac:dyDescent="0.45">
      <c r="A500" s="29">
        <v>115</v>
      </c>
      <c r="B500" s="29" t="s">
        <v>56</v>
      </c>
      <c r="C500" s="30">
        <v>12164</v>
      </c>
      <c r="D500" s="30">
        <v>0</v>
      </c>
      <c r="E500" s="30">
        <v>1</v>
      </c>
      <c r="F500" s="30">
        <v>9</v>
      </c>
      <c r="G500" s="30">
        <v>2</v>
      </c>
      <c r="H500" s="30">
        <f t="shared" ref="H500:H506" si="60">+(D500*400)+(E500*100)+F500</f>
        <v>109</v>
      </c>
      <c r="I500" s="102">
        <v>150</v>
      </c>
      <c r="J500" s="102">
        <f t="shared" ref="J500:J506" si="61">H500*I500</f>
        <v>16350</v>
      </c>
      <c r="K500" s="102"/>
      <c r="L500" s="13" t="s">
        <v>59</v>
      </c>
      <c r="M500" s="103" t="s">
        <v>60</v>
      </c>
      <c r="N500" s="45">
        <v>2</v>
      </c>
      <c r="O500" s="30">
        <v>96</v>
      </c>
      <c r="P500" s="104">
        <v>100</v>
      </c>
      <c r="Q500" s="30">
        <v>6800</v>
      </c>
      <c r="R500" s="30">
        <f>O500*Q500</f>
        <v>652800</v>
      </c>
      <c r="S500" s="30">
        <v>38</v>
      </c>
      <c r="T500" s="102"/>
      <c r="U500" s="30">
        <f t="shared" si="54"/>
        <v>652800</v>
      </c>
      <c r="V500" s="102">
        <f t="shared" si="55"/>
        <v>669150</v>
      </c>
      <c r="W500" s="30">
        <f t="shared" si="56"/>
        <v>669150</v>
      </c>
      <c r="X500" s="102"/>
      <c r="Y500" s="102">
        <f t="shared" si="57"/>
        <v>669150</v>
      </c>
      <c r="Z500" s="102"/>
      <c r="AA500" s="30"/>
    </row>
    <row r="501" spans="1:27" x14ac:dyDescent="0.45">
      <c r="A501" s="29"/>
      <c r="B501" s="29"/>
      <c r="C501" s="30"/>
      <c r="D501" s="30"/>
      <c r="E501" s="30"/>
      <c r="F501" s="30"/>
      <c r="G501" s="30"/>
      <c r="H501" s="30"/>
      <c r="I501" s="102"/>
      <c r="J501" s="102"/>
      <c r="K501" s="102"/>
      <c r="L501" s="13"/>
      <c r="M501" s="103" t="s">
        <v>60</v>
      </c>
      <c r="N501" s="45">
        <v>2</v>
      </c>
      <c r="O501" s="30">
        <v>15</v>
      </c>
      <c r="P501" s="104">
        <v>100</v>
      </c>
      <c r="Q501" s="30">
        <v>6800</v>
      </c>
      <c r="R501" s="30">
        <f>O501*Q501</f>
        <v>102000</v>
      </c>
      <c r="S501" s="30">
        <v>38</v>
      </c>
      <c r="T501" s="102"/>
      <c r="U501" s="30">
        <f t="shared" si="54"/>
        <v>102000</v>
      </c>
      <c r="V501" s="102">
        <f t="shared" si="55"/>
        <v>102000</v>
      </c>
      <c r="W501" s="30">
        <f t="shared" si="56"/>
        <v>102000</v>
      </c>
      <c r="X501" s="102"/>
      <c r="Y501" s="102">
        <f t="shared" si="57"/>
        <v>102000</v>
      </c>
      <c r="Z501" s="102"/>
      <c r="AA501" s="30"/>
    </row>
    <row r="502" spans="1:27" x14ac:dyDescent="0.45">
      <c r="A502" s="29"/>
      <c r="B502" s="29"/>
      <c r="C502" s="30"/>
      <c r="D502" s="30"/>
      <c r="E502" s="30"/>
      <c r="F502" s="30"/>
      <c r="G502" s="30"/>
      <c r="H502" s="30"/>
      <c r="I502" s="102"/>
      <c r="J502" s="102"/>
      <c r="K502" s="102"/>
      <c r="L502" s="13"/>
      <c r="M502" s="103" t="s">
        <v>63</v>
      </c>
      <c r="N502" s="45">
        <v>2</v>
      </c>
      <c r="O502" s="30">
        <v>6</v>
      </c>
      <c r="P502" s="104">
        <v>100</v>
      </c>
      <c r="Q502" s="30">
        <v>6800</v>
      </c>
      <c r="R502" s="30">
        <f>O502*Q502</f>
        <v>40800</v>
      </c>
      <c r="S502" s="30">
        <v>38</v>
      </c>
      <c r="T502" s="102"/>
      <c r="U502" s="30">
        <f t="shared" si="54"/>
        <v>40800</v>
      </c>
      <c r="V502" s="102">
        <f t="shared" si="55"/>
        <v>40800</v>
      </c>
      <c r="W502" s="30">
        <f t="shared" si="56"/>
        <v>40800</v>
      </c>
      <c r="X502" s="102"/>
      <c r="Y502" s="102">
        <f t="shared" si="57"/>
        <v>40800</v>
      </c>
      <c r="Z502" s="102"/>
      <c r="AA502" s="30"/>
    </row>
    <row r="503" spans="1:27" x14ac:dyDescent="0.45">
      <c r="A503" s="29"/>
      <c r="B503" s="29" t="s">
        <v>56</v>
      </c>
      <c r="C503" s="30">
        <v>12215</v>
      </c>
      <c r="D503" s="30">
        <v>1</v>
      </c>
      <c r="E503" s="30">
        <v>3</v>
      </c>
      <c r="F503" s="30">
        <v>4</v>
      </c>
      <c r="G503" s="30">
        <v>1</v>
      </c>
      <c r="H503" s="30">
        <f t="shared" si="60"/>
        <v>704</v>
      </c>
      <c r="I503" s="102">
        <v>100</v>
      </c>
      <c r="J503" s="102">
        <f t="shared" si="61"/>
        <v>70400</v>
      </c>
      <c r="K503" s="102"/>
      <c r="L503" s="13"/>
      <c r="M503" s="103"/>
      <c r="N503" s="45"/>
      <c r="O503" s="30"/>
      <c r="P503" s="106"/>
      <c r="Q503" s="102"/>
      <c r="R503" s="30"/>
      <c r="S503" s="30"/>
      <c r="T503" s="102"/>
      <c r="U503" s="30">
        <f t="shared" si="54"/>
        <v>0</v>
      </c>
      <c r="V503" s="102">
        <f t="shared" si="55"/>
        <v>70400</v>
      </c>
      <c r="W503" s="30">
        <f t="shared" si="56"/>
        <v>0</v>
      </c>
      <c r="X503" s="102"/>
      <c r="Y503" s="102">
        <f t="shared" si="57"/>
        <v>70400</v>
      </c>
      <c r="Z503" s="102"/>
      <c r="AA503" s="30"/>
    </row>
    <row r="504" spans="1:27" x14ac:dyDescent="0.45">
      <c r="A504" s="29"/>
      <c r="B504" s="29" t="s">
        <v>56</v>
      </c>
      <c r="C504" s="30">
        <v>12203</v>
      </c>
      <c r="D504" s="30">
        <v>7</v>
      </c>
      <c r="E504" s="30">
        <v>2</v>
      </c>
      <c r="F504" s="30">
        <v>18</v>
      </c>
      <c r="G504" s="30">
        <v>1</v>
      </c>
      <c r="H504" s="30">
        <f t="shared" si="60"/>
        <v>3018</v>
      </c>
      <c r="I504" s="102">
        <v>160</v>
      </c>
      <c r="J504" s="102">
        <f t="shared" si="61"/>
        <v>482880</v>
      </c>
      <c r="K504" s="102"/>
      <c r="L504" s="13"/>
      <c r="M504" s="103"/>
      <c r="N504" s="45"/>
      <c r="O504" s="30"/>
      <c r="P504" s="106"/>
      <c r="Q504" s="102"/>
      <c r="R504" s="30"/>
      <c r="S504" s="30"/>
      <c r="T504" s="102"/>
      <c r="U504" s="30">
        <f t="shared" si="54"/>
        <v>0</v>
      </c>
      <c r="V504" s="102">
        <f t="shared" si="55"/>
        <v>482880</v>
      </c>
      <c r="W504" s="30">
        <f t="shared" si="56"/>
        <v>0</v>
      </c>
      <c r="X504" s="102"/>
      <c r="Y504" s="102">
        <f t="shared" si="57"/>
        <v>482880</v>
      </c>
      <c r="Z504" s="102"/>
      <c r="AA504" s="30"/>
    </row>
    <row r="505" spans="1:27" x14ac:dyDescent="0.45">
      <c r="A505" s="29"/>
      <c r="B505" s="29" t="s">
        <v>56</v>
      </c>
      <c r="C505" s="30">
        <v>1786</v>
      </c>
      <c r="D505" s="30">
        <v>4</v>
      </c>
      <c r="E505" s="30">
        <v>2</v>
      </c>
      <c r="F505" s="30">
        <v>68</v>
      </c>
      <c r="G505" s="30">
        <v>1</v>
      </c>
      <c r="H505" s="30">
        <f t="shared" si="60"/>
        <v>1868</v>
      </c>
      <c r="I505" s="102">
        <v>100</v>
      </c>
      <c r="J505" s="102">
        <f t="shared" si="61"/>
        <v>186800</v>
      </c>
      <c r="K505" s="102"/>
      <c r="L505" s="13"/>
      <c r="M505" s="103"/>
      <c r="N505" s="45"/>
      <c r="O505" s="30"/>
      <c r="P505" s="106"/>
      <c r="Q505" s="102"/>
      <c r="R505" s="30"/>
      <c r="S505" s="30"/>
      <c r="T505" s="102"/>
      <c r="U505" s="30">
        <f t="shared" si="54"/>
        <v>0</v>
      </c>
      <c r="V505" s="102">
        <f t="shared" si="55"/>
        <v>186800</v>
      </c>
      <c r="W505" s="30">
        <f t="shared" si="56"/>
        <v>0</v>
      </c>
      <c r="X505" s="102"/>
      <c r="Y505" s="102">
        <f t="shared" si="57"/>
        <v>186800</v>
      </c>
      <c r="Z505" s="102"/>
      <c r="AA505" s="30"/>
    </row>
    <row r="506" spans="1:27" s="123" customFormat="1" x14ac:dyDescent="0.45">
      <c r="A506" s="118"/>
      <c r="B506" s="118" t="s">
        <v>397</v>
      </c>
      <c r="C506" s="119">
        <v>1166</v>
      </c>
      <c r="D506" s="119">
        <v>2</v>
      </c>
      <c r="E506" s="119">
        <v>2</v>
      </c>
      <c r="F506" s="119">
        <v>0</v>
      </c>
      <c r="G506" s="119">
        <v>1</v>
      </c>
      <c r="H506" s="119">
        <f t="shared" si="60"/>
        <v>1000</v>
      </c>
      <c r="I506" s="119">
        <v>100</v>
      </c>
      <c r="J506" s="119">
        <f t="shared" si="61"/>
        <v>100000</v>
      </c>
      <c r="K506" s="119"/>
      <c r="L506" s="120"/>
      <c r="M506" s="121"/>
      <c r="N506" s="135"/>
      <c r="O506" s="119"/>
      <c r="P506" s="122"/>
      <c r="Q506" s="119"/>
      <c r="R506" s="119"/>
      <c r="S506" s="119"/>
      <c r="T506" s="119"/>
      <c r="U506" s="119">
        <f t="shared" si="54"/>
        <v>0</v>
      </c>
      <c r="V506" s="119">
        <f t="shared" si="55"/>
        <v>100000</v>
      </c>
      <c r="W506" s="119">
        <f t="shared" si="56"/>
        <v>0</v>
      </c>
      <c r="X506" s="119"/>
      <c r="Y506" s="119">
        <f t="shared" si="57"/>
        <v>100000</v>
      </c>
      <c r="Z506" s="119">
        <v>0.01</v>
      </c>
      <c r="AA506" s="119">
        <f>Y506*Z506/100</f>
        <v>10</v>
      </c>
    </row>
    <row r="507" spans="1:27" s="116" customFormat="1" x14ac:dyDescent="0.45">
      <c r="A507" s="32"/>
      <c r="B507" s="32"/>
      <c r="C507" s="38"/>
      <c r="D507" s="38"/>
      <c r="E507" s="38"/>
      <c r="F507" s="38"/>
      <c r="G507" s="38"/>
      <c r="H507" s="38"/>
      <c r="I507" s="38"/>
      <c r="J507" s="38"/>
      <c r="K507" s="38"/>
      <c r="L507" s="33"/>
      <c r="M507" s="108"/>
      <c r="N507" s="50"/>
      <c r="O507" s="38"/>
      <c r="P507" s="115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</row>
    <row r="508" spans="1:27" x14ac:dyDescent="0.45">
      <c r="A508" s="29">
        <v>116</v>
      </c>
      <c r="B508" s="29" t="s">
        <v>56</v>
      </c>
      <c r="C508" s="30">
        <v>13537</v>
      </c>
      <c r="D508" s="30">
        <v>0</v>
      </c>
      <c r="E508" s="30">
        <v>0</v>
      </c>
      <c r="F508" s="30">
        <v>54</v>
      </c>
      <c r="G508" s="30">
        <v>2</v>
      </c>
      <c r="H508" s="30">
        <f>+(D508*400)+(E508*100)+F508</f>
        <v>54</v>
      </c>
      <c r="I508" s="102">
        <v>150</v>
      </c>
      <c r="J508" s="102">
        <f>H508*I508</f>
        <v>8100</v>
      </c>
      <c r="K508" s="102"/>
      <c r="L508" s="13" t="s">
        <v>59</v>
      </c>
      <c r="M508" s="103" t="s">
        <v>60</v>
      </c>
      <c r="N508" s="45">
        <v>2</v>
      </c>
      <c r="O508" s="30">
        <v>63.25</v>
      </c>
      <c r="P508" s="104">
        <v>100</v>
      </c>
      <c r="Q508" s="30">
        <v>6800</v>
      </c>
      <c r="R508" s="30">
        <f>O508*Q508</f>
        <v>430100</v>
      </c>
      <c r="S508" s="30">
        <v>41</v>
      </c>
      <c r="T508" s="102"/>
      <c r="U508" s="30">
        <f t="shared" si="54"/>
        <v>430100</v>
      </c>
      <c r="V508" s="102">
        <f t="shared" si="55"/>
        <v>438200</v>
      </c>
      <c r="W508" s="30">
        <f t="shared" si="56"/>
        <v>438200</v>
      </c>
      <c r="X508" s="102"/>
      <c r="Y508" s="102">
        <f t="shared" si="57"/>
        <v>438200</v>
      </c>
      <c r="Z508" s="102"/>
      <c r="AA508" s="30"/>
    </row>
    <row r="509" spans="1:27" x14ac:dyDescent="0.45">
      <c r="A509" s="29"/>
      <c r="B509" s="29"/>
      <c r="C509" s="30"/>
      <c r="D509" s="30"/>
      <c r="E509" s="30"/>
      <c r="F509" s="30"/>
      <c r="G509" s="30"/>
      <c r="H509" s="30">
        <f>+(D509*400)+(E509*100)+F509</f>
        <v>0</v>
      </c>
      <c r="I509" s="102"/>
      <c r="J509" s="102">
        <f>H509*I509</f>
        <v>0</v>
      </c>
      <c r="K509" s="102"/>
      <c r="L509" s="13"/>
      <c r="M509" s="103" t="s">
        <v>60</v>
      </c>
      <c r="N509" s="45">
        <v>2</v>
      </c>
      <c r="O509" s="30">
        <v>11.25</v>
      </c>
      <c r="P509" s="104">
        <v>100</v>
      </c>
      <c r="Q509" s="30">
        <v>6800</v>
      </c>
      <c r="R509" s="30">
        <f>O509*Q509</f>
        <v>76500</v>
      </c>
      <c r="S509" s="30">
        <v>41</v>
      </c>
      <c r="T509" s="102"/>
      <c r="U509" s="30">
        <f t="shared" si="54"/>
        <v>76500</v>
      </c>
      <c r="V509" s="102">
        <f t="shared" si="55"/>
        <v>76500</v>
      </c>
      <c r="W509" s="30">
        <f t="shared" si="56"/>
        <v>76500</v>
      </c>
      <c r="X509" s="102"/>
      <c r="Y509" s="102">
        <f t="shared" si="57"/>
        <v>76500</v>
      </c>
      <c r="Z509" s="102"/>
      <c r="AA509" s="30"/>
    </row>
    <row r="510" spans="1:27" x14ac:dyDescent="0.45">
      <c r="A510" s="29"/>
      <c r="B510" s="29"/>
      <c r="C510" s="30"/>
      <c r="D510" s="30"/>
      <c r="E510" s="30"/>
      <c r="F510" s="30"/>
      <c r="G510" s="30"/>
      <c r="H510" s="30">
        <f>+(D510*400)+(E510*100)+F510</f>
        <v>0</v>
      </c>
      <c r="I510" s="102"/>
      <c r="J510" s="102">
        <f>H510*I510</f>
        <v>0</v>
      </c>
      <c r="K510" s="102"/>
      <c r="L510" s="13"/>
      <c r="M510" s="103" t="s">
        <v>63</v>
      </c>
      <c r="N510" s="45">
        <v>2</v>
      </c>
      <c r="O510" s="30">
        <v>6</v>
      </c>
      <c r="P510" s="104">
        <v>100</v>
      </c>
      <c r="Q510" s="30">
        <v>6800</v>
      </c>
      <c r="R510" s="30">
        <f>O510*Q510</f>
        <v>40800</v>
      </c>
      <c r="S510" s="30">
        <v>41</v>
      </c>
      <c r="T510" s="102"/>
      <c r="U510" s="30">
        <f t="shared" si="54"/>
        <v>40800</v>
      </c>
      <c r="V510" s="102">
        <f t="shared" si="55"/>
        <v>40800</v>
      </c>
      <c r="W510" s="30">
        <f t="shared" si="56"/>
        <v>40800</v>
      </c>
      <c r="X510" s="102"/>
      <c r="Y510" s="102">
        <f t="shared" si="57"/>
        <v>40800</v>
      </c>
      <c r="Z510" s="102"/>
      <c r="AA510" s="30"/>
    </row>
    <row r="511" spans="1:27" s="117" customFormat="1" x14ac:dyDescent="0.45">
      <c r="A511" s="29"/>
      <c r="B511" s="29" t="s">
        <v>56</v>
      </c>
      <c r="C511" s="30">
        <v>3438</v>
      </c>
      <c r="D511" s="30">
        <v>3</v>
      </c>
      <c r="E511" s="30">
        <v>0</v>
      </c>
      <c r="F511" s="30">
        <v>71</v>
      </c>
      <c r="G511" s="30">
        <v>1</v>
      </c>
      <c r="H511" s="30">
        <f>+(D511*400)+(E511*100)+F511</f>
        <v>1271</v>
      </c>
      <c r="I511" s="30">
        <v>100</v>
      </c>
      <c r="J511" s="102">
        <f>H511*I511</f>
        <v>127100</v>
      </c>
      <c r="K511" s="30"/>
      <c r="L511" s="13"/>
      <c r="M511" s="103"/>
      <c r="N511" s="45"/>
      <c r="O511" s="30"/>
      <c r="P511" s="104"/>
      <c r="Q511" s="30"/>
      <c r="R511" s="30"/>
      <c r="S511" s="30"/>
      <c r="T511" s="30"/>
      <c r="U511" s="30">
        <f t="shared" si="54"/>
        <v>0</v>
      </c>
      <c r="V511" s="102">
        <f t="shared" si="55"/>
        <v>127100</v>
      </c>
      <c r="W511" s="30">
        <f t="shared" si="56"/>
        <v>0</v>
      </c>
      <c r="X511" s="30"/>
      <c r="Y511" s="102">
        <f t="shared" si="57"/>
        <v>127100</v>
      </c>
      <c r="Z511" s="30"/>
      <c r="AA511" s="30"/>
    </row>
    <row r="512" spans="1:27" s="116" customFormat="1" x14ac:dyDescent="0.45">
      <c r="A512" s="32"/>
      <c r="B512" s="32"/>
      <c r="C512" s="38"/>
      <c r="D512" s="38"/>
      <c r="E512" s="38"/>
      <c r="F512" s="38"/>
      <c r="G512" s="38"/>
      <c r="H512" s="38"/>
      <c r="I512" s="38"/>
      <c r="J512" s="38"/>
      <c r="K512" s="38"/>
      <c r="L512" s="33"/>
      <c r="M512" s="108"/>
      <c r="N512" s="50"/>
      <c r="O512" s="38"/>
      <c r="P512" s="115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</row>
    <row r="513" spans="1:35" s="123" customFormat="1" x14ac:dyDescent="0.45">
      <c r="A513" s="118">
        <v>117</v>
      </c>
      <c r="B513" s="118" t="s">
        <v>82</v>
      </c>
      <c r="C513" s="119"/>
      <c r="D513" s="119">
        <v>3</v>
      </c>
      <c r="E513" s="119">
        <v>3</v>
      </c>
      <c r="F513" s="119">
        <v>25</v>
      </c>
      <c r="G513" s="119">
        <v>1</v>
      </c>
      <c r="H513" s="119">
        <f>+(D513*400)+(E513*100)+F513</f>
        <v>1525</v>
      </c>
      <c r="I513" s="119">
        <v>100</v>
      </c>
      <c r="J513" s="119">
        <f>H513*I513</f>
        <v>152500</v>
      </c>
      <c r="K513" s="119"/>
      <c r="L513" s="120"/>
      <c r="M513" s="121"/>
      <c r="N513" s="135"/>
      <c r="O513" s="119"/>
      <c r="P513" s="122"/>
      <c r="Q513" s="119"/>
      <c r="R513" s="119"/>
      <c r="S513" s="119"/>
      <c r="T513" s="119"/>
      <c r="U513" s="119">
        <f t="shared" si="54"/>
        <v>0</v>
      </c>
      <c r="V513" s="119">
        <f t="shared" si="55"/>
        <v>152500</v>
      </c>
      <c r="W513" s="119">
        <f t="shared" si="56"/>
        <v>0</v>
      </c>
      <c r="X513" s="119"/>
      <c r="Y513" s="119">
        <f t="shared" si="57"/>
        <v>152500</v>
      </c>
      <c r="Z513" s="119">
        <v>0.01</v>
      </c>
      <c r="AA513" s="119">
        <f>Y513*Z513/100</f>
        <v>15.25</v>
      </c>
    </row>
    <row r="514" spans="1:35" s="116" customFormat="1" x14ac:dyDescent="0.45">
      <c r="A514" s="32"/>
      <c r="B514" s="32"/>
      <c r="C514" s="38"/>
      <c r="D514" s="38"/>
      <c r="E514" s="38"/>
      <c r="F514" s="38"/>
      <c r="G514" s="38"/>
      <c r="H514" s="38"/>
      <c r="I514" s="38"/>
      <c r="J514" s="38"/>
      <c r="K514" s="38"/>
      <c r="L514" s="33"/>
      <c r="M514" s="108"/>
      <c r="N514" s="50"/>
      <c r="O514" s="38"/>
      <c r="P514" s="115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115"/>
    </row>
    <row r="515" spans="1:35" s="13" customFormat="1" x14ac:dyDescent="0.45">
      <c r="A515" s="29">
        <v>118</v>
      </c>
      <c r="B515" s="29" t="s">
        <v>56</v>
      </c>
      <c r="C515" s="13">
        <v>732</v>
      </c>
      <c r="D515" s="13">
        <v>1</v>
      </c>
      <c r="E515" s="13">
        <v>0</v>
      </c>
      <c r="F515" s="13">
        <v>5</v>
      </c>
      <c r="G515" s="13">
        <v>2</v>
      </c>
      <c r="H515" s="13">
        <v>405</v>
      </c>
      <c r="I515" s="13">
        <v>150</v>
      </c>
      <c r="J515" s="13">
        <v>60750</v>
      </c>
      <c r="L515" s="13" t="s">
        <v>59</v>
      </c>
      <c r="M515" s="103" t="s">
        <v>63</v>
      </c>
      <c r="N515" s="13">
        <v>2</v>
      </c>
      <c r="O515" s="13">
        <v>63</v>
      </c>
      <c r="P515" s="104">
        <v>100</v>
      </c>
      <c r="Q515" s="30">
        <v>6800</v>
      </c>
      <c r="R515" s="30">
        <f>O515*Q515</f>
        <v>428400</v>
      </c>
      <c r="S515" s="13">
        <v>36</v>
      </c>
      <c r="T515" s="30"/>
      <c r="U515" s="30">
        <f t="shared" si="54"/>
        <v>428400</v>
      </c>
      <c r="V515" s="102">
        <f t="shared" si="55"/>
        <v>489150</v>
      </c>
      <c r="W515" s="30">
        <f t="shared" si="56"/>
        <v>489150</v>
      </c>
      <c r="X515" s="30"/>
      <c r="Y515" s="102">
        <f t="shared" si="57"/>
        <v>489150</v>
      </c>
      <c r="Z515" s="30"/>
      <c r="AA515" s="12"/>
    </row>
    <row r="516" spans="1:35" s="13" customFormat="1" x14ac:dyDescent="0.45">
      <c r="A516" s="29"/>
      <c r="B516" s="29"/>
      <c r="F516" s="29"/>
      <c r="L516" s="13" t="s">
        <v>59</v>
      </c>
      <c r="M516" s="103" t="s">
        <v>63</v>
      </c>
      <c r="N516" s="13">
        <v>2</v>
      </c>
      <c r="O516" s="13">
        <v>146.59</v>
      </c>
      <c r="P516" s="104">
        <v>100</v>
      </c>
      <c r="Q516" s="30">
        <v>6800</v>
      </c>
      <c r="R516" s="30">
        <f>O516*Q516</f>
        <v>996812</v>
      </c>
      <c r="S516" s="13">
        <v>25</v>
      </c>
      <c r="T516" s="30"/>
      <c r="U516" s="30">
        <f t="shared" si="54"/>
        <v>996812</v>
      </c>
      <c r="V516" s="102">
        <f t="shared" si="55"/>
        <v>996812</v>
      </c>
      <c r="W516" s="30">
        <f t="shared" si="56"/>
        <v>996812</v>
      </c>
      <c r="X516" s="30"/>
      <c r="Y516" s="102">
        <f t="shared" si="57"/>
        <v>996812</v>
      </c>
      <c r="Z516" s="30"/>
      <c r="AA516" s="12"/>
    </row>
    <row r="517" spans="1:35" s="13" customFormat="1" x14ac:dyDescent="0.45">
      <c r="A517" s="29"/>
      <c r="B517" s="29"/>
      <c r="F517" s="29"/>
      <c r="L517" s="13" t="s">
        <v>59</v>
      </c>
      <c r="M517" s="103" t="s">
        <v>60</v>
      </c>
      <c r="N517" s="13">
        <v>2</v>
      </c>
      <c r="O517" s="13">
        <v>72</v>
      </c>
      <c r="P517" s="104">
        <v>100</v>
      </c>
      <c r="Q517" s="30">
        <v>6800</v>
      </c>
      <c r="R517" s="30">
        <f>O517*Q517</f>
        <v>489600</v>
      </c>
      <c r="S517" s="13">
        <v>25</v>
      </c>
      <c r="T517" s="30"/>
      <c r="U517" s="30">
        <f t="shared" si="54"/>
        <v>489600</v>
      </c>
      <c r="V517" s="102">
        <f t="shared" si="55"/>
        <v>489600</v>
      </c>
      <c r="W517" s="30">
        <f t="shared" si="56"/>
        <v>489600</v>
      </c>
      <c r="X517" s="30"/>
      <c r="Y517" s="102">
        <f t="shared" si="57"/>
        <v>489600</v>
      </c>
      <c r="Z517" s="30"/>
      <c r="AA517" s="12"/>
    </row>
    <row r="518" spans="1:35" s="13" customFormat="1" x14ac:dyDescent="0.45">
      <c r="A518" s="29"/>
      <c r="B518" s="29"/>
      <c r="F518" s="29"/>
      <c r="M518" s="103" t="s">
        <v>63</v>
      </c>
      <c r="N518" s="13">
        <v>2</v>
      </c>
      <c r="O518" s="13">
        <v>18</v>
      </c>
      <c r="P518" s="104">
        <v>100</v>
      </c>
      <c r="Q518" s="30">
        <v>6800</v>
      </c>
      <c r="R518" s="30">
        <f>O518*Q518</f>
        <v>122400</v>
      </c>
      <c r="S518" s="13">
        <v>25</v>
      </c>
      <c r="T518" s="30"/>
      <c r="U518" s="30">
        <f t="shared" si="54"/>
        <v>122400</v>
      </c>
      <c r="V518" s="102">
        <f t="shared" si="55"/>
        <v>122400</v>
      </c>
      <c r="W518" s="30">
        <f t="shared" si="56"/>
        <v>122400</v>
      </c>
      <c r="X518" s="30"/>
      <c r="Y518" s="102">
        <f t="shared" si="57"/>
        <v>122400</v>
      </c>
      <c r="Z518" s="30"/>
      <c r="AA518" s="12"/>
    </row>
    <row r="519" spans="1:35" s="35" customFormat="1" x14ac:dyDescent="0.45">
      <c r="A519" s="32"/>
      <c r="B519" s="32"/>
      <c r="C519" s="33"/>
      <c r="D519" s="33"/>
      <c r="E519" s="33"/>
      <c r="F519" s="32"/>
      <c r="G519" s="33"/>
      <c r="H519" s="33"/>
      <c r="I519" s="33"/>
      <c r="J519" s="33"/>
      <c r="K519" s="33"/>
      <c r="L519" s="33"/>
      <c r="M519" s="108"/>
      <c r="N519" s="33"/>
      <c r="O519" s="33"/>
      <c r="P519" s="36"/>
      <c r="Q519" s="33"/>
      <c r="R519" s="38"/>
      <c r="S519" s="38"/>
      <c r="T519" s="38"/>
      <c r="U519" s="38"/>
      <c r="V519" s="38"/>
      <c r="W519" s="38"/>
      <c r="X519" s="38"/>
      <c r="Y519" s="38"/>
      <c r="Z519" s="38"/>
      <c r="AA519" s="36"/>
    </row>
    <row r="520" spans="1:35" x14ac:dyDescent="0.45">
      <c r="A520" s="29">
        <v>119</v>
      </c>
      <c r="B520" s="29" t="s">
        <v>56</v>
      </c>
      <c r="C520" s="30">
        <v>2375</v>
      </c>
      <c r="D520" s="30">
        <v>17</v>
      </c>
      <c r="E520" s="30">
        <v>1</v>
      </c>
      <c r="F520" s="30">
        <v>40</v>
      </c>
      <c r="G520" s="30">
        <v>1</v>
      </c>
      <c r="H520" s="30">
        <f>+(D520*400)+(E520*100)+F520</f>
        <v>6940</v>
      </c>
      <c r="I520" s="102">
        <v>100</v>
      </c>
      <c r="J520" s="102">
        <f>H520*I520</f>
        <v>694000</v>
      </c>
      <c r="K520" s="102"/>
      <c r="L520" s="13"/>
      <c r="M520" s="103"/>
      <c r="N520" s="45"/>
      <c r="O520" s="30"/>
      <c r="P520" s="106"/>
      <c r="Q520" s="102"/>
      <c r="R520" s="30"/>
      <c r="S520" s="30"/>
      <c r="T520" s="102"/>
      <c r="U520" s="30">
        <f t="shared" si="54"/>
        <v>0</v>
      </c>
      <c r="V520" s="102">
        <f t="shared" si="55"/>
        <v>694000</v>
      </c>
      <c r="W520" s="30">
        <f t="shared" si="56"/>
        <v>0</v>
      </c>
      <c r="X520" s="102"/>
      <c r="Y520" s="102">
        <f t="shared" si="57"/>
        <v>694000</v>
      </c>
      <c r="Z520" s="102"/>
      <c r="AA520" s="30"/>
    </row>
    <row r="521" spans="1:35" s="116" customFormat="1" x14ac:dyDescent="0.45">
      <c r="A521" s="32"/>
      <c r="B521" s="32"/>
      <c r="C521" s="38"/>
      <c r="D521" s="38"/>
      <c r="E521" s="38"/>
      <c r="F521" s="38"/>
      <c r="G521" s="38"/>
      <c r="H521" s="38"/>
      <c r="I521" s="38"/>
      <c r="J521" s="38"/>
      <c r="K521" s="38"/>
      <c r="L521" s="33"/>
      <c r="M521" s="108"/>
      <c r="N521" s="50"/>
      <c r="O521" s="38"/>
      <c r="P521" s="115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</row>
    <row r="522" spans="1:35" x14ac:dyDescent="0.45">
      <c r="A522" s="29">
        <v>120</v>
      </c>
      <c r="B522" s="29" t="s">
        <v>56</v>
      </c>
      <c r="C522" s="30">
        <v>871</v>
      </c>
      <c r="D522" s="30">
        <v>0</v>
      </c>
      <c r="E522" s="30">
        <v>0</v>
      </c>
      <c r="F522" s="30">
        <v>84</v>
      </c>
      <c r="G522" s="30">
        <v>2</v>
      </c>
      <c r="H522" s="30">
        <f>+(D522*400)+(E522*100)+F522</f>
        <v>84</v>
      </c>
      <c r="I522" s="102">
        <v>150</v>
      </c>
      <c r="J522" s="102">
        <f>H522*I522</f>
        <v>12600</v>
      </c>
      <c r="K522" s="102"/>
      <c r="L522" s="13" t="s">
        <v>59</v>
      </c>
      <c r="M522" s="103" t="s">
        <v>63</v>
      </c>
      <c r="N522" s="45">
        <v>2</v>
      </c>
      <c r="O522" s="30">
        <v>104.4</v>
      </c>
      <c r="P522" s="104">
        <v>100</v>
      </c>
      <c r="Q522" s="30">
        <v>6800</v>
      </c>
      <c r="R522" s="30">
        <f>O522*Q522</f>
        <v>709920</v>
      </c>
      <c r="S522" s="30">
        <v>43</v>
      </c>
      <c r="T522" s="102"/>
      <c r="U522" s="30">
        <f t="shared" si="54"/>
        <v>709920</v>
      </c>
      <c r="V522" s="102">
        <f t="shared" si="55"/>
        <v>722520</v>
      </c>
      <c r="W522" s="30">
        <f t="shared" si="56"/>
        <v>722520</v>
      </c>
      <c r="X522" s="102"/>
      <c r="Y522" s="102">
        <f t="shared" si="57"/>
        <v>722520</v>
      </c>
      <c r="Z522" s="102"/>
      <c r="AA522" s="30"/>
    </row>
    <row r="523" spans="1:35" x14ac:dyDescent="0.45">
      <c r="A523" s="29"/>
      <c r="B523" s="29"/>
      <c r="C523" s="30"/>
      <c r="D523" s="30"/>
      <c r="E523" s="30"/>
      <c r="F523" s="30"/>
      <c r="G523" s="30"/>
      <c r="H523" s="30"/>
      <c r="I523" s="102"/>
      <c r="J523" s="102"/>
      <c r="K523" s="102"/>
      <c r="L523" s="13"/>
      <c r="M523" s="103" t="s">
        <v>63</v>
      </c>
      <c r="N523" s="45">
        <v>2</v>
      </c>
      <c r="O523" s="30">
        <v>9</v>
      </c>
      <c r="P523" s="104">
        <v>100</v>
      </c>
      <c r="Q523" s="30">
        <v>6800</v>
      </c>
      <c r="R523" s="30">
        <f>O523*Q523</f>
        <v>61200</v>
      </c>
      <c r="S523" s="30">
        <v>41</v>
      </c>
      <c r="T523" s="102"/>
      <c r="U523" s="30">
        <f t="shared" si="54"/>
        <v>61200</v>
      </c>
      <c r="V523" s="102">
        <f t="shared" si="55"/>
        <v>61200</v>
      </c>
      <c r="W523" s="30">
        <f t="shared" si="56"/>
        <v>61200</v>
      </c>
      <c r="X523" s="102"/>
      <c r="Y523" s="102">
        <f t="shared" si="57"/>
        <v>61200</v>
      </c>
      <c r="Z523" s="102"/>
      <c r="AA523" s="30"/>
    </row>
    <row r="524" spans="1:35" s="117" customFormat="1" x14ac:dyDescent="0.45">
      <c r="A524" s="29"/>
      <c r="B524" s="29" t="s">
        <v>56</v>
      </c>
      <c r="C524" s="30">
        <v>11463</v>
      </c>
      <c r="D524" s="30">
        <v>1</v>
      </c>
      <c r="E524" s="30">
        <v>0</v>
      </c>
      <c r="F524" s="30">
        <v>67</v>
      </c>
      <c r="G524" s="30">
        <v>1</v>
      </c>
      <c r="H524" s="30">
        <f>+(D524*400)+(E524*100)+F524</f>
        <v>467</v>
      </c>
      <c r="I524" s="30">
        <v>130</v>
      </c>
      <c r="J524" s="102">
        <f>H524*I524</f>
        <v>60710</v>
      </c>
      <c r="K524" s="30"/>
      <c r="L524" s="13"/>
      <c r="M524" s="103"/>
      <c r="N524" s="45"/>
      <c r="O524" s="30"/>
      <c r="P524" s="104"/>
      <c r="Q524" s="30"/>
      <c r="R524" s="30"/>
      <c r="S524" s="30"/>
      <c r="T524" s="30"/>
      <c r="U524" s="30">
        <f t="shared" si="54"/>
        <v>0</v>
      </c>
      <c r="V524" s="102">
        <f t="shared" si="55"/>
        <v>60710</v>
      </c>
      <c r="W524" s="30">
        <f t="shared" si="56"/>
        <v>0</v>
      </c>
      <c r="X524" s="30"/>
      <c r="Y524" s="102">
        <f t="shared" si="57"/>
        <v>60710</v>
      </c>
      <c r="Z524" s="30"/>
      <c r="AA524" s="30"/>
    </row>
    <row r="525" spans="1:35" s="13" customFormat="1" x14ac:dyDescent="0.45">
      <c r="A525" s="29"/>
      <c r="B525" s="29" t="s">
        <v>56</v>
      </c>
      <c r="C525" s="13">
        <v>2405</v>
      </c>
      <c r="D525" s="13">
        <v>4</v>
      </c>
      <c r="E525" s="13">
        <v>0</v>
      </c>
      <c r="F525" s="13">
        <v>89</v>
      </c>
      <c r="G525" s="13">
        <v>1</v>
      </c>
      <c r="H525" s="13">
        <v>1689</v>
      </c>
      <c r="I525" s="13">
        <v>100</v>
      </c>
      <c r="J525" s="13">
        <v>168900</v>
      </c>
      <c r="M525" s="103"/>
      <c r="P525" s="12"/>
      <c r="U525" s="30">
        <f t="shared" ref="U525:U587" si="62">R525*(100-T525)/100</f>
        <v>0</v>
      </c>
      <c r="V525" s="102">
        <f t="shared" ref="V525:V587" si="63">J525+U525</f>
        <v>168900</v>
      </c>
      <c r="W525" s="30">
        <f t="shared" ref="W525:W587" si="64">V525*P525/100</f>
        <v>0</v>
      </c>
      <c r="Y525" s="102">
        <f t="shared" ref="Y525:Y587" si="65">J525+U525</f>
        <v>168900</v>
      </c>
      <c r="Z525" s="30"/>
      <c r="AA525" s="30"/>
      <c r="AB525" s="2"/>
      <c r="AC525" s="2"/>
      <c r="AD525" s="2"/>
      <c r="AE525" s="2"/>
      <c r="AF525" s="2"/>
      <c r="AG525" s="2"/>
      <c r="AH525" s="2"/>
      <c r="AI525" s="12"/>
    </row>
    <row r="526" spans="1:35" s="117" customFormat="1" x14ac:dyDescent="0.45">
      <c r="A526" s="29"/>
      <c r="B526" s="29" t="s">
        <v>56</v>
      </c>
      <c r="C526" s="30">
        <v>18255</v>
      </c>
      <c r="D526" s="30">
        <v>0</v>
      </c>
      <c r="E526" s="30">
        <v>2</v>
      </c>
      <c r="F526" s="30">
        <v>70</v>
      </c>
      <c r="G526" s="30">
        <v>1</v>
      </c>
      <c r="H526" s="30">
        <f>+(D526*400)+(E526*100)+F526</f>
        <v>270</v>
      </c>
      <c r="I526" s="30">
        <v>130</v>
      </c>
      <c r="J526" s="102">
        <f>H526*I526</f>
        <v>35100</v>
      </c>
      <c r="K526" s="30"/>
      <c r="L526" s="13"/>
      <c r="M526" s="103"/>
      <c r="N526" s="45"/>
      <c r="O526" s="30"/>
      <c r="P526" s="104"/>
      <c r="Q526" s="30"/>
      <c r="R526" s="30"/>
      <c r="S526" s="30"/>
      <c r="T526" s="30"/>
      <c r="U526" s="30">
        <f t="shared" si="62"/>
        <v>0</v>
      </c>
      <c r="V526" s="102">
        <f t="shared" si="63"/>
        <v>35100</v>
      </c>
      <c r="W526" s="30">
        <f t="shared" si="64"/>
        <v>0</v>
      </c>
      <c r="X526" s="30"/>
      <c r="Y526" s="102">
        <f t="shared" si="65"/>
        <v>35100</v>
      </c>
      <c r="Z526" s="30"/>
      <c r="AA526" s="30"/>
    </row>
    <row r="527" spans="1:35" x14ac:dyDescent="0.45">
      <c r="A527" s="29"/>
      <c r="B527" s="29" t="s">
        <v>56</v>
      </c>
      <c r="C527" s="30">
        <v>12084</v>
      </c>
      <c r="D527" s="30">
        <v>0</v>
      </c>
      <c r="E527" s="30">
        <v>1</v>
      </c>
      <c r="F527" s="30">
        <v>37</v>
      </c>
      <c r="G527" s="30">
        <v>1</v>
      </c>
      <c r="H527" s="30">
        <f>+(D527*400)+(E527*100)+F527</f>
        <v>137</v>
      </c>
      <c r="I527" s="102">
        <v>150</v>
      </c>
      <c r="J527" s="102">
        <f>H527*I527</f>
        <v>20550</v>
      </c>
      <c r="K527" s="102"/>
      <c r="L527" s="13"/>
      <c r="M527" s="103"/>
      <c r="N527" s="45"/>
      <c r="O527" s="30"/>
      <c r="P527" s="106"/>
      <c r="Q527" s="102"/>
      <c r="R527" s="30"/>
      <c r="S527" s="30"/>
      <c r="T527" s="102"/>
      <c r="U527" s="30">
        <f t="shared" si="62"/>
        <v>0</v>
      </c>
      <c r="V527" s="102">
        <f t="shared" si="63"/>
        <v>20550</v>
      </c>
      <c r="W527" s="30">
        <f t="shared" si="64"/>
        <v>0</v>
      </c>
      <c r="X527" s="102"/>
      <c r="Y527" s="102">
        <f t="shared" si="65"/>
        <v>20550</v>
      </c>
      <c r="Z527" s="102"/>
      <c r="AA527" s="30"/>
    </row>
    <row r="528" spans="1:35" x14ac:dyDescent="0.45">
      <c r="A528" s="29"/>
      <c r="B528" s="29" t="s">
        <v>56</v>
      </c>
      <c r="C528" s="30">
        <v>11401</v>
      </c>
      <c r="D528" s="30">
        <v>1</v>
      </c>
      <c r="E528" s="30">
        <v>3</v>
      </c>
      <c r="F528" s="30">
        <v>49</v>
      </c>
      <c r="G528" s="30">
        <v>1</v>
      </c>
      <c r="H528" s="30">
        <f>+(D528*400)+(E528*100)+F528</f>
        <v>749</v>
      </c>
      <c r="I528" s="102">
        <v>100</v>
      </c>
      <c r="J528" s="102">
        <f>H528*I528</f>
        <v>74900</v>
      </c>
      <c r="K528" s="102"/>
      <c r="L528" s="13"/>
      <c r="M528" s="103"/>
      <c r="N528" s="45"/>
      <c r="O528" s="30"/>
      <c r="P528" s="106"/>
      <c r="Q528" s="102"/>
      <c r="R528" s="30"/>
      <c r="S528" s="30"/>
      <c r="T528" s="102"/>
      <c r="U528" s="30">
        <f t="shared" si="62"/>
        <v>0</v>
      </c>
      <c r="V528" s="102">
        <f t="shared" si="63"/>
        <v>74900</v>
      </c>
      <c r="W528" s="30">
        <f t="shared" si="64"/>
        <v>0</v>
      </c>
      <c r="X528" s="102"/>
      <c r="Y528" s="102">
        <f t="shared" si="65"/>
        <v>74900</v>
      </c>
      <c r="Z528" s="102"/>
      <c r="AA528" s="30"/>
    </row>
    <row r="529" spans="1:29" x14ac:dyDescent="0.45">
      <c r="A529" s="29"/>
      <c r="B529" s="29" t="s">
        <v>56</v>
      </c>
      <c r="C529" s="30">
        <v>8435</v>
      </c>
      <c r="D529" s="30">
        <v>5</v>
      </c>
      <c r="E529" s="30">
        <v>1</v>
      </c>
      <c r="F529" s="30">
        <v>40</v>
      </c>
      <c r="G529" s="30">
        <v>1</v>
      </c>
      <c r="H529" s="30">
        <f>+(D529*400)+(E529*100)+F529</f>
        <v>2140</v>
      </c>
      <c r="I529" s="102">
        <v>100</v>
      </c>
      <c r="J529" s="102">
        <f>H529*I529</f>
        <v>214000</v>
      </c>
      <c r="K529" s="102"/>
      <c r="L529" s="13"/>
      <c r="M529" s="103"/>
      <c r="N529" s="45"/>
      <c r="O529" s="30"/>
      <c r="P529" s="106"/>
      <c r="Q529" s="102"/>
      <c r="R529" s="30"/>
      <c r="S529" s="30"/>
      <c r="T529" s="102"/>
      <c r="U529" s="30">
        <f t="shared" si="62"/>
        <v>0</v>
      </c>
      <c r="V529" s="102">
        <f t="shared" si="63"/>
        <v>214000</v>
      </c>
      <c r="W529" s="30">
        <f t="shared" si="64"/>
        <v>0</v>
      </c>
      <c r="X529" s="102"/>
      <c r="Y529" s="102">
        <f t="shared" si="65"/>
        <v>214000</v>
      </c>
      <c r="Z529" s="102"/>
      <c r="AA529" s="30"/>
    </row>
    <row r="530" spans="1:29" s="116" customFormat="1" x14ac:dyDescent="0.45">
      <c r="A530" s="32"/>
      <c r="B530" s="32"/>
      <c r="C530" s="38"/>
      <c r="D530" s="38"/>
      <c r="E530" s="38"/>
      <c r="F530" s="38"/>
      <c r="G530" s="38"/>
      <c r="H530" s="38"/>
      <c r="I530" s="38"/>
      <c r="J530" s="38"/>
      <c r="K530" s="38"/>
      <c r="L530" s="33"/>
      <c r="M530" s="108"/>
      <c r="N530" s="136"/>
      <c r="O530" s="136"/>
      <c r="P530" s="137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</row>
    <row r="531" spans="1:29" x14ac:dyDescent="0.45">
      <c r="A531" s="29">
        <v>121</v>
      </c>
      <c r="B531" s="29" t="s">
        <v>56</v>
      </c>
      <c r="C531" s="30">
        <v>12218</v>
      </c>
      <c r="D531" s="30">
        <v>1</v>
      </c>
      <c r="E531" s="30">
        <v>1</v>
      </c>
      <c r="F531" s="30">
        <v>92</v>
      </c>
      <c r="G531" s="30">
        <v>1</v>
      </c>
      <c r="H531" s="30">
        <f>+(D531*400)+(E531*100)+F531</f>
        <v>592</v>
      </c>
      <c r="I531" s="102">
        <v>100</v>
      </c>
      <c r="J531" s="102">
        <f>H531*I531</f>
        <v>59200</v>
      </c>
      <c r="K531" s="102"/>
      <c r="L531" s="13"/>
      <c r="M531" s="103"/>
      <c r="N531" s="45"/>
      <c r="O531" s="30"/>
      <c r="P531" s="106"/>
      <c r="Q531" s="102"/>
      <c r="R531" s="30"/>
      <c r="S531" s="30"/>
      <c r="T531" s="102"/>
      <c r="U531" s="30">
        <f t="shared" si="62"/>
        <v>0</v>
      </c>
      <c r="V531" s="102">
        <f t="shared" si="63"/>
        <v>59200</v>
      </c>
      <c r="W531" s="30">
        <f t="shared" si="64"/>
        <v>0</v>
      </c>
      <c r="X531" s="102"/>
      <c r="Y531" s="102">
        <f t="shared" si="65"/>
        <v>59200</v>
      </c>
      <c r="Z531" s="102"/>
      <c r="AA531" s="30"/>
    </row>
    <row r="532" spans="1:29" s="116" customFormat="1" x14ac:dyDescent="0.45">
      <c r="A532" s="32"/>
      <c r="B532" s="32"/>
      <c r="C532" s="38"/>
      <c r="D532" s="38"/>
      <c r="E532" s="38"/>
      <c r="F532" s="38"/>
      <c r="G532" s="38"/>
      <c r="H532" s="38"/>
      <c r="I532" s="38"/>
      <c r="J532" s="38"/>
      <c r="K532" s="38"/>
      <c r="L532" s="33"/>
      <c r="M532" s="108"/>
      <c r="N532" s="50"/>
      <c r="O532" s="38"/>
      <c r="P532" s="115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</row>
    <row r="533" spans="1:29" x14ac:dyDescent="0.45">
      <c r="A533" s="29">
        <v>122</v>
      </c>
      <c r="B533" s="29" t="s">
        <v>56</v>
      </c>
      <c r="C533" s="30">
        <v>2806</v>
      </c>
      <c r="D533" s="30">
        <v>1</v>
      </c>
      <c r="E533" s="30">
        <v>2</v>
      </c>
      <c r="F533" s="30">
        <v>21</v>
      </c>
      <c r="G533" s="30">
        <v>1</v>
      </c>
      <c r="H533" s="30">
        <f>+(D533*400)+(E533*100)+F533</f>
        <v>621</v>
      </c>
      <c r="I533" s="102">
        <v>100</v>
      </c>
      <c r="J533" s="102">
        <f>H533*I533</f>
        <v>62100</v>
      </c>
      <c r="K533" s="102"/>
      <c r="L533" s="13"/>
      <c r="M533" s="103"/>
      <c r="N533" s="45"/>
      <c r="O533" s="30"/>
      <c r="P533" s="106"/>
      <c r="Q533" s="102"/>
      <c r="R533" s="30"/>
      <c r="S533" s="30"/>
      <c r="T533" s="102"/>
      <c r="U533" s="30">
        <f t="shared" si="62"/>
        <v>0</v>
      </c>
      <c r="V533" s="102">
        <f t="shared" si="63"/>
        <v>62100</v>
      </c>
      <c r="W533" s="30">
        <f t="shared" si="64"/>
        <v>0</v>
      </c>
      <c r="X533" s="102"/>
      <c r="Y533" s="102">
        <f t="shared" si="65"/>
        <v>62100</v>
      </c>
      <c r="Z533" s="102"/>
      <c r="AA533" s="30"/>
    </row>
    <row r="534" spans="1:29" s="116" customFormat="1" x14ac:dyDescent="0.45">
      <c r="A534" s="32"/>
      <c r="B534" s="32"/>
      <c r="C534" s="38"/>
      <c r="D534" s="38"/>
      <c r="E534" s="38"/>
      <c r="F534" s="38"/>
      <c r="G534" s="38"/>
      <c r="H534" s="38"/>
      <c r="I534" s="38"/>
      <c r="J534" s="38"/>
      <c r="K534" s="38"/>
      <c r="L534" s="33"/>
      <c r="M534" s="108"/>
      <c r="N534" s="50"/>
      <c r="O534" s="38"/>
      <c r="P534" s="115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</row>
    <row r="535" spans="1:29" x14ac:dyDescent="0.45">
      <c r="A535" s="29">
        <v>123</v>
      </c>
      <c r="B535" s="29" t="s">
        <v>56</v>
      </c>
      <c r="C535" s="30">
        <v>2800</v>
      </c>
      <c r="D535" s="30">
        <v>5</v>
      </c>
      <c r="E535" s="30">
        <v>0</v>
      </c>
      <c r="F535" s="30">
        <v>11</v>
      </c>
      <c r="G535" s="30">
        <v>1</v>
      </c>
      <c r="H535" s="30">
        <f>+(D535*400)+(E535*100)+F535</f>
        <v>2011</v>
      </c>
      <c r="I535" s="102">
        <v>100</v>
      </c>
      <c r="J535" s="102">
        <f>H535*I535</f>
        <v>201100</v>
      </c>
      <c r="K535" s="102"/>
      <c r="L535" s="13"/>
      <c r="M535" s="103"/>
      <c r="N535" s="45"/>
      <c r="O535" s="30"/>
      <c r="P535" s="106"/>
      <c r="Q535" s="102"/>
      <c r="R535" s="30"/>
      <c r="S535" s="30"/>
      <c r="T535" s="102"/>
      <c r="U535" s="30">
        <f t="shared" si="62"/>
        <v>0</v>
      </c>
      <c r="V535" s="102">
        <f t="shared" si="63"/>
        <v>201100</v>
      </c>
      <c r="W535" s="30">
        <f t="shared" si="64"/>
        <v>0</v>
      </c>
      <c r="X535" s="102"/>
      <c r="Y535" s="102">
        <f t="shared" si="65"/>
        <v>201100</v>
      </c>
      <c r="Z535" s="102"/>
      <c r="AA535" s="30"/>
      <c r="AC535" s="117"/>
    </row>
    <row r="536" spans="1:29" s="116" customFormat="1" x14ac:dyDescent="0.45">
      <c r="A536" s="32"/>
      <c r="B536" s="32"/>
      <c r="C536" s="38"/>
      <c r="D536" s="38"/>
      <c r="E536" s="38"/>
      <c r="F536" s="38"/>
      <c r="G536" s="38"/>
      <c r="H536" s="38"/>
      <c r="I536" s="38"/>
      <c r="J536" s="38"/>
      <c r="K536" s="38"/>
      <c r="L536" s="33"/>
      <c r="M536" s="108"/>
      <c r="N536" s="50"/>
      <c r="O536" s="38"/>
      <c r="P536" s="115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</row>
    <row r="537" spans="1:29" x14ac:dyDescent="0.45">
      <c r="A537" s="29">
        <v>124</v>
      </c>
      <c r="B537" s="29" t="s">
        <v>56</v>
      </c>
      <c r="C537" s="30">
        <v>870</v>
      </c>
      <c r="D537" s="30">
        <v>0</v>
      </c>
      <c r="E537" s="30">
        <v>0</v>
      </c>
      <c r="F537" s="30">
        <v>94</v>
      </c>
      <c r="G537" s="30">
        <v>2</v>
      </c>
      <c r="H537" s="30">
        <f>+(D537*400)+(E537*100)+F537</f>
        <v>94</v>
      </c>
      <c r="I537" s="102">
        <v>150</v>
      </c>
      <c r="J537" s="102">
        <f>H537*I537</f>
        <v>14100</v>
      </c>
      <c r="K537" s="102"/>
      <c r="L537" s="13" t="s">
        <v>59</v>
      </c>
      <c r="M537" s="103" t="s">
        <v>63</v>
      </c>
      <c r="N537" s="45">
        <v>2</v>
      </c>
      <c r="O537" s="30">
        <v>72</v>
      </c>
      <c r="P537" s="104">
        <v>100</v>
      </c>
      <c r="Q537" s="30">
        <v>6800</v>
      </c>
      <c r="R537" s="30">
        <f>O537*Q537</f>
        <v>489600</v>
      </c>
      <c r="S537" s="30">
        <v>41</v>
      </c>
      <c r="T537" s="102"/>
      <c r="U537" s="30">
        <f t="shared" si="62"/>
        <v>489600</v>
      </c>
      <c r="V537" s="102">
        <f t="shared" si="63"/>
        <v>503700</v>
      </c>
      <c r="W537" s="30">
        <f t="shared" si="64"/>
        <v>503700</v>
      </c>
      <c r="X537" s="102"/>
      <c r="Y537" s="102">
        <f t="shared" si="65"/>
        <v>503700</v>
      </c>
      <c r="Z537" s="102"/>
      <c r="AA537" s="30"/>
    </row>
    <row r="538" spans="1:29" x14ac:dyDescent="0.45">
      <c r="A538" s="29"/>
      <c r="B538" s="29" t="s">
        <v>56</v>
      </c>
      <c r="C538" s="30">
        <v>2812</v>
      </c>
      <c r="D538" s="30">
        <v>0</v>
      </c>
      <c r="E538" s="30">
        <v>3</v>
      </c>
      <c r="F538" s="30">
        <v>88</v>
      </c>
      <c r="G538" s="30">
        <v>1</v>
      </c>
      <c r="H538" s="30">
        <f>+(D538*400)+(E538*100)+F538</f>
        <v>388</v>
      </c>
      <c r="I538" s="102">
        <v>100</v>
      </c>
      <c r="J538" s="102">
        <f>H538*I538</f>
        <v>38800</v>
      </c>
      <c r="K538" s="102"/>
      <c r="L538" s="13"/>
      <c r="M538" s="103"/>
      <c r="N538" s="45"/>
      <c r="O538" s="30"/>
      <c r="P538" s="106"/>
      <c r="Q538" s="102"/>
      <c r="R538" s="30"/>
      <c r="S538" s="30"/>
      <c r="T538" s="102"/>
      <c r="U538" s="30">
        <f t="shared" si="62"/>
        <v>0</v>
      </c>
      <c r="V538" s="102">
        <f t="shared" si="63"/>
        <v>38800</v>
      </c>
      <c r="W538" s="30">
        <f t="shared" si="64"/>
        <v>0</v>
      </c>
      <c r="X538" s="102"/>
      <c r="Y538" s="102">
        <f t="shared" si="65"/>
        <v>38800</v>
      </c>
      <c r="Z538" s="102"/>
      <c r="AA538" s="30"/>
    </row>
    <row r="539" spans="1:29" x14ac:dyDescent="0.45">
      <c r="A539" s="29"/>
      <c r="B539" s="29" t="s">
        <v>56</v>
      </c>
      <c r="C539" s="30">
        <v>2659</v>
      </c>
      <c r="D539" s="30">
        <v>2</v>
      </c>
      <c r="E539" s="30">
        <v>2</v>
      </c>
      <c r="F539" s="30">
        <v>26</v>
      </c>
      <c r="G539" s="30">
        <v>1</v>
      </c>
      <c r="H539" s="30">
        <f>+(D539*400)+(E539*100)+F539</f>
        <v>1026</v>
      </c>
      <c r="I539" s="102">
        <v>100</v>
      </c>
      <c r="J539" s="102">
        <f>H539*I539</f>
        <v>102600</v>
      </c>
      <c r="K539" s="102"/>
      <c r="L539" s="13"/>
      <c r="M539" s="103"/>
      <c r="N539" s="45"/>
      <c r="O539" s="30"/>
      <c r="P539" s="106"/>
      <c r="Q539" s="102"/>
      <c r="R539" s="30"/>
      <c r="S539" s="30"/>
      <c r="T539" s="102"/>
      <c r="U539" s="30">
        <f t="shared" si="62"/>
        <v>0</v>
      </c>
      <c r="V539" s="102">
        <f t="shared" si="63"/>
        <v>102600</v>
      </c>
      <c r="W539" s="30">
        <f t="shared" si="64"/>
        <v>0</v>
      </c>
      <c r="X539" s="102"/>
      <c r="Y539" s="102">
        <f t="shared" si="65"/>
        <v>102600</v>
      </c>
      <c r="Z539" s="102"/>
      <c r="AA539" s="30"/>
    </row>
    <row r="540" spans="1:29" x14ac:dyDescent="0.45">
      <c r="A540" s="29"/>
      <c r="B540" s="29" t="s">
        <v>56</v>
      </c>
      <c r="C540" s="30">
        <v>12070</v>
      </c>
      <c r="D540" s="30">
        <v>3</v>
      </c>
      <c r="E540" s="30">
        <v>2</v>
      </c>
      <c r="F540" s="30">
        <v>55</v>
      </c>
      <c r="G540" s="30">
        <v>1</v>
      </c>
      <c r="H540" s="30">
        <f>+(D540*400)+(E540*100)+F540</f>
        <v>1455</v>
      </c>
      <c r="I540" s="102">
        <v>190</v>
      </c>
      <c r="J540" s="102">
        <f>H540*I540</f>
        <v>276450</v>
      </c>
      <c r="K540" s="102"/>
      <c r="L540" s="13"/>
      <c r="M540" s="103"/>
      <c r="N540" s="45"/>
      <c r="O540" s="30"/>
      <c r="P540" s="106"/>
      <c r="Q540" s="102"/>
      <c r="R540" s="30"/>
      <c r="S540" s="30"/>
      <c r="T540" s="102"/>
      <c r="U540" s="30">
        <f t="shared" si="62"/>
        <v>0</v>
      </c>
      <c r="V540" s="102">
        <f t="shared" si="63"/>
        <v>276450</v>
      </c>
      <c r="W540" s="30">
        <f t="shared" si="64"/>
        <v>0</v>
      </c>
      <c r="X540" s="102"/>
      <c r="Y540" s="102">
        <f t="shared" si="65"/>
        <v>276450</v>
      </c>
      <c r="Z540" s="102"/>
      <c r="AA540" s="30"/>
    </row>
    <row r="541" spans="1:29" s="116" customFormat="1" x14ac:dyDescent="0.45">
      <c r="A541" s="32"/>
      <c r="B541" s="32"/>
      <c r="C541" s="38"/>
      <c r="D541" s="38"/>
      <c r="E541" s="38"/>
      <c r="F541" s="38"/>
      <c r="G541" s="38"/>
      <c r="H541" s="38"/>
      <c r="I541" s="38"/>
      <c r="J541" s="38"/>
      <c r="K541" s="38"/>
      <c r="L541" s="33"/>
      <c r="M541" s="108"/>
      <c r="N541" s="50"/>
      <c r="O541" s="38"/>
      <c r="P541" s="115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</row>
    <row r="542" spans="1:29" x14ac:dyDescent="0.45">
      <c r="A542" s="29">
        <v>125</v>
      </c>
      <c r="B542" s="29" t="s">
        <v>56</v>
      </c>
      <c r="C542" s="30">
        <v>17047</v>
      </c>
      <c r="D542" s="30">
        <v>1</v>
      </c>
      <c r="E542" s="30">
        <v>2</v>
      </c>
      <c r="F542" s="30">
        <v>24</v>
      </c>
      <c r="G542" s="30">
        <v>1</v>
      </c>
      <c r="H542" s="30">
        <f>+(D542*400)+(E542*100)+F542</f>
        <v>624</v>
      </c>
      <c r="I542" s="102">
        <v>100</v>
      </c>
      <c r="J542" s="102">
        <f>H542*I542</f>
        <v>62400</v>
      </c>
      <c r="K542" s="102"/>
      <c r="L542" s="13"/>
      <c r="M542" s="103"/>
      <c r="N542" s="45"/>
      <c r="O542" s="30"/>
      <c r="P542" s="106"/>
      <c r="Q542" s="102"/>
      <c r="R542" s="30"/>
      <c r="S542" s="30"/>
      <c r="T542" s="102"/>
      <c r="U542" s="30">
        <f t="shared" si="62"/>
        <v>0</v>
      </c>
      <c r="V542" s="102">
        <f t="shared" si="63"/>
        <v>62400</v>
      </c>
      <c r="W542" s="30">
        <f t="shared" si="64"/>
        <v>0</v>
      </c>
      <c r="X542" s="102"/>
      <c r="Y542" s="102">
        <f t="shared" si="65"/>
        <v>62400</v>
      </c>
      <c r="Z542" s="102"/>
      <c r="AA542" s="30"/>
    </row>
    <row r="543" spans="1:29" s="116" customFormat="1" x14ac:dyDescent="0.45">
      <c r="A543" s="32"/>
      <c r="B543" s="32"/>
      <c r="C543" s="38"/>
      <c r="D543" s="38"/>
      <c r="E543" s="38"/>
      <c r="F543" s="38"/>
      <c r="G543" s="38"/>
      <c r="H543" s="38"/>
      <c r="I543" s="38"/>
      <c r="J543" s="38"/>
      <c r="K543" s="38"/>
      <c r="L543" s="33"/>
      <c r="M543" s="108"/>
      <c r="N543" s="50"/>
      <c r="O543" s="38"/>
      <c r="P543" s="115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</row>
    <row r="544" spans="1:29" s="117" customFormat="1" x14ac:dyDescent="0.45">
      <c r="A544" s="29">
        <v>126</v>
      </c>
      <c r="B544" s="29" t="s">
        <v>56</v>
      </c>
      <c r="C544" s="30">
        <v>868</v>
      </c>
      <c r="D544" s="30">
        <v>0</v>
      </c>
      <c r="E544" s="30">
        <v>0</v>
      </c>
      <c r="F544" s="30">
        <v>81</v>
      </c>
      <c r="G544" s="30">
        <v>2</v>
      </c>
      <c r="H544" s="30">
        <f t="shared" ref="H544:H555" si="66">+(D544*400)+(E544*100)+F544</f>
        <v>81</v>
      </c>
      <c r="I544" s="30">
        <v>250</v>
      </c>
      <c r="J544" s="30">
        <f t="shared" ref="J544:J555" si="67">H544*I544</f>
        <v>20250</v>
      </c>
      <c r="K544" s="30"/>
      <c r="L544" s="13" t="s">
        <v>59</v>
      </c>
      <c r="M544" s="103" t="s">
        <v>63</v>
      </c>
      <c r="N544" s="45">
        <v>2</v>
      </c>
      <c r="O544" s="30">
        <v>90</v>
      </c>
      <c r="P544" s="104">
        <v>100</v>
      </c>
      <c r="Q544" s="30">
        <v>6800</v>
      </c>
      <c r="R544" s="30">
        <f>O544*Q544</f>
        <v>612000</v>
      </c>
      <c r="S544" s="30">
        <v>61</v>
      </c>
      <c r="T544" s="30">
        <v>93</v>
      </c>
      <c r="U544" s="30">
        <f t="shared" si="62"/>
        <v>42840</v>
      </c>
      <c r="V544" s="30">
        <f t="shared" si="63"/>
        <v>63090</v>
      </c>
      <c r="W544" s="30">
        <f t="shared" si="64"/>
        <v>63090</v>
      </c>
      <c r="X544" s="30"/>
      <c r="Y544" s="30">
        <f t="shared" si="65"/>
        <v>63090</v>
      </c>
      <c r="Z544" s="30"/>
      <c r="AA544" s="30"/>
    </row>
    <row r="545" spans="1:27" s="117" customFormat="1" x14ac:dyDescent="0.45">
      <c r="A545" s="29"/>
      <c r="B545" s="29"/>
      <c r="C545" s="30"/>
      <c r="D545" s="30"/>
      <c r="E545" s="30"/>
      <c r="F545" s="30"/>
      <c r="G545" s="30"/>
      <c r="H545" s="30"/>
      <c r="I545" s="30"/>
      <c r="J545" s="30"/>
      <c r="K545" s="30"/>
      <c r="L545" s="13"/>
      <c r="M545" s="103" t="s">
        <v>63</v>
      </c>
      <c r="N545" s="45">
        <v>2</v>
      </c>
      <c r="O545" s="30">
        <v>6</v>
      </c>
      <c r="P545" s="104">
        <v>100</v>
      </c>
      <c r="Q545" s="30">
        <v>6800</v>
      </c>
      <c r="R545" s="30">
        <f>O545*Q545</f>
        <v>40800</v>
      </c>
      <c r="S545" s="30">
        <v>61</v>
      </c>
      <c r="T545" s="30">
        <v>93</v>
      </c>
      <c r="U545" s="30">
        <f t="shared" si="62"/>
        <v>2856</v>
      </c>
      <c r="V545" s="30">
        <f t="shared" si="63"/>
        <v>2856</v>
      </c>
      <c r="W545" s="30">
        <f t="shared" si="64"/>
        <v>2856</v>
      </c>
      <c r="X545" s="30"/>
      <c r="Y545" s="30">
        <f t="shared" si="65"/>
        <v>2856</v>
      </c>
      <c r="Z545" s="30"/>
      <c r="AA545" s="30"/>
    </row>
    <row r="546" spans="1:27" s="123" customFormat="1" x14ac:dyDescent="0.45">
      <c r="A546" s="118"/>
      <c r="B546" s="118"/>
      <c r="C546" s="119"/>
      <c r="D546" s="119"/>
      <c r="E546" s="119"/>
      <c r="F546" s="119"/>
      <c r="G546" s="119"/>
      <c r="H546" s="119"/>
      <c r="I546" s="119"/>
      <c r="J546" s="119"/>
      <c r="K546" s="119"/>
      <c r="L546" s="120" t="s">
        <v>105</v>
      </c>
      <c r="M546" s="121" t="s">
        <v>63</v>
      </c>
      <c r="N546" s="135">
        <v>3</v>
      </c>
      <c r="O546" s="119">
        <v>24</v>
      </c>
      <c r="P546" s="122">
        <v>100</v>
      </c>
      <c r="Q546" s="119">
        <v>6800</v>
      </c>
      <c r="R546" s="119">
        <f>O546*Q546</f>
        <v>163200</v>
      </c>
      <c r="S546" s="119">
        <v>16</v>
      </c>
      <c r="T546" s="119">
        <v>72</v>
      </c>
      <c r="U546" s="119">
        <f t="shared" si="62"/>
        <v>45696</v>
      </c>
      <c r="V546" s="119">
        <f t="shared" si="63"/>
        <v>45696</v>
      </c>
      <c r="W546" s="119">
        <f t="shared" si="64"/>
        <v>45696</v>
      </c>
      <c r="X546" s="119"/>
      <c r="Y546" s="119">
        <f t="shared" si="65"/>
        <v>45696</v>
      </c>
      <c r="Z546" s="119">
        <v>0.3</v>
      </c>
      <c r="AA546" s="124">
        <f>Y546*Z546/100</f>
        <v>137.08799999999999</v>
      </c>
    </row>
    <row r="547" spans="1:27" x14ac:dyDescent="0.45">
      <c r="A547" s="29"/>
      <c r="B547" s="29" t="s">
        <v>56</v>
      </c>
      <c r="C547" s="30">
        <v>1897</v>
      </c>
      <c r="D547" s="30">
        <v>1</v>
      </c>
      <c r="E547" s="30">
        <v>1</v>
      </c>
      <c r="F547" s="30">
        <v>99</v>
      </c>
      <c r="G547" s="30">
        <v>1</v>
      </c>
      <c r="H547" s="30">
        <f t="shared" si="66"/>
        <v>599</v>
      </c>
      <c r="I547" s="102">
        <v>100</v>
      </c>
      <c r="J547" s="102">
        <f t="shared" si="67"/>
        <v>59900</v>
      </c>
      <c r="K547" s="102"/>
      <c r="L547" s="13"/>
      <c r="M547" s="103"/>
      <c r="N547" s="45"/>
      <c r="O547" s="30"/>
      <c r="P547" s="106"/>
      <c r="Q547" s="102"/>
      <c r="R547" s="30"/>
      <c r="S547" s="30"/>
      <c r="T547" s="102"/>
      <c r="U547" s="30">
        <f t="shared" si="62"/>
        <v>0</v>
      </c>
      <c r="V547" s="102">
        <f t="shared" si="63"/>
        <v>59900</v>
      </c>
      <c r="W547" s="30">
        <f t="shared" si="64"/>
        <v>0</v>
      </c>
      <c r="X547" s="102"/>
      <c r="Y547" s="102">
        <f t="shared" si="65"/>
        <v>59900</v>
      </c>
      <c r="Z547" s="102"/>
      <c r="AA547" s="30"/>
    </row>
    <row r="548" spans="1:27" x14ac:dyDescent="0.45">
      <c r="A548" s="29"/>
      <c r="B548" s="29" t="s">
        <v>56</v>
      </c>
      <c r="C548" s="30">
        <v>2818</v>
      </c>
      <c r="D548" s="30">
        <v>1</v>
      </c>
      <c r="E548" s="30">
        <v>0</v>
      </c>
      <c r="F548" s="30">
        <v>81</v>
      </c>
      <c r="G548" s="30">
        <v>1</v>
      </c>
      <c r="H548" s="30">
        <f t="shared" si="66"/>
        <v>481</v>
      </c>
      <c r="I548" s="102">
        <v>100</v>
      </c>
      <c r="J548" s="102">
        <f t="shared" si="67"/>
        <v>48100</v>
      </c>
      <c r="K548" s="102"/>
      <c r="L548" s="13"/>
      <c r="M548" s="103"/>
      <c r="N548" s="45"/>
      <c r="O548" s="30"/>
      <c r="P548" s="106"/>
      <c r="Q548" s="102"/>
      <c r="R548" s="30"/>
      <c r="S548" s="30"/>
      <c r="T548" s="102"/>
      <c r="U548" s="30">
        <f t="shared" si="62"/>
        <v>0</v>
      </c>
      <c r="V548" s="102">
        <f t="shared" si="63"/>
        <v>48100</v>
      </c>
      <c r="W548" s="30">
        <f t="shared" si="64"/>
        <v>0</v>
      </c>
      <c r="X548" s="102"/>
      <c r="Y548" s="102">
        <f t="shared" si="65"/>
        <v>48100</v>
      </c>
      <c r="Z548" s="102"/>
      <c r="AA548" s="30"/>
    </row>
    <row r="549" spans="1:27" x14ac:dyDescent="0.45">
      <c r="A549" s="29"/>
      <c r="B549" s="29" t="s">
        <v>56</v>
      </c>
      <c r="C549" s="30">
        <v>2804</v>
      </c>
      <c r="D549" s="30">
        <v>1</v>
      </c>
      <c r="E549" s="30">
        <v>1</v>
      </c>
      <c r="F549" s="30">
        <v>98</v>
      </c>
      <c r="G549" s="30">
        <v>1</v>
      </c>
      <c r="H549" s="30">
        <f t="shared" si="66"/>
        <v>598</v>
      </c>
      <c r="I549" s="102">
        <v>100</v>
      </c>
      <c r="J549" s="102">
        <f t="shared" si="67"/>
        <v>59800</v>
      </c>
      <c r="K549" s="102"/>
      <c r="L549" s="13"/>
      <c r="M549" s="103"/>
      <c r="N549" s="45"/>
      <c r="O549" s="30"/>
      <c r="P549" s="106"/>
      <c r="Q549" s="102"/>
      <c r="R549" s="30"/>
      <c r="S549" s="30"/>
      <c r="T549" s="102"/>
      <c r="U549" s="30">
        <f t="shared" si="62"/>
        <v>0</v>
      </c>
      <c r="V549" s="102">
        <f t="shared" si="63"/>
        <v>59800</v>
      </c>
      <c r="W549" s="30">
        <f t="shared" si="64"/>
        <v>0</v>
      </c>
      <c r="X549" s="102"/>
      <c r="Y549" s="102">
        <f t="shared" si="65"/>
        <v>59800</v>
      </c>
      <c r="Z549" s="102"/>
      <c r="AA549" s="30"/>
    </row>
    <row r="550" spans="1:27" x14ac:dyDescent="0.45">
      <c r="A550" s="29"/>
      <c r="B550" s="29" t="s">
        <v>56</v>
      </c>
      <c r="C550" s="30">
        <v>8528</v>
      </c>
      <c r="D550" s="30">
        <v>3</v>
      </c>
      <c r="E550" s="30">
        <v>2</v>
      </c>
      <c r="F550" s="30">
        <v>0</v>
      </c>
      <c r="G550" s="30">
        <v>1</v>
      </c>
      <c r="H550" s="30">
        <f t="shared" si="66"/>
        <v>1400</v>
      </c>
      <c r="I550" s="102">
        <v>100</v>
      </c>
      <c r="J550" s="102">
        <f t="shared" si="67"/>
        <v>140000</v>
      </c>
      <c r="K550" s="102"/>
      <c r="L550" s="13"/>
      <c r="M550" s="103"/>
      <c r="N550" s="45"/>
      <c r="O550" s="30"/>
      <c r="P550" s="106"/>
      <c r="Q550" s="102"/>
      <c r="R550" s="30"/>
      <c r="S550" s="30"/>
      <c r="T550" s="102"/>
      <c r="U550" s="30">
        <f t="shared" si="62"/>
        <v>0</v>
      </c>
      <c r="V550" s="102">
        <f t="shared" si="63"/>
        <v>140000</v>
      </c>
      <c r="W550" s="30">
        <f t="shared" si="64"/>
        <v>0</v>
      </c>
      <c r="X550" s="102"/>
      <c r="Y550" s="102">
        <f t="shared" si="65"/>
        <v>140000</v>
      </c>
      <c r="Z550" s="102"/>
      <c r="AA550" s="30"/>
    </row>
    <row r="551" spans="1:27" x14ac:dyDescent="0.45">
      <c r="A551" s="29"/>
      <c r="B551" s="29" t="s">
        <v>56</v>
      </c>
      <c r="C551" s="30">
        <v>8428</v>
      </c>
      <c r="D551" s="30">
        <v>0</v>
      </c>
      <c r="E551" s="30">
        <v>1</v>
      </c>
      <c r="F551" s="30">
        <v>60</v>
      </c>
      <c r="G551" s="30">
        <v>1</v>
      </c>
      <c r="H551" s="30">
        <f t="shared" si="66"/>
        <v>160</v>
      </c>
      <c r="I551" s="102">
        <v>100</v>
      </c>
      <c r="J551" s="102">
        <f t="shared" si="67"/>
        <v>16000</v>
      </c>
      <c r="K551" s="102"/>
      <c r="L551" s="13"/>
      <c r="M551" s="103"/>
      <c r="N551" s="45"/>
      <c r="O551" s="30"/>
      <c r="P551" s="106"/>
      <c r="Q551" s="102"/>
      <c r="R551" s="30"/>
      <c r="S551" s="30"/>
      <c r="T551" s="102"/>
      <c r="U551" s="30">
        <f t="shared" si="62"/>
        <v>0</v>
      </c>
      <c r="V551" s="102">
        <f t="shared" si="63"/>
        <v>16000</v>
      </c>
      <c r="W551" s="30">
        <f t="shared" si="64"/>
        <v>0</v>
      </c>
      <c r="X551" s="102"/>
      <c r="Y551" s="102">
        <f t="shared" si="65"/>
        <v>16000</v>
      </c>
      <c r="Z551" s="102"/>
      <c r="AA551" s="30"/>
    </row>
    <row r="552" spans="1:27" x14ac:dyDescent="0.45">
      <c r="A552" s="29"/>
      <c r="B552" s="29" t="s">
        <v>56</v>
      </c>
      <c r="C552" s="30">
        <v>2803</v>
      </c>
      <c r="D552" s="30">
        <v>0</v>
      </c>
      <c r="E552" s="30">
        <v>1</v>
      </c>
      <c r="F552" s="30">
        <v>7</v>
      </c>
      <c r="G552" s="30">
        <v>1</v>
      </c>
      <c r="H552" s="30">
        <f t="shared" si="66"/>
        <v>107</v>
      </c>
      <c r="I552" s="102">
        <v>100</v>
      </c>
      <c r="J552" s="102">
        <f t="shared" si="67"/>
        <v>10700</v>
      </c>
      <c r="K552" s="102"/>
      <c r="L552" s="13"/>
      <c r="M552" s="103"/>
      <c r="N552" s="45"/>
      <c r="O552" s="30"/>
      <c r="P552" s="106"/>
      <c r="Q552" s="102"/>
      <c r="R552" s="30"/>
      <c r="S552" s="30"/>
      <c r="T552" s="102"/>
      <c r="U552" s="30">
        <f t="shared" si="62"/>
        <v>0</v>
      </c>
      <c r="V552" s="102">
        <f t="shared" si="63"/>
        <v>10700</v>
      </c>
      <c r="W552" s="30">
        <f t="shared" si="64"/>
        <v>0</v>
      </c>
      <c r="X552" s="102"/>
      <c r="Y552" s="102">
        <f t="shared" si="65"/>
        <v>10700</v>
      </c>
      <c r="Z552" s="102"/>
      <c r="AA552" s="30"/>
    </row>
    <row r="553" spans="1:27" x14ac:dyDescent="0.45">
      <c r="A553" s="29"/>
      <c r="B553" s="29" t="s">
        <v>56</v>
      </c>
      <c r="C553" s="30">
        <v>16159</v>
      </c>
      <c r="D553" s="30">
        <v>1</v>
      </c>
      <c r="E553" s="30">
        <v>3</v>
      </c>
      <c r="F553" s="30">
        <v>16</v>
      </c>
      <c r="G553" s="30">
        <v>1</v>
      </c>
      <c r="H553" s="30">
        <f t="shared" si="66"/>
        <v>716</v>
      </c>
      <c r="I553" s="102">
        <v>130</v>
      </c>
      <c r="J553" s="102">
        <f t="shared" si="67"/>
        <v>93080</v>
      </c>
      <c r="K553" s="102"/>
      <c r="L553" s="13"/>
      <c r="M553" s="103"/>
      <c r="N553" s="45"/>
      <c r="O553" s="30"/>
      <c r="P553" s="106"/>
      <c r="Q553" s="102"/>
      <c r="R553" s="102"/>
      <c r="S553" s="30"/>
      <c r="T553" s="102"/>
      <c r="U553" s="30">
        <f t="shared" si="62"/>
        <v>0</v>
      </c>
      <c r="V553" s="102">
        <f t="shared" si="63"/>
        <v>93080</v>
      </c>
      <c r="W553" s="30">
        <f t="shared" si="64"/>
        <v>0</v>
      </c>
      <c r="X553" s="102"/>
      <c r="Y553" s="102">
        <f t="shared" si="65"/>
        <v>93080</v>
      </c>
      <c r="Z553" s="102"/>
      <c r="AA553" s="30"/>
    </row>
    <row r="554" spans="1:27" x14ac:dyDescent="0.45">
      <c r="A554" s="29"/>
      <c r="B554" s="29" t="s">
        <v>56</v>
      </c>
      <c r="C554" s="30">
        <v>18833</v>
      </c>
      <c r="D554" s="30">
        <v>1</v>
      </c>
      <c r="E554" s="30">
        <v>3</v>
      </c>
      <c r="F554" s="30">
        <v>16</v>
      </c>
      <c r="G554" s="30">
        <v>1</v>
      </c>
      <c r="H554" s="30">
        <f t="shared" si="66"/>
        <v>716</v>
      </c>
      <c r="I554" s="102">
        <v>100</v>
      </c>
      <c r="J554" s="102">
        <f t="shared" si="67"/>
        <v>71600</v>
      </c>
      <c r="K554" s="102"/>
      <c r="L554" s="13"/>
      <c r="M554" s="103"/>
      <c r="N554" s="45"/>
      <c r="O554" s="30"/>
      <c r="P554" s="106"/>
      <c r="Q554" s="102"/>
      <c r="R554" s="102"/>
      <c r="S554" s="30"/>
      <c r="T554" s="102"/>
      <c r="U554" s="30">
        <f t="shared" si="62"/>
        <v>0</v>
      </c>
      <c r="V554" s="102">
        <f t="shared" si="63"/>
        <v>71600</v>
      </c>
      <c r="W554" s="30">
        <f t="shared" si="64"/>
        <v>0</v>
      </c>
      <c r="X554" s="102"/>
      <c r="Y554" s="102">
        <f t="shared" si="65"/>
        <v>71600</v>
      </c>
      <c r="Z554" s="102"/>
      <c r="AA554" s="30"/>
    </row>
    <row r="555" spans="1:27" s="123" customFormat="1" x14ac:dyDescent="0.45">
      <c r="A555" s="118"/>
      <c r="B555" s="118" t="s">
        <v>229</v>
      </c>
      <c r="C555" s="119">
        <v>3400</v>
      </c>
      <c r="D555" s="119">
        <v>4</v>
      </c>
      <c r="E555" s="119">
        <v>1</v>
      </c>
      <c r="F555" s="119">
        <v>27</v>
      </c>
      <c r="G555" s="119">
        <v>1</v>
      </c>
      <c r="H555" s="119">
        <f t="shared" si="66"/>
        <v>1727</v>
      </c>
      <c r="I555" s="119">
        <v>100</v>
      </c>
      <c r="J555" s="119">
        <f t="shared" si="67"/>
        <v>172700</v>
      </c>
      <c r="K555" s="119"/>
      <c r="L555" s="120"/>
      <c r="M555" s="121"/>
      <c r="N555" s="135"/>
      <c r="O555" s="119"/>
      <c r="P555" s="122"/>
      <c r="Q555" s="119"/>
      <c r="R555" s="119"/>
      <c r="S555" s="119"/>
      <c r="T555" s="119"/>
      <c r="U555" s="119">
        <f t="shared" si="62"/>
        <v>0</v>
      </c>
      <c r="V555" s="119">
        <f t="shared" si="63"/>
        <v>172700</v>
      </c>
      <c r="W555" s="119">
        <f t="shared" si="64"/>
        <v>0</v>
      </c>
      <c r="X555" s="119"/>
      <c r="Y555" s="119">
        <f t="shared" si="65"/>
        <v>172700</v>
      </c>
      <c r="Z555" s="119">
        <v>0.01</v>
      </c>
      <c r="AA555" s="119">
        <f>Y555*Z555/100</f>
        <v>17.27</v>
      </c>
    </row>
    <row r="556" spans="1:27" s="116" customFormat="1" x14ac:dyDescent="0.45">
      <c r="A556" s="32"/>
      <c r="B556" s="32"/>
      <c r="C556" s="38"/>
      <c r="D556" s="38"/>
      <c r="E556" s="38"/>
      <c r="F556" s="38"/>
      <c r="G556" s="38"/>
      <c r="H556" s="38"/>
      <c r="I556" s="38"/>
      <c r="J556" s="38"/>
      <c r="K556" s="38"/>
      <c r="L556" s="33"/>
      <c r="M556" s="108"/>
      <c r="N556" s="50"/>
      <c r="O556" s="38"/>
      <c r="P556" s="115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</row>
    <row r="557" spans="1:27" x14ac:dyDescent="0.45">
      <c r="A557" s="29">
        <v>127</v>
      </c>
      <c r="B557" s="29" t="s">
        <v>56</v>
      </c>
      <c r="C557" s="30">
        <v>3435</v>
      </c>
      <c r="D557" s="30">
        <v>1</v>
      </c>
      <c r="E557" s="30">
        <v>0</v>
      </c>
      <c r="F557" s="30">
        <v>99</v>
      </c>
      <c r="G557" s="30">
        <v>1</v>
      </c>
      <c r="H557" s="30">
        <f>+(D557*400)+(E557*100)+F557</f>
        <v>499</v>
      </c>
      <c r="I557" s="102">
        <v>100</v>
      </c>
      <c r="J557" s="102">
        <f>H557*I557</f>
        <v>49900</v>
      </c>
      <c r="K557" s="102"/>
      <c r="L557" s="13"/>
      <c r="M557" s="103"/>
      <c r="N557" s="45"/>
      <c r="O557" s="30"/>
      <c r="P557" s="106"/>
      <c r="Q557" s="102"/>
      <c r="R557" s="102"/>
      <c r="S557" s="30"/>
      <c r="T557" s="102"/>
      <c r="U557" s="30">
        <f t="shared" si="62"/>
        <v>0</v>
      </c>
      <c r="V557" s="102">
        <f t="shared" si="63"/>
        <v>49900</v>
      </c>
      <c r="W557" s="30">
        <f t="shared" si="64"/>
        <v>0</v>
      </c>
      <c r="X557" s="102"/>
      <c r="Y557" s="102">
        <f t="shared" si="65"/>
        <v>49900</v>
      </c>
      <c r="Z557" s="102"/>
      <c r="AA557" s="30"/>
    </row>
    <row r="558" spans="1:27" s="116" customFormat="1" x14ac:dyDescent="0.45">
      <c r="A558" s="32"/>
      <c r="B558" s="32"/>
      <c r="C558" s="38"/>
      <c r="D558" s="38"/>
      <c r="E558" s="38"/>
      <c r="F558" s="38"/>
      <c r="G558" s="38"/>
      <c r="H558" s="38"/>
      <c r="I558" s="38"/>
      <c r="J558" s="38"/>
      <c r="K558" s="38"/>
      <c r="L558" s="33"/>
      <c r="M558" s="108"/>
      <c r="N558" s="50"/>
      <c r="O558" s="38"/>
      <c r="P558" s="115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</row>
    <row r="559" spans="1:27" x14ac:dyDescent="0.45">
      <c r="A559" s="29">
        <v>128</v>
      </c>
      <c r="B559" s="29" t="s">
        <v>56</v>
      </c>
      <c r="C559" s="30">
        <v>764</v>
      </c>
      <c r="D559" s="30">
        <v>0</v>
      </c>
      <c r="E559" s="30">
        <v>1</v>
      </c>
      <c r="F559" s="30">
        <v>77</v>
      </c>
      <c r="G559" s="30">
        <v>2</v>
      </c>
      <c r="H559" s="30">
        <f>+(D559*400)+(E559*100)+F559</f>
        <v>177</v>
      </c>
      <c r="I559" s="102">
        <v>250</v>
      </c>
      <c r="J559" s="102">
        <f>H559*I559</f>
        <v>44250</v>
      </c>
      <c r="K559" s="102"/>
      <c r="L559" s="13" t="s">
        <v>59</v>
      </c>
      <c r="M559" s="103" t="s">
        <v>60</v>
      </c>
      <c r="N559" s="45">
        <v>2</v>
      </c>
      <c r="O559" s="30">
        <v>121</v>
      </c>
      <c r="P559" s="104">
        <v>100</v>
      </c>
      <c r="Q559" s="30">
        <v>6800</v>
      </c>
      <c r="R559" s="30">
        <f t="shared" ref="R559:R564" si="68">O559*Q559</f>
        <v>822800</v>
      </c>
      <c r="S559" s="30">
        <v>31</v>
      </c>
      <c r="T559" s="102"/>
      <c r="U559" s="30">
        <f t="shared" si="62"/>
        <v>822800</v>
      </c>
      <c r="V559" s="102">
        <f t="shared" si="63"/>
        <v>867050</v>
      </c>
      <c r="W559" s="30">
        <f t="shared" si="64"/>
        <v>867050</v>
      </c>
      <c r="X559" s="102"/>
      <c r="Y559" s="102">
        <f t="shared" si="65"/>
        <v>867050</v>
      </c>
      <c r="Z559" s="102"/>
      <c r="AA559" s="30"/>
    </row>
    <row r="560" spans="1:27" x14ac:dyDescent="0.45">
      <c r="A560" s="29"/>
      <c r="B560" s="29"/>
      <c r="C560" s="30"/>
      <c r="D560" s="30"/>
      <c r="E560" s="30"/>
      <c r="F560" s="30"/>
      <c r="G560" s="30"/>
      <c r="H560" s="30"/>
      <c r="I560" s="102"/>
      <c r="J560" s="102"/>
      <c r="K560" s="102"/>
      <c r="L560" s="13"/>
      <c r="M560" s="103" t="s">
        <v>60</v>
      </c>
      <c r="N560" s="45">
        <v>2</v>
      </c>
      <c r="O560" s="30">
        <v>10.5</v>
      </c>
      <c r="P560" s="104">
        <v>100</v>
      </c>
      <c r="Q560" s="30">
        <v>6800</v>
      </c>
      <c r="R560" s="30">
        <f t="shared" si="68"/>
        <v>71400</v>
      </c>
      <c r="S560" s="30">
        <v>31</v>
      </c>
      <c r="T560" s="102"/>
      <c r="U560" s="30">
        <f t="shared" si="62"/>
        <v>71400</v>
      </c>
      <c r="V560" s="102">
        <f t="shared" si="63"/>
        <v>71400</v>
      </c>
      <c r="W560" s="30">
        <f t="shared" si="64"/>
        <v>71400</v>
      </c>
      <c r="X560" s="102"/>
      <c r="Y560" s="102">
        <f t="shared" si="65"/>
        <v>71400</v>
      </c>
      <c r="Z560" s="102"/>
      <c r="AA560" s="30"/>
    </row>
    <row r="561" spans="1:27" x14ac:dyDescent="0.45">
      <c r="A561" s="29"/>
      <c r="B561" s="29"/>
      <c r="C561" s="30"/>
      <c r="D561" s="30"/>
      <c r="E561" s="30"/>
      <c r="F561" s="30"/>
      <c r="G561" s="30"/>
      <c r="H561" s="30"/>
      <c r="I561" s="102"/>
      <c r="J561" s="102"/>
      <c r="K561" s="102"/>
      <c r="L561" s="13"/>
      <c r="M561" s="103" t="s">
        <v>63</v>
      </c>
      <c r="N561" s="45">
        <v>2</v>
      </c>
      <c r="O561" s="30">
        <v>6</v>
      </c>
      <c r="P561" s="104">
        <v>100</v>
      </c>
      <c r="Q561" s="30">
        <v>6800</v>
      </c>
      <c r="R561" s="30">
        <f t="shared" si="68"/>
        <v>40800</v>
      </c>
      <c r="S561" s="30">
        <v>31</v>
      </c>
      <c r="T561" s="102"/>
      <c r="U561" s="30">
        <f t="shared" si="62"/>
        <v>40800</v>
      </c>
      <c r="V561" s="102">
        <f t="shared" si="63"/>
        <v>40800</v>
      </c>
      <c r="W561" s="30">
        <f t="shared" si="64"/>
        <v>40800</v>
      </c>
      <c r="X561" s="102"/>
      <c r="Y561" s="102">
        <f t="shared" si="65"/>
        <v>40800</v>
      </c>
      <c r="Z561" s="102"/>
      <c r="AA561" s="30"/>
    </row>
    <row r="562" spans="1:27" x14ac:dyDescent="0.45">
      <c r="A562" s="29"/>
      <c r="B562" s="29"/>
      <c r="C562" s="30"/>
      <c r="D562" s="30"/>
      <c r="E562" s="30"/>
      <c r="F562" s="30"/>
      <c r="G562" s="30"/>
      <c r="H562" s="30"/>
      <c r="I562" s="102"/>
      <c r="J562" s="102"/>
      <c r="K562" s="102"/>
      <c r="L562" s="13" t="s">
        <v>59</v>
      </c>
      <c r="M562" s="103" t="s">
        <v>60</v>
      </c>
      <c r="N562" s="45">
        <v>2</v>
      </c>
      <c r="O562" s="30">
        <v>112.05</v>
      </c>
      <c r="P562" s="104">
        <v>100</v>
      </c>
      <c r="Q562" s="30">
        <v>6800</v>
      </c>
      <c r="R562" s="30">
        <f t="shared" si="68"/>
        <v>761940</v>
      </c>
      <c r="S562" s="30">
        <v>31</v>
      </c>
      <c r="T562" s="102"/>
      <c r="U562" s="30">
        <f t="shared" si="62"/>
        <v>761940</v>
      </c>
      <c r="V562" s="102">
        <f t="shared" si="63"/>
        <v>761940</v>
      </c>
      <c r="W562" s="30">
        <f t="shared" si="64"/>
        <v>761940</v>
      </c>
      <c r="X562" s="102"/>
      <c r="Y562" s="102">
        <f t="shared" si="65"/>
        <v>761940</v>
      </c>
      <c r="Z562" s="102"/>
      <c r="AA562" s="30"/>
    </row>
    <row r="563" spans="1:27" x14ac:dyDescent="0.45">
      <c r="A563" s="29"/>
      <c r="B563" s="29"/>
      <c r="C563" s="30"/>
      <c r="D563" s="30"/>
      <c r="E563" s="30"/>
      <c r="F563" s="30"/>
      <c r="G563" s="30"/>
      <c r="H563" s="30"/>
      <c r="I563" s="102"/>
      <c r="J563" s="102"/>
      <c r="K563" s="102"/>
      <c r="L563" s="13"/>
      <c r="M563" s="103" t="s">
        <v>60</v>
      </c>
      <c r="N563" s="45">
        <v>2</v>
      </c>
      <c r="O563" s="30">
        <v>36</v>
      </c>
      <c r="P563" s="104">
        <v>100</v>
      </c>
      <c r="Q563" s="30">
        <v>6800</v>
      </c>
      <c r="R563" s="30">
        <f t="shared" si="68"/>
        <v>244800</v>
      </c>
      <c r="S563" s="30">
        <v>31</v>
      </c>
      <c r="T563" s="102"/>
      <c r="U563" s="30">
        <f t="shared" si="62"/>
        <v>244800</v>
      </c>
      <c r="V563" s="102">
        <f t="shared" si="63"/>
        <v>244800</v>
      </c>
      <c r="W563" s="30">
        <f t="shared" si="64"/>
        <v>244800</v>
      </c>
      <c r="X563" s="102"/>
      <c r="Y563" s="102">
        <f t="shared" si="65"/>
        <v>244800</v>
      </c>
      <c r="Z563" s="102"/>
      <c r="AA563" s="30"/>
    </row>
    <row r="564" spans="1:27" x14ac:dyDescent="0.45">
      <c r="A564" s="29"/>
      <c r="B564" s="29"/>
      <c r="C564" s="30"/>
      <c r="D564" s="30"/>
      <c r="E564" s="30"/>
      <c r="F564" s="30"/>
      <c r="G564" s="30"/>
      <c r="H564" s="30"/>
      <c r="I564" s="102"/>
      <c r="J564" s="102"/>
      <c r="K564" s="102"/>
      <c r="L564" s="13"/>
      <c r="M564" s="103" t="s">
        <v>63</v>
      </c>
      <c r="N564" s="45">
        <v>2</v>
      </c>
      <c r="O564" s="30">
        <v>6</v>
      </c>
      <c r="P564" s="104">
        <v>100</v>
      </c>
      <c r="Q564" s="30">
        <v>6800</v>
      </c>
      <c r="R564" s="30">
        <f t="shared" si="68"/>
        <v>40800</v>
      </c>
      <c r="S564" s="30">
        <v>31</v>
      </c>
      <c r="T564" s="102"/>
      <c r="U564" s="30">
        <f t="shared" si="62"/>
        <v>40800</v>
      </c>
      <c r="V564" s="102">
        <f t="shared" si="63"/>
        <v>40800</v>
      </c>
      <c r="W564" s="30">
        <f t="shared" si="64"/>
        <v>40800</v>
      </c>
      <c r="X564" s="102"/>
      <c r="Y564" s="102">
        <f t="shared" si="65"/>
        <v>40800</v>
      </c>
      <c r="Z564" s="102"/>
      <c r="AA564" s="30"/>
    </row>
    <row r="565" spans="1:27" s="116" customFormat="1" x14ac:dyDescent="0.45">
      <c r="A565" s="32"/>
      <c r="B565" s="32"/>
      <c r="C565" s="38"/>
      <c r="D565" s="38"/>
      <c r="E565" s="38"/>
      <c r="F565" s="38"/>
      <c r="G565" s="38"/>
      <c r="H565" s="38"/>
      <c r="I565" s="38"/>
      <c r="J565" s="38"/>
      <c r="K565" s="38"/>
      <c r="L565" s="33"/>
      <c r="M565" s="108"/>
      <c r="N565" s="50"/>
      <c r="O565" s="38"/>
      <c r="P565" s="115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</row>
    <row r="566" spans="1:27" x14ac:dyDescent="0.45">
      <c r="A566" s="29">
        <v>129</v>
      </c>
      <c r="B566" s="29" t="s">
        <v>56</v>
      </c>
      <c r="C566" s="30">
        <v>18415</v>
      </c>
      <c r="D566" s="30">
        <v>1</v>
      </c>
      <c r="E566" s="30">
        <v>1</v>
      </c>
      <c r="F566" s="30">
        <v>82</v>
      </c>
      <c r="G566" s="30">
        <v>2</v>
      </c>
      <c r="H566" s="30">
        <f>+(D566*400)+(E566*100)+F566</f>
        <v>582</v>
      </c>
      <c r="I566" s="102">
        <v>100</v>
      </c>
      <c r="J566" s="102">
        <f>H566*I566</f>
        <v>58200</v>
      </c>
      <c r="K566" s="102"/>
      <c r="L566" s="13" t="s">
        <v>59</v>
      </c>
      <c r="M566" s="103" t="s">
        <v>63</v>
      </c>
      <c r="N566" s="45">
        <v>2</v>
      </c>
      <c r="O566" s="30">
        <v>124</v>
      </c>
      <c r="P566" s="104">
        <v>100</v>
      </c>
      <c r="Q566" s="30">
        <v>6800</v>
      </c>
      <c r="R566" s="30">
        <f>O566*Q566</f>
        <v>843200</v>
      </c>
      <c r="S566" s="30">
        <v>6</v>
      </c>
      <c r="T566" s="102"/>
      <c r="U566" s="30">
        <f t="shared" si="62"/>
        <v>843200</v>
      </c>
      <c r="V566" s="102">
        <f t="shared" si="63"/>
        <v>901400</v>
      </c>
      <c r="W566" s="30">
        <f t="shared" si="64"/>
        <v>901400</v>
      </c>
      <c r="X566" s="102"/>
      <c r="Y566" s="102">
        <f t="shared" si="65"/>
        <v>901400</v>
      </c>
      <c r="Z566" s="102"/>
      <c r="AA566" s="30"/>
    </row>
    <row r="567" spans="1:27" x14ac:dyDescent="0.45">
      <c r="A567" s="29"/>
      <c r="B567" s="29" t="s">
        <v>56</v>
      </c>
      <c r="C567" s="30">
        <v>18824</v>
      </c>
      <c r="D567" s="30">
        <v>1</v>
      </c>
      <c r="E567" s="30">
        <v>2</v>
      </c>
      <c r="F567" s="30">
        <v>53</v>
      </c>
      <c r="G567" s="30">
        <v>1</v>
      </c>
      <c r="H567" s="30">
        <f>+(D567*400)+(E567*100)+F567</f>
        <v>653</v>
      </c>
      <c r="I567" s="102">
        <v>100</v>
      </c>
      <c r="J567" s="102">
        <f>H567*I567</f>
        <v>65300</v>
      </c>
      <c r="K567" s="102"/>
      <c r="L567" s="13"/>
      <c r="M567" s="103"/>
      <c r="N567" s="45"/>
      <c r="O567" s="30"/>
      <c r="P567" s="106"/>
      <c r="Q567" s="102"/>
      <c r="R567" s="102"/>
      <c r="S567" s="30"/>
      <c r="T567" s="102"/>
      <c r="U567" s="30">
        <f t="shared" si="62"/>
        <v>0</v>
      </c>
      <c r="V567" s="102">
        <f t="shared" si="63"/>
        <v>65300</v>
      </c>
      <c r="W567" s="30">
        <f t="shared" si="64"/>
        <v>0</v>
      </c>
      <c r="X567" s="102"/>
      <c r="Y567" s="102">
        <f t="shared" si="65"/>
        <v>65300</v>
      </c>
      <c r="Z567" s="102"/>
      <c r="AA567" s="30"/>
    </row>
    <row r="568" spans="1:27" s="116" customFormat="1" x14ac:dyDescent="0.45">
      <c r="A568" s="32"/>
      <c r="B568" s="32"/>
      <c r="C568" s="38"/>
      <c r="D568" s="38"/>
      <c r="E568" s="38"/>
      <c r="F568" s="38"/>
      <c r="G568" s="38"/>
      <c r="H568" s="38"/>
      <c r="I568" s="38"/>
      <c r="J568" s="38"/>
      <c r="K568" s="38"/>
      <c r="L568" s="33"/>
      <c r="M568" s="108"/>
      <c r="N568" s="50"/>
      <c r="O568" s="38"/>
      <c r="P568" s="115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</row>
    <row r="569" spans="1:27" x14ac:dyDescent="0.45">
      <c r="A569" s="29">
        <v>130</v>
      </c>
      <c r="B569" s="29" t="s">
        <v>56</v>
      </c>
      <c r="C569" s="30">
        <v>3437</v>
      </c>
      <c r="D569" s="30">
        <v>1</v>
      </c>
      <c r="E569" s="30">
        <v>0</v>
      </c>
      <c r="F569" s="30">
        <v>21</v>
      </c>
      <c r="G569" s="30">
        <v>1</v>
      </c>
      <c r="H569" s="30">
        <f>+(D569*400)+(E569*100)+F569</f>
        <v>421</v>
      </c>
      <c r="I569" s="102">
        <v>100</v>
      </c>
      <c r="J569" s="102">
        <f>H569*I569</f>
        <v>42100</v>
      </c>
      <c r="K569" s="102"/>
      <c r="L569" s="13"/>
      <c r="M569" s="103"/>
      <c r="N569" s="45"/>
      <c r="O569" s="30"/>
      <c r="P569" s="106"/>
      <c r="Q569" s="102"/>
      <c r="R569" s="102"/>
      <c r="S569" s="30"/>
      <c r="T569" s="102"/>
      <c r="U569" s="30">
        <f t="shared" si="62"/>
        <v>0</v>
      </c>
      <c r="V569" s="102">
        <f t="shared" si="63"/>
        <v>42100</v>
      </c>
      <c r="W569" s="30">
        <f t="shared" si="64"/>
        <v>0</v>
      </c>
      <c r="X569" s="102"/>
      <c r="Y569" s="102">
        <f t="shared" si="65"/>
        <v>42100</v>
      </c>
      <c r="Z569" s="102"/>
      <c r="AA569" s="30"/>
    </row>
    <row r="570" spans="1:27" s="116" customFormat="1" x14ac:dyDescent="0.45">
      <c r="A570" s="32"/>
      <c r="B570" s="32"/>
      <c r="C570" s="38"/>
      <c r="D570" s="38"/>
      <c r="E570" s="38"/>
      <c r="F570" s="38"/>
      <c r="G570" s="38"/>
      <c r="H570" s="38"/>
      <c r="I570" s="38"/>
      <c r="J570" s="38"/>
      <c r="K570" s="38"/>
      <c r="L570" s="33"/>
      <c r="M570" s="108"/>
      <c r="N570" s="50"/>
      <c r="O570" s="38"/>
      <c r="P570" s="115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</row>
    <row r="571" spans="1:27" x14ac:dyDescent="0.45">
      <c r="A571" s="29">
        <v>131</v>
      </c>
      <c r="B571" s="29" t="s">
        <v>56</v>
      </c>
      <c r="C571" s="30">
        <v>18843</v>
      </c>
      <c r="D571" s="30">
        <v>0</v>
      </c>
      <c r="E571" s="30">
        <v>0</v>
      </c>
      <c r="F571" s="30">
        <v>83</v>
      </c>
      <c r="G571" s="30">
        <v>2</v>
      </c>
      <c r="H571" s="30">
        <f>+(D571*400)+(E571*100)+F571</f>
        <v>83</v>
      </c>
      <c r="I571" s="102">
        <v>150</v>
      </c>
      <c r="J571" s="102">
        <f>H571*I571</f>
        <v>12450</v>
      </c>
      <c r="K571" s="102"/>
      <c r="L571" s="13" t="s">
        <v>59</v>
      </c>
      <c r="M571" s="103" t="s">
        <v>60</v>
      </c>
      <c r="N571" s="45">
        <v>2</v>
      </c>
      <c r="O571" s="30">
        <v>81</v>
      </c>
      <c r="P571" s="104">
        <v>100</v>
      </c>
      <c r="Q571" s="30">
        <v>6800</v>
      </c>
      <c r="R571" s="30">
        <f>O571*Q571</f>
        <v>550800</v>
      </c>
      <c r="S571" s="30">
        <v>39</v>
      </c>
      <c r="T571" s="102"/>
      <c r="U571" s="30">
        <f t="shared" si="62"/>
        <v>550800</v>
      </c>
      <c r="V571" s="102">
        <f t="shared" si="63"/>
        <v>563250</v>
      </c>
      <c r="W571" s="30">
        <f t="shared" si="64"/>
        <v>563250</v>
      </c>
      <c r="X571" s="102"/>
      <c r="Y571" s="102">
        <f t="shared" si="65"/>
        <v>563250</v>
      </c>
      <c r="Z571" s="102"/>
      <c r="AA571" s="30"/>
    </row>
    <row r="572" spans="1:27" x14ac:dyDescent="0.45">
      <c r="A572" s="29"/>
      <c r="B572" s="29"/>
      <c r="C572" s="30"/>
      <c r="D572" s="30"/>
      <c r="E572" s="30"/>
      <c r="F572" s="30"/>
      <c r="G572" s="30"/>
      <c r="H572" s="30"/>
      <c r="I572" s="102"/>
      <c r="J572" s="102"/>
      <c r="K572" s="102"/>
      <c r="L572" s="13"/>
      <c r="M572" s="103" t="s">
        <v>60</v>
      </c>
      <c r="N572" s="45">
        <v>2</v>
      </c>
      <c r="O572" s="30">
        <v>81</v>
      </c>
      <c r="P572" s="104">
        <v>100</v>
      </c>
      <c r="Q572" s="30">
        <v>6800</v>
      </c>
      <c r="R572" s="30">
        <f>O572*Q572</f>
        <v>550800</v>
      </c>
      <c r="S572" s="30">
        <v>39</v>
      </c>
      <c r="T572" s="102"/>
      <c r="U572" s="30">
        <f t="shared" si="62"/>
        <v>550800</v>
      </c>
      <c r="V572" s="102">
        <f t="shared" si="63"/>
        <v>550800</v>
      </c>
      <c r="W572" s="30">
        <f t="shared" si="64"/>
        <v>550800</v>
      </c>
      <c r="X572" s="102"/>
      <c r="Y572" s="102">
        <f t="shared" si="65"/>
        <v>550800</v>
      </c>
      <c r="Z572" s="102"/>
      <c r="AA572" s="30"/>
    </row>
    <row r="573" spans="1:27" x14ac:dyDescent="0.45">
      <c r="A573" s="29"/>
      <c r="B573" s="29"/>
      <c r="C573" s="30"/>
      <c r="D573" s="30"/>
      <c r="E573" s="30"/>
      <c r="F573" s="30"/>
      <c r="G573" s="30"/>
      <c r="H573" s="30"/>
      <c r="I573" s="102"/>
      <c r="J573" s="102"/>
      <c r="K573" s="102"/>
      <c r="L573" s="13"/>
      <c r="M573" s="103" t="s">
        <v>63</v>
      </c>
      <c r="N573" s="45">
        <v>2</v>
      </c>
      <c r="O573" s="30">
        <v>2.25</v>
      </c>
      <c r="P573" s="104">
        <v>100</v>
      </c>
      <c r="Q573" s="30">
        <v>6800</v>
      </c>
      <c r="R573" s="30">
        <f>O573*Q573</f>
        <v>15300</v>
      </c>
      <c r="S573" s="30">
        <v>39</v>
      </c>
      <c r="T573" s="102"/>
      <c r="U573" s="30">
        <f t="shared" si="62"/>
        <v>15300</v>
      </c>
      <c r="V573" s="102">
        <f t="shared" si="63"/>
        <v>15300</v>
      </c>
      <c r="W573" s="30">
        <f t="shared" si="64"/>
        <v>15300</v>
      </c>
      <c r="X573" s="102"/>
      <c r="Y573" s="102">
        <f t="shared" si="65"/>
        <v>15300</v>
      </c>
      <c r="Z573" s="102"/>
      <c r="AA573" s="30"/>
    </row>
    <row r="574" spans="1:27" x14ac:dyDescent="0.45">
      <c r="A574" s="29"/>
      <c r="B574" s="29" t="s">
        <v>56</v>
      </c>
      <c r="C574" s="30">
        <v>3446</v>
      </c>
      <c r="D574" s="30">
        <v>0</v>
      </c>
      <c r="E574" s="30">
        <v>0</v>
      </c>
      <c r="F574" s="30">
        <v>57</v>
      </c>
      <c r="G574" s="30">
        <v>1</v>
      </c>
      <c r="H574" s="30">
        <f>+(D574*400)+(E574*100)+F574</f>
        <v>57</v>
      </c>
      <c r="I574" s="102">
        <v>100</v>
      </c>
      <c r="J574" s="102">
        <f>H574*I574</f>
        <v>5700</v>
      </c>
      <c r="K574" s="102"/>
      <c r="L574" s="13"/>
      <c r="M574" s="103"/>
      <c r="N574" s="45"/>
      <c r="O574" s="30"/>
      <c r="P574" s="106"/>
      <c r="Q574" s="102"/>
      <c r="R574" s="102"/>
      <c r="S574" s="30"/>
      <c r="T574" s="102"/>
      <c r="U574" s="30">
        <f t="shared" si="62"/>
        <v>0</v>
      </c>
      <c r="V574" s="102">
        <f t="shared" si="63"/>
        <v>5700</v>
      </c>
      <c r="W574" s="30">
        <f t="shared" si="64"/>
        <v>0</v>
      </c>
      <c r="X574" s="102"/>
      <c r="Y574" s="102">
        <f t="shared" si="65"/>
        <v>5700</v>
      </c>
      <c r="Z574" s="30"/>
      <c r="AA574" s="30"/>
    </row>
    <row r="575" spans="1:27" x14ac:dyDescent="0.45">
      <c r="A575" s="29"/>
      <c r="B575" s="29" t="s">
        <v>56</v>
      </c>
      <c r="C575" s="30">
        <v>1661</v>
      </c>
      <c r="D575" s="30">
        <v>2</v>
      </c>
      <c r="E575" s="30">
        <v>0</v>
      </c>
      <c r="F575" s="30">
        <v>20</v>
      </c>
      <c r="G575" s="30">
        <v>1</v>
      </c>
      <c r="H575" s="30">
        <f>+(D575*400)+(E575*100)+F575</f>
        <v>820</v>
      </c>
      <c r="I575" s="102">
        <v>100</v>
      </c>
      <c r="J575" s="102">
        <f>H575*I575</f>
        <v>82000</v>
      </c>
      <c r="K575" s="102"/>
      <c r="L575" s="13"/>
      <c r="M575" s="103"/>
      <c r="N575" s="45"/>
      <c r="O575" s="30"/>
      <c r="P575" s="106"/>
      <c r="Q575" s="102"/>
      <c r="R575" s="102"/>
      <c r="S575" s="30"/>
      <c r="T575" s="102"/>
      <c r="U575" s="30">
        <f t="shared" si="62"/>
        <v>0</v>
      </c>
      <c r="V575" s="102">
        <f t="shared" si="63"/>
        <v>82000</v>
      </c>
      <c r="W575" s="30">
        <f t="shared" si="64"/>
        <v>0</v>
      </c>
      <c r="X575" s="102"/>
      <c r="Y575" s="102">
        <f t="shared" si="65"/>
        <v>82000</v>
      </c>
      <c r="Z575" s="102"/>
      <c r="AA575" s="30"/>
    </row>
    <row r="576" spans="1:27" s="116" customFormat="1" x14ac:dyDescent="0.45">
      <c r="A576" s="32"/>
      <c r="B576" s="32"/>
      <c r="C576" s="38"/>
      <c r="D576" s="38"/>
      <c r="E576" s="38"/>
      <c r="F576" s="38"/>
      <c r="G576" s="38"/>
      <c r="H576" s="38"/>
      <c r="I576" s="38"/>
      <c r="J576" s="38"/>
      <c r="K576" s="38"/>
      <c r="L576" s="33"/>
      <c r="M576" s="108"/>
      <c r="N576" s="50"/>
      <c r="O576" s="38"/>
      <c r="P576" s="115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</row>
    <row r="577" spans="1:35" s="123" customFormat="1" x14ac:dyDescent="0.45">
      <c r="A577" s="118">
        <v>132</v>
      </c>
      <c r="B577" s="118" t="s">
        <v>127</v>
      </c>
      <c r="C577" s="119">
        <v>30</v>
      </c>
      <c r="D577" s="119">
        <v>4</v>
      </c>
      <c r="E577" s="119">
        <v>0</v>
      </c>
      <c r="F577" s="119">
        <v>0</v>
      </c>
      <c r="G577" s="119">
        <v>1</v>
      </c>
      <c r="H577" s="119">
        <f>+(D577*400)+(E577*100)+F577</f>
        <v>1600</v>
      </c>
      <c r="I577" s="119">
        <v>100</v>
      </c>
      <c r="J577" s="119">
        <f>H577*I577</f>
        <v>160000</v>
      </c>
      <c r="K577" s="119"/>
      <c r="L577" s="120"/>
      <c r="M577" s="121"/>
      <c r="N577" s="135"/>
      <c r="O577" s="119"/>
      <c r="P577" s="122"/>
      <c r="Q577" s="119"/>
      <c r="R577" s="119"/>
      <c r="S577" s="119"/>
      <c r="T577" s="119"/>
      <c r="U577" s="119">
        <f t="shared" si="62"/>
        <v>0</v>
      </c>
      <c r="V577" s="119">
        <f t="shared" si="63"/>
        <v>160000</v>
      </c>
      <c r="W577" s="119">
        <f t="shared" si="64"/>
        <v>0</v>
      </c>
      <c r="X577" s="119"/>
      <c r="Y577" s="119">
        <f t="shared" si="65"/>
        <v>160000</v>
      </c>
      <c r="Z577" s="119">
        <v>0.01</v>
      </c>
      <c r="AA577" s="124">
        <f>Y577*Z577/100</f>
        <v>16</v>
      </c>
    </row>
    <row r="578" spans="1:35" s="116" customFormat="1" x14ac:dyDescent="0.45">
      <c r="A578" s="32"/>
      <c r="B578" s="32"/>
      <c r="C578" s="38"/>
      <c r="D578" s="38"/>
      <c r="E578" s="38"/>
      <c r="F578" s="38"/>
      <c r="G578" s="38"/>
      <c r="H578" s="38"/>
      <c r="I578" s="38"/>
      <c r="J578" s="38"/>
      <c r="K578" s="38"/>
      <c r="L578" s="33"/>
      <c r="M578" s="108"/>
      <c r="N578" s="50"/>
      <c r="O578" s="38"/>
      <c r="P578" s="115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</row>
    <row r="579" spans="1:35" s="120" customFormat="1" x14ac:dyDescent="0.45">
      <c r="A579" s="118">
        <v>133</v>
      </c>
      <c r="B579" s="138" t="s">
        <v>206</v>
      </c>
      <c r="C579" s="139"/>
      <c r="D579" s="120">
        <v>0</v>
      </c>
      <c r="E579" s="120">
        <v>2</v>
      </c>
      <c r="F579" s="120">
        <v>0</v>
      </c>
      <c r="G579" s="120">
        <v>2</v>
      </c>
      <c r="H579" s="120">
        <v>200</v>
      </c>
      <c r="I579" s="120">
        <v>100</v>
      </c>
      <c r="J579" s="120">
        <v>20000</v>
      </c>
      <c r="L579" s="120" t="s">
        <v>59</v>
      </c>
      <c r="M579" s="121" t="s">
        <v>215</v>
      </c>
      <c r="N579" s="120">
        <v>2</v>
      </c>
      <c r="O579" s="120">
        <v>84</v>
      </c>
      <c r="P579" s="122">
        <v>100</v>
      </c>
      <c r="Q579" s="119">
        <v>6800</v>
      </c>
      <c r="R579" s="119">
        <f>O579*Q579</f>
        <v>571200</v>
      </c>
      <c r="S579" s="120">
        <v>7</v>
      </c>
      <c r="U579" s="119">
        <f t="shared" si="62"/>
        <v>571200</v>
      </c>
      <c r="V579" s="119">
        <f t="shared" si="63"/>
        <v>591200</v>
      </c>
      <c r="W579" s="119">
        <f t="shared" si="64"/>
        <v>591200</v>
      </c>
      <c r="Y579" s="119">
        <f t="shared" si="65"/>
        <v>591200</v>
      </c>
      <c r="Z579" s="120">
        <v>0.02</v>
      </c>
    </row>
    <row r="580" spans="1:35" s="35" customFormat="1" x14ac:dyDescent="0.45">
      <c r="A580" s="32"/>
      <c r="B580" s="133"/>
      <c r="C580" s="140"/>
      <c r="D580" s="33"/>
      <c r="E580" s="33"/>
      <c r="F580" s="33"/>
      <c r="G580" s="33"/>
      <c r="H580" s="33"/>
      <c r="I580" s="33"/>
      <c r="J580" s="33"/>
      <c r="K580" s="33"/>
      <c r="L580" s="33"/>
      <c r="M580" s="108"/>
      <c r="N580" s="33"/>
      <c r="O580" s="33"/>
      <c r="P580" s="36"/>
      <c r="Q580" s="33"/>
      <c r="R580" s="33"/>
      <c r="S580" s="33"/>
      <c r="T580" s="33"/>
      <c r="U580" s="38"/>
      <c r="V580" s="38"/>
      <c r="W580" s="38"/>
      <c r="X580" s="33"/>
      <c r="Y580" s="38"/>
      <c r="Z580" s="33"/>
      <c r="AA580" s="33"/>
    </row>
    <row r="581" spans="1:35" s="120" customFormat="1" x14ac:dyDescent="0.45">
      <c r="A581" s="118">
        <v>134</v>
      </c>
      <c r="B581" s="138" t="s">
        <v>206</v>
      </c>
      <c r="C581" s="139"/>
      <c r="D581" s="120">
        <v>0</v>
      </c>
      <c r="E581" s="120">
        <v>2</v>
      </c>
      <c r="F581" s="120">
        <v>0</v>
      </c>
      <c r="G581" s="120">
        <v>2</v>
      </c>
      <c r="H581" s="120">
        <v>200</v>
      </c>
      <c r="I581" s="120">
        <v>100</v>
      </c>
      <c r="J581" s="120">
        <v>20000</v>
      </c>
      <c r="L581" s="120" t="s">
        <v>59</v>
      </c>
      <c r="M581" s="121" t="s">
        <v>63</v>
      </c>
      <c r="N581" s="120">
        <v>10</v>
      </c>
      <c r="O581" s="120">
        <v>12</v>
      </c>
      <c r="P581" s="129">
        <v>100</v>
      </c>
      <c r="Q581" s="120">
        <v>6800</v>
      </c>
      <c r="R581" s="120">
        <f>O581*Q581</f>
        <v>81600</v>
      </c>
      <c r="S581" s="120">
        <v>11</v>
      </c>
      <c r="T581" s="120">
        <v>45</v>
      </c>
      <c r="U581" s="119">
        <f t="shared" si="62"/>
        <v>44880</v>
      </c>
      <c r="V581" s="119">
        <f t="shared" si="63"/>
        <v>64880</v>
      </c>
      <c r="W581" s="119">
        <f t="shared" si="64"/>
        <v>64880</v>
      </c>
      <c r="Y581" s="119">
        <f t="shared" si="65"/>
        <v>64880</v>
      </c>
      <c r="Z581" s="120">
        <v>0.02</v>
      </c>
      <c r="AA581" s="120">
        <f>Y581*Z581/100</f>
        <v>12.976000000000001</v>
      </c>
      <c r="AB581" s="130"/>
      <c r="AC581" s="130"/>
      <c r="AD581" s="130"/>
      <c r="AE581" s="130"/>
      <c r="AF581" s="129"/>
    </row>
    <row r="582" spans="1:35" s="120" customFormat="1" x14ac:dyDescent="0.45">
      <c r="A582" s="118"/>
      <c r="E582" s="118"/>
      <c r="I582" s="118"/>
      <c r="M582" s="121" t="s">
        <v>63</v>
      </c>
      <c r="N582" s="120">
        <v>3</v>
      </c>
      <c r="O582" s="120">
        <v>4</v>
      </c>
      <c r="P582" s="129">
        <v>100</v>
      </c>
      <c r="Q582" s="120">
        <v>6800</v>
      </c>
      <c r="R582" s="120">
        <f>O582*Q582</f>
        <v>27200</v>
      </c>
      <c r="S582" s="120">
        <v>11</v>
      </c>
      <c r="T582" s="120">
        <v>45</v>
      </c>
      <c r="U582" s="119">
        <f t="shared" si="62"/>
        <v>14960</v>
      </c>
      <c r="V582" s="119">
        <f t="shared" si="63"/>
        <v>14960</v>
      </c>
      <c r="W582" s="119">
        <f t="shared" si="64"/>
        <v>14960</v>
      </c>
      <c r="Y582" s="119">
        <f t="shared" si="65"/>
        <v>14960</v>
      </c>
      <c r="Z582" s="120">
        <v>0.02</v>
      </c>
      <c r="AA582" s="120">
        <f>Y582*Z582/100</f>
        <v>2.992</v>
      </c>
      <c r="AB582" s="130"/>
      <c r="AC582" s="130"/>
      <c r="AD582" s="130"/>
      <c r="AE582" s="130"/>
      <c r="AF582" s="129"/>
    </row>
    <row r="583" spans="1:35" s="35" customFormat="1" x14ac:dyDescent="0.45">
      <c r="A583" s="32"/>
      <c r="B583" s="33"/>
      <c r="C583" s="33"/>
      <c r="D583" s="33"/>
      <c r="E583" s="32"/>
      <c r="F583" s="33"/>
      <c r="G583" s="33"/>
      <c r="H583" s="33"/>
      <c r="I583" s="32"/>
      <c r="J583" s="33"/>
      <c r="K583" s="33"/>
      <c r="L583" s="33"/>
      <c r="M583" s="108"/>
      <c r="N583" s="33"/>
      <c r="O583" s="33"/>
      <c r="P583" s="36"/>
      <c r="Q583" s="33"/>
      <c r="R583" s="33"/>
      <c r="S583" s="33"/>
      <c r="T583" s="33"/>
      <c r="U583" s="38"/>
      <c r="V583" s="38"/>
      <c r="W583" s="38"/>
      <c r="X583" s="33"/>
      <c r="Y583" s="38"/>
      <c r="Z583" s="33"/>
      <c r="AA583" s="33"/>
    </row>
    <row r="584" spans="1:35" s="13" customFormat="1" x14ac:dyDescent="0.45">
      <c r="A584" s="29">
        <v>135</v>
      </c>
      <c r="B584" s="29" t="s">
        <v>56</v>
      </c>
      <c r="C584" s="13">
        <v>1824</v>
      </c>
      <c r="D584" s="13">
        <v>0</v>
      </c>
      <c r="E584" s="13">
        <v>3</v>
      </c>
      <c r="F584" s="13">
        <v>90</v>
      </c>
      <c r="G584" s="13">
        <v>1</v>
      </c>
      <c r="H584" s="13">
        <v>390</v>
      </c>
      <c r="I584" s="13">
        <v>100</v>
      </c>
      <c r="J584" s="13">
        <v>39000</v>
      </c>
      <c r="M584" s="103"/>
      <c r="P584" s="12"/>
      <c r="U584" s="30">
        <f t="shared" si="62"/>
        <v>0</v>
      </c>
      <c r="V584" s="102">
        <f t="shared" si="63"/>
        <v>39000</v>
      </c>
      <c r="W584" s="30">
        <f t="shared" si="64"/>
        <v>0</v>
      </c>
      <c r="Y584" s="102">
        <f t="shared" si="65"/>
        <v>39000</v>
      </c>
      <c r="AB584" s="2"/>
      <c r="AC584" s="2"/>
      <c r="AD584" s="2"/>
      <c r="AE584" s="2"/>
      <c r="AF584" s="2"/>
      <c r="AG584" s="2"/>
      <c r="AH584" s="2"/>
      <c r="AI584" s="12"/>
    </row>
    <row r="585" spans="1:35" s="35" customFormat="1" x14ac:dyDescent="0.45">
      <c r="A585" s="32"/>
      <c r="B585" s="32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108"/>
      <c r="N585" s="33"/>
      <c r="O585" s="33"/>
      <c r="P585" s="36"/>
      <c r="Q585" s="33"/>
      <c r="R585" s="33"/>
      <c r="S585" s="33"/>
      <c r="T585" s="33"/>
      <c r="U585" s="38"/>
      <c r="V585" s="38"/>
      <c r="W585" s="38"/>
      <c r="X585" s="33"/>
      <c r="Y585" s="38"/>
    </row>
    <row r="586" spans="1:35" x14ac:dyDescent="0.45">
      <c r="A586" s="29">
        <v>136</v>
      </c>
      <c r="B586" s="29" t="s">
        <v>56</v>
      </c>
      <c r="C586" s="30">
        <v>11355</v>
      </c>
      <c r="D586" s="30">
        <v>2</v>
      </c>
      <c r="E586" s="30">
        <v>2</v>
      </c>
      <c r="F586" s="30">
        <v>23</v>
      </c>
      <c r="G586" s="30">
        <v>1</v>
      </c>
      <c r="H586" s="30">
        <f>+(D586*400)+(E586*100)+F586</f>
        <v>1023</v>
      </c>
      <c r="I586" s="102">
        <v>100</v>
      </c>
      <c r="J586" s="102">
        <f>H586*I586</f>
        <v>102300</v>
      </c>
      <c r="K586" s="102"/>
      <c r="L586" s="13"/>
      <c r="M586" s="103"/>
      <c r="N586" s="45"/>
      <c r="O586" s="30"/>
      <c r="P586" s="106"/>
      <c r="Q586" s="102"/>
      <c r="R586" s="102"/>
      <c r="S586" s="30"/>
      <c r="T586" s="102"/>
      <c r="U586" s="30">
        <f t="shared" si="62"/>
        <v>0</v>
      </c>
      <c r="V586" s="102">
        <f t="shared" si="63"/>
        <v>102300</v>
      </c>
      <c r="W586" s="30">
        <f t="shared" si="64"/>
        <v>0</v>
      </c>
      <c r="X586" s="102"/>
      <c r="Y586" s="102">
        <f t="shared" si="65"/>
        <v>102300</v>
      </c>
      <c r="Z586" s="102"/>
      <c r="AA586" s="30"/>
    </row>
    <row r="587" spans="1:35" x14ac:dyDescent="0.45">
      <c r="A587" s="29"/>
      <c r="B587" s="29" t="s">
        <v>56</v>
      </c>
      <c r="C587" s="30">
        <v>12097</v>
      </c>
      <c r="D587" s="30">
        <v>0</v>
      </c>
      <c r="E587" s="30">
        <v>0</v>
      </c>
      <c r="F587" s="30">
        <v>63</v>
      </c>
      <c r="G587" s="30">
        <v>1</v>
      </c>
      <c r="H587" s="30">
        <f>+(D587*400)+(E587*100)+F587</f>
        <v>63</v>
      </c>
      <c r="I587" s="102">
        <v>150</v>
      </c>
      <c r="J587" s="102">
        <f>H587*I587</f>
        <v>9450</v>
      </c>
      <c r="K587" s="102"/>
      <c r="L587" s="13"/>
      <c r="M587" s="103"/>
      <c r="N587" s="45"/>
      <c r="O587" s="30"/>
      <c r="P587" s="106"/>
      <c r="Q587" s="102"/>
      <c r="R587" s="102"/>
      <c r="S587" s="30"/>
      <c r="T587" s="102"/>
      <c r="U587" s="30">
        <f t="shared" si="62"/>
        <v>0</v>
      </c>
      <c r="V587" s="102">
        <f t="shared" si="63"/>
        <v>9450</v>
      </c>
      <c r="W587" s="30">
        <f t="shared" si="64"/>
        <v>0</v>
      </c>
      <c r="X587" s="102"/>
      <c r="Y587" s="102">
        <f t="shared" si="65"/>
        <v>9450</v>
      </c>
      <c r="Z587" s="102"/>
      <c r="AA587" s="30"/>
    </row>
    <row r="588" spans="1:35" s="116" customFormat="1" x14ac:dyDescent="0.45">
      <c r="A588" s="32"/>
      <c r="B588" s="32"/>
      <c r="C588" s="38"/>
      <c r="D588" s="38"/>
      <c r="E588" s="38"/>
      <c r="F588" s="38"/>
      <c r="G588" s="38"/>
      <c r="H588" s="38"/>
      <c r="I588" s="38"/>
      <c r="J588" s="38"/>
      <c r="K588" s="38"/>
      <c r="L588" s="33"/>
      <c r="M588" s="108"/>
      <c r="N588" s="50"/>
      <c r="O588" s="38"/>
      <c r="P588" s="115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</row>
    <row r="589" spans="1:35" s="117" customFormat="1" x14ac:dyDescent="0.45">
      <c r="A589" s="29">
        <v>137</v>
      </c>
      <c r="B589" s="126" t="s">
        <v>56</v>
      </c>
      <c r="C589" s="30">
        <v>11462</v>
      </c>
      <c r="D589" s="30">
        <v>2</v>
      </c>
      <c r="E589" s="30">
        <v>0</v>
      </c>
      <c r="F589" s="30">
        <v>81</v>
      </c>
      <c r="G589" s="30">
        <v>1</v>
      </c>
      <c r="H589" s="30">
        <f>+(D589*400)+(E589*100)+F589</f>
        <v>881</v>
      </c>
      <c r="I589" s="30">
        <v>130</v>
      </c>
      <c r="J589" s="102">
        <f>H589*I589</f>
        <v>114530</v>
      </c>
      <c r="K589" s="30"/>
      <c r="L589" s="13"/>
      <c r="M589" s="103"/>
      <c r="N589" s="45"/>
      <c r="O589" s="30"/>
      <c r="P589" s="104"/>
      <c r="Q589" s="30"/>
      <c r="R589" s="30"/>
      <c r="S589" s="30"/>
      <c r="T589" s="30"/>
      <c r="U589" s="30">
        <f t="shared" ref="U589:U652" si="69">R589*(100-T589)/100</f>
        <v>0</v>
      </c>
      <c r="V589" s="102">
        <f t="shared" ref="V589:V652" si="70">J589+U589</f>
        <v>114530</v>
      </c>
      <c r="W589" s="30">
        <f t="shared" ref="W589:W652" si="71">V589*P589/100</f>
        <v>0</v>
      </c>
      <c r="X589" s="30"/>
      <c r="Y589" s="102">
        <f t="shared" ref="Y589:Y652" si="72">J589+U589</f>
        <v>114530</v>
      </c>
      <c r="Z589" s="30"/>
      <c r="AA589" s="30"/>
    </row>
    <row r="590" spans="1:35" s="116" customFormat="1" x14ac:dyDescent="0.45">
      <c r="A590" s="32"/>
      <c r="B590" s="127"/>
      <c r="C590" s="38"/>
      <c r="D590" s="38"/>
      <c r="E590" s="38"/>
      <c r="F590" s="38"/>
      <c r="G590" s="38"/>
      <c r="H590" s="38"/>
      <c r="I590" s="38"/>
      <c r="J590" s="38"/>
      <c r="K590" s="38"/>
      <c r="L590" s="33"/>
      <c r="M590" s="108"/>
      <c r="N590" s="50"/>
      <c r="O590" s="38"/>
      <c r="P590" s="115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</row>
    <row r="591" spans="1:35" x14ac:dyDescent="0.45">
      <c r="A591" s="29">
        <v>138</v>
      </c>
      <c r="B591" s="29" t="s">
        <v>56</v>
      </c>
      <c r="C591" s="30">
        <v>867</v>
      </c>
      <c r="D591" s="30">
        <v>0</v>
      </c>
      <c r="E591" s="30">
        <v>1</v>
      </c>
      <c r="F591" s="30">
        <v>12</v>
      </c>
      <c r="G591" s="30">
        <v>2</v>
      </c>
      <c r="H591" s="30">
        <f>+(D591*400)+(E591*100)+F591</f>
        <v>112</v>
      </c>
      <c r="I591" s="102">
        <v>100</v>
      </c>
      <c r="J591" s="102">
        <f>H591*I591</f>
        <v>11200</v>
      </c>
      <c r="K591" s="102"/>
      <c r="L591" s="13" t="s">
        <v>59</v>
      </c>
      <c r="M591" s="103" t="s">
        <v>63</v>
      </c>
      <c r="N591" s="45">
        <v>2</v>
      </c>
      <c r="O591" s="30">
        <v>108</v>
      </c>
      <c r="P591" s="104">
        <v>100</v>
      </c>
      <c r="Q591" s="30">
        <v>6800</v>
      </c>
      <c r="R591" s="30">
        <f>O591*Q591</f>
        <v>734400</v>
      </c>
      <c r="S591" s="30">
        <v>41</v>
      </c>
      <c r="T591" s="102"/>
      <c r="U591" s="30">
        <f t="shared" si="69"/>
        <v>734400</v>
      </c>
      <c r="V591" s="102">
        <f t="shared" si="70"/>
        <v>745600</v>
      </c>
      <c r="W591" s="30">
        <f t="shared" si="71"/>
        <v>745600</v>
      </c>
      <c r="X591" s="102"/>
      <c r="Y591" s="102">
        <f t="shared" si="72"/>
        <v>745600</v>
      </c>
      <c r="Z591" s="102"/>
      <c r="AA591" s="30"/>
    </row>
    <row r="592" spans="1:35" x14ac:dyDescent="0.45">
      <c r="A592" s="29"/>
      <c r="B592" s="29"/>
      <c r="C592" s="30"/>
      <c r="D592" s="30"/>
      <c r="E592" s="30"/>
      <c r="F592" s="30"/>
      <c r="G592" s="30"/>
      <c r="H592" s="30"/>
      <c r="I592" s="102"/>
      <c r="J592" s="102"/>
      <c r="K592" s="102"/>
      <c r="L592" s="13"/>
      <c r="M592" s="103" t="s">
        <v>63</v>
      </c>
      <c r="N592" s="45">
        <v>2</v>
      </c>
      <c r="O592" s="30">
        <v>6</v>
      </c>
      <c r="P592" s="104">
        <v>100</v>
      </c>
      <c r="Q592" s="30">
        <v>6800</v>
      </c>
      <c r="R592" s="30">
        <f>O592*Q592</f>
        <v>40800</v>
      </c>
      <c r="S592" s="30">
        <v>41</v>
      </c>
      <c r="T592" s="102"/>
      <c r="U592" s="30">
        <f t="shared" si="69"/>
        <v>40800</v>
      </c>
      <c r="V592" s="102">
        <f t="shared" si="70"/>
        <v>40800</v>
      </c>
      <c r="W592" s="30">
        <f t="shared" si="71"/>
        <v>40800</v>
      </c>
      <c r="X592" s="102"/>
      <c r="Y592" s="102">
        <f t="shared" si="72"/>
        <v>40800</v>
      </c>
      <c r="Z592" s="102"/>
      <c r="AA592" s="30"/>
    </row>
    <row r="593" spans="1:28" s="116" customFormat="1" x14ac:dyDescent="0.45">
      <c r="A593" s="32"/>
      <c r="B593" s="32"/>
      <c r="C593" s="38"/>
      <c r="D593" s="38"/>
      <c r="E593" s="38"/>
      <c r="F593" s="38"/>
      <c r="G593" s="38"/>
      <c r="H593" s="38"/>
      <c r="I593" s="38"/>
      <c r="J593" s="38"/>
      <c r="K593" s="38"/>
      <c r="L593" s="33"/>
      <c r="M593" s="108"/>
      <c r="N593" s="50"/>
      <c r="O593" s="38"/>
      <c r="P593" s="115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</row>
    <row r="594" spans="1:28" s="123" customFormat="1" x14ac:dyDescent="0.45">
      <c r="A594" s="118">
        <v>139</v>
      </c>
      <c r="B594" s="128" t="s">
        <v>206</v>
      </c>
      <c r="C594" s="119"/>
      <c r="D594" s="119">
        <v>1</v>
      </c>
      <c r="E594" s="119">
        <v>0</v>
      </c>
      <c r="F594" s="119">
        <v>0</v>
      </c>
      <c r="G594" s="119">
        <v>2</v>
      </c>
      <c r="H594" s="119">
        <f>+(D594*400)+(E594*100)+F594</f>
        <v>400</v>
      </c>
      <c r="I594" s="119">
        <v>150</v>
      </c>
      <c r="J594" s="119">
        <f>H594*I594</f>
        <v>60000</v>
      </c>
      <c r="K594" s="119"/>
      <c r="L594" s="120" t="s">
        <v>59</v>
      </c>
      <c r="M594" s="121" t="s">
        <v>215</v>
      </c>
      <c r="N594" s="135">
        <v>2</v>
      </c>
      <c r="O594" s="119">
        <v>72</v>
      </c>
      <c r="P594" s="122">
        <v>100</v>
      </c>
      <c r="Q594" s="119">
        <v>6800</v>
      </c>
      <c r="R594" s="119">
        <f>O594*Q594</f>
        <v>489600</v>
      </c>
      <c r="S594" s="119">
        <v>3</v>
      </c>
      <c r="T594" s="119">
        <v>6</v>
      </c>
      <c r="U594" s="119">
        <f t="shared" si="69"/>
        <v>460224</v>
      </c>
      <c r="V594" s="119">
        <f t="shared" si="70"/>
        <v>520224</v>
      </c>
      <c r="W594" s="119">
        <f t="shared" si="71"/>
        <v>520224</v>
      </c>
      <c r="X594" s="119"/>
      <c r="Y594" s="119">
        <f t="shared" si="72"/>
        <v>520224</v>
      </c>
      <c r="Z594" s="119">
        <v>0.02</v>
      </c>
      <c r="AA594" s="124">
        <f>Y594*Z594/100</f>
        <v>104.0448</v>
      </c>
    </row>
    <row r="595" spans="1:28" s="116" customFormat="1" x14ac:dyDescent="0.45">
      <c r="A595" s="32"/>
      <c r="B595" s="141"/>
      <c r="C595" s="38"/>
      <c r="D595" s="38"/>
      <c r="E595" s="38"/>
      <c r="F595" s="38"/>
      <c r="G595" s="38"/>
      <c r="H595" s="38"/>
      <c r="I595" s="38"/>
      <c r="J595" s="38"/>
      <c r="K595" s="38"/>
      <c r="L595" s="33"/>
      <c r="M595" s="108"/>
      <c r="N595" s="50"/>
      <c r="O595" s="38"/>
      <c r="P595" s="115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</row>
    <row r="596" spans="1:28" x14ac:dyDescent="0.45">
      <c r="A596" s="29">
        <v>140</v>
      </c>
      <c r="B596" s="29" t="s">
        <v>56</v>
      </c>
      <c r="C596" s="30">
        <v>12107</v>
      </c>
      <c r="D596" s="30">
        <v>4</v>
      </c>
      <c r="E596" s="30">
        <v>3</v>
      </c>
      <c r="F596" s="30">
        <v>14</v>
      </c>
      <c r="G596" s="30">
        <v>1</v>
      </c>
      <c r="H596" s="30">
        <f>+(D596*400)+(E596*100)+F596</f>
        <v>1914</v>
      </c>
      <c r="I596" s="102">
        <v>100</v>
      </c>
      <c r="J596" s="102">
        <f>H596*I596</f>
        <v>191400</v>
      </c>
      <c r="K596" s="102"/>
      <c r="L596" s="13"/>
      <c r="M596" s="103"/>
      <c r="N596" s="45"/>
      <c r="O596" s="30"/>
      <c r="P596" s="106"/>
      <c r="Q596" s="102"/>
      <c r="R596" s="102"/>
      <c r="S596" s="30"/>
      <c r="T596" s="102"/>
      <c r="U596" s="30">
        <f t="shared" si="69"/>
        <v>0</v>
      </c>
      <c r="V596" s="102">
        <f t="shared" si="70"/>
        <v>191400</v>
      </c>
      <c r="W596" s="30">
        <f t="shared" si="71"/>
        <v>0</v>
      </c>
      <c r="X596" s="102"/>
      <c r="Y596" s="102">
        <f t="shared" si="72"/>
        <v>191400</v>
      </c>
      <c r="Z596" s="102"/>
      <c r="AA596" s="30"/>
    </row>
    <row r="597" spans="1:28" s="116" customFormat="1" x14ac:dyDescent="0.45">
      <c r="A597" s="32"/>
      <c r="B597" s="32"/>
      <c r="C597" s="38"/>
      <c r="D597" s="38"/>
      <c r="E597" s="38"/>
      <c r="F597" s="38"/>
      <c r="G597" s="38"/>
      <c r="H597" s="38"/>
      <c r="I597" s="38"/>
      <c r="J597" s="38"/>
      <c r="K597" s="38"/>
      <c r="L597" s="33"/>
      <c r="M597" s="108"/>
      <c r="N597" s="50"/>
      <c r="O597" s="38"/>
      <c r="P597" s="115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</row>
    <row r="598" spans="1:28" s="123" customFormat="1" x14ac:dyDescent="0.45">
      <c r="A598" s="118">
        <v>141</v>
      </c>
      <c r="B598" s="134" t="s">
        <v>56</v>
      </c>
      <c r="C598" s="119">
        <v>2793</v>
      </c>
      <c r="D598" s="119">
        <v>0</v>
      </c>
      <c r="E598" s="119">
        <v>3</v>
      </c>
      <c r="F598" s="119">
        <v>80</v>
      </c>
      <c r="G598" s="119">
        <v>3</v>
      </c>
      <c r="H598" s="119">
        <f>+(D598*400)+(E598*100)+F598</f>
        <v>380</v>
      </c>
      <c r="I598" s="119">
        <v>250</v>
      </c>
      <c r="J598" s="119">
        <f>H598*I598</f>
        <v>95000</v>
      </c>
      <c r="K598" s="119"/>
      <c r="L598" s="120"/>
      <c r="M598" s="121"/>
      <c r="N598" s="119"/>
      <c r="O598" s="119"/>
      <c r="P598" s="122"/>
      <c r="Q598" s="119"/>
      <c r="R598" s="119"/>
      <c r="S598" s="119"/>
      <c r="T598" s="119"/>
      <c r="U598" s="119">
        <f t="shared" si="69"/>
        <v>0</v>
      </c>
      <c r="V598" s="119">
        <f t="shared" si="70"/>
        <v>95000</v>
      </c>
      <c r="W598" s="119">
        <f t="shared" si="71"/>
        <v>0</v>
      </c>
      <c r="X598" s="119"/>
      <c r="Y598" s="119">
        <f t="shared" si="72"/>
        <v>95000</v>
      </c>
      <c r="Z598" s="119">
        <v>0.3</v>
      </c>
      <c r="AA598" s="119">
        <f>Y598*Z598/100</f>
        <v>285</v>
      </c>
      <c r="AB598" s="123" t="s">
        <v>722</v>
      </c>
    </row>
    <row r="599" spans="1:28" s="117" customFormat="1" x14ac:dyDescent="0.45">
      <c r="A599" s="29"/>
      <c r="B599" s="126" t="s">
        <v>56</v>
      </c>
      <c r="C599" s="30">
        <v>7550</v>
      </c>
      <c r="D599" s="30">
        <v>0</v>
      </c>
      <c r="E599" s="30">
        <v>0</v>
      </c>
      <c r="F599" s="30">
        <v>42</v>
      </c>
      <c r="G599" s="30">
        <v>1</v>
      </c>
      <c r="H599" s="30">
        <f>+(D599*400)+(E599*100)+F599</f>
        <v>42</v>
      </c>
      <c r="I599" s="30">
        <v>250</v>
      </c>
      <c r="J599" s="102">
        <f>H599*I599</f>
        <v>10500</v>
      </c>
      <c r="K599" s="30"/>
      <c r="L599" s="13"/>
      <c r="M599" s="103"/>
      <c r="N599" s="45"/>
      <c r="O599" s="30"/>
      <c r="P599" s="104"/>
      <c r="Q599" s="30"/>
      <c r="R599" s="30"/>
      <c r="S599" s="30"/>
      <c r="T599" s="30"/>
      <c r="U599" s="30">
        <f t="shared" si="69"/>
        <v>0</v>
      </c>
      <c r="V599" s="102">
        <f t="shared" si="70"/>
        <v>10500</v>
      </c>
      <c r="W599" s="30">
        <f t="shared" si="71"/>
        <v>0</v>
      </c>
      <c r="X599" s="30"/>
      <c r="Y599" s="102">
        <f t="shared" si="72"/>
        <v>10500</v>
      </c>
      <c r="Z599" s="30"/>
      <c r="AA599" s="30"/>
    </row>
    <row r="600" spans="1:28" s="116" customFormat="1" x14ac:dyDescent="0.45">
      <c r="A600" s="32"/>
      <c r="B600" s="127"/>
      <c r="C600" s="38"/>
      <c r="D600" s="38"/>
      <c r="E600" s="38"/>
      <c r="F600" s="38"/>
      <c r="G600" s="38"/>
      <c r="H600" s="38"/>
      <c r="I600" s="38"/>
      <c r="J600" s="38"/>
      <c r="K600" s="38"/>
      <c r="L600" s="33"/>
      <c r="M600" s="108"/>
      <c r="N600" s="50"/>
      <c r="O600" s="38"/>
      <c r="P600" s="115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</row>
    <row r="601" spans="1:28" x14ac:dyDescent="0.45">
      <c r="A601" s="29">
        <v>142</v>
      </c>
      <c r="B601" s="29" t="s">
        <v>56</v>
      </c>
      <c r="C601" s="30">
        <v>3476</v>
      </c>
      <c r="D601" s="30">
        <v>5</v>
      </c>
      <c r="E601" s="30">
        <v>0</v>
      </c>
      <c r="F601" s="30">
        <v>4</v>
      </c>
      <c r="G601" s="30">
        <v>1</v>
      </c>
      <c r="H601" s="30">
        <f>+(D601*400)+(E601*100)+F601</f>
        <v>2004</v>
      </c>
      <c r="I601" s="102">
        <v>100</v>
      </c>
      <c r="J601" s="102">
        <f>H601*I601</f>
        <v>200400</v>
      </c>
      <c r="K601" s="102"/>
      <c r="L601" s="13"/>
      <c r="M601" s="103"/>
      <c r="N601" s="45"/>
      <c r="O601" s="30"/>
      <c r="P601" s="106"/>
      <c r="Q601" s="102"/>
      <c r="R601" s="102"/>
      <c r="S601" s="30"/>
      <c r="T601" s="102"/>
      <c r="U601" s="30">
        <f t="shared" si="69"/>
        <v>0</v>
      </c>
      <c r="V601" s="102">
        <f t="shared" si="70"/>
        <v>200400</v>
      </c>
      <c r="W601" s="30">
        <f t="shared" si="71"/>
        <v>0</v>
      </c>
      <c r="X601" s="102"/>
      <c r="Y601" s="102">
        <f t="shared" si="72"/>
        <v>200400</v>
      </c>
      <c r="Z601" s="102"/>
      <c r="AA601" s="30"/>
    </row>
    <row r="602" spans="1:28" s="116" customFormat="1" x14ac:dyDescent="0.45">
      <c r="A602" s="32"/>
      <c r="B602" s="32"/>
      <c r="C602" s="38"/>
      <c r="D602" s="38"/>
      <c r="E602" s="38"/>
      <c r="F602" s="38"/>
      <c r="G602" s="38"/>
      <c r="H602" s="38"/>
      <c r="I602" s="38"/>
      <c r="J602" s="38"/>
      <c r="K602" s="38"/>
      <c r="L602" s="33"/>
      <c r="M602" s="108"/>
      <c r="N602" s="50"/>
      <c r="O602" s="38"/>
      <c r="P602" s="115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</row>
    <row r="603" spans="1:28" x14ac:dyDescent="0.45">
      <c r="A603" s="29">
        <v>143</v>
      </c>
      <c r="B603" s="29" t="s">
        <v>56</v>
      </c>
      <c r="C603" s="30">
        <v>857</v>
      </c>
      <c r="D603" s="30">
        <v>0</v>
      </c>
      <c r="E603" s="30">
        <v>0</v>
      </c>
      <c r="F603" s="30">
        <v>68</v>
      </c>
      <c r="G603" s="30">
        <v>2</v>
      </c>
      <c r="H603" s="30">
        <f>+(D603*400)+(E603*100)+F603</f>
        <v>68</v>
      </c>
      <c r="I603" s="102">
        <v>100</v>
      </c>
      <c r="J603" s="102">
        <f>H603*I603</f>
        <v>6800</v>
      </c>
      <c r="K603" s="102"/>
      <c r="L603" s="13" t="s">
        <v>59</v>
      </c>
      <c r="M603" s="103" t="s">
        <v>60</v>
      </c>
      <c r="N603" s="45">
        <v>2</v>
      </c>
      <c r="O603" s="30">
        <v>36</v>
      </c>
      <c r="P603" s="104">
        <v>100</v>
      </c>
      <c r="Q603" s="30">
        <v>6800</v>
      </c>
      <c r="R603" s="30">
        <f>O603*Q603</f>
        <v>244800</v>
      </c>
      <c r="S603" s="30">
        <v>19</v>
      </c>
      <c r="T603" s="102"/>
      <c r="U603" s="30">
        <f t="shared" si="69"/>
        <v>244800</v>
      </c>
      <c r="V603" s="102">
        <f t="shared" si="70"/>
        <v>251600</v>
      </c>
      <c r="W603" s="30">
        <f t="shared" si="71"/>
        <v>251600</v>
      </c>
      <c r="X603" s="102"/>
      <c r="Y603" s="102">
        <f t="shared" si="72"/>
        <v>251600</v>
      </c>
      <c r="Z603" s="102"/>
      <c r="AA603" s="30"/>
    </row>
    <row r="604" spans="1:28" x14ac:dyDescent="0.45">
      <c r="A604" s="29"/>
      <c r="B604" s="29"/>
      <c r="C604" s="30"/>
      <c r="D604" s="30"/>
      <c r="E604" s="30"/>
      <c r="F604" s="30"/>
      <c r="G604" s="30"/>
      <c r="H604" s="30"/>
      <c r="I604" s="102"/>
      <c r="J604" s="102"/>
      <c r="K604" s="102"/>
      <c r="L604" s="13"/>
      <c r="M604" s="103" t="s">
        <v>60</v>
      </c>
      <c r="N604" s="45">
        <v>2</v>
      </c>
      <c r="O604" s="30">
        <v>18</v>
      </c>
      <c r="P604" s="104">
        <v>100</v>
      </c>
      <c r="Q604" s="30">
        <v>6800</v>
      </c>
      <c r="R604" s="30">
        <f>O604*Q604</f>
        <v>122400</v>
      </c>
      <c r="S604" s="30">
        <v>19</v>
      </c>
      <c r="T604" s="102"/>
      <c r="U604" s="30">
        <f t="shared" si="69"/>
        <v>122400</v>
      </c>
      <c r="V604" s="102">
        <f t="shared" si="70"/>
        <v>122400</v>
      </c>
      <c r="W604" s="30">
        <f t="shared" si="71"/>
        <v>122400</v>
      </c>
      <c r="X604" s="102"/>
      <c r="Y604" s="102">
        <f t="shared" si="72"/>
        <v>122400</v>
      </c>
      <c r="Z604" s="102"/>
      <c r="AA604" s="30"/>
    </row>
    <row r="605" spans="1:28" x14ac:dyDescent="0.45">
      <c r="A605" s="29"/>
      <c r="B605" s="29"/>
      <c r="C605" s="30"/>
      <c r="D605" s="30"/>
      <c r="E605" s="30"/>
      <c r="F605" s="30"/>
      <c r="G605" s="30"/>
      <c r="H605" s="30"/>
      <c r="I605" s="102"/>
      <c r="J605" s="102"/>
      <c r="K605" s="102"/>
      <c r="L605" s="13"/>
      <c r="M605" s="103" t="s">
        <v>63</v>
      </c>
      <c r="N605" s="45">
        <v>2</v>
      </c>
      <c r="O605" s="30">
        <v>6</v>
      </c>
      <c r="P605" s="104">
        <v>100</v>
      </c>
      <c r="Q605" s="30">
        <v>6800</v>
      </c>
      <c r="R605" s="30">
        <f>O605*Q605</f>
        <v>40800</v>
      </c>
      <c r="S605" s="30">
        <v>19</v>
      </c>
      <c r="T605" s="102"/>
      <c r="U605" s="30">
        <f t="shared" si="69"/>
        <v>40800</v>
      </c>
      <c r="V605" s="102">
        <f t="shared" si="70"/>
        <v>40800</v>
      </c>
      <c r="W605" s="30">
        <f t="shared" si="71"/>
        <v>40800</v>
      </c>
      <c r="X605" s="102"/>
      <c r="Y605" s="102">
        <f t="shared" si="72"/>
        <v>40800</v>
      </c>
      <c r="Z605" s="102"/>
      <c r="AA605" s="30"/>
    </row>
    <row r="606" spans="1:28" x14ac:dyDescent="0.45">
      <c r="A606" s="29"/>
      <c r="B606" s="29"/>
      <c r="C606" s="30"/>
      <c r="D606" s="30"/>
      <c r="E606" s="30"/>
      <c r="F606" s="30"/>
      <c r="G606" s="30"/>
      <c r="H606" s="30"/>
      <c r="I606" s="102"/>
      <c r="J606" s="102"/>
      <c r="K606" s="102"/>
      <c r="L606" s="13" t="s">
        <v>59</v>
      </c>
      <c r="M606" s="103" t="s">
        <v>63</v>
      </c>
      <c r="N606" s="45">
        <v>2</v>
      </c>
      <c r="O606" s="30">
        <v>60</v>
      </c>
      <c r="P606" s="104">
        <v>100</v>
      </c>
      <c r="Q606" s="30">
        <v>6800</v>
      </c>
      <c r="R606" s="30">
        <f>O606*Q606</f>
        <v>408000</v>
      </c>
      <c r="S606" s="30">
        <v>19</v>
      </c>
      <c r="T606" s="102"/>
      <c r="U606" s="30">
        <f t="shared" si="69"/>
        <v>408000</v>
      </c>
      <c r="V606" s="102">
        <f t="shared" si="70"/>
        <v>408000</v>
      </c>
      <c r="W606" s="30">
        <f t="shared" si="71"/>
        <v>408000</v>
      </c>
      <c r="X606" s="102"/>
      <c r="Y606" s="102">
        <f t="shared" si="72"/>
        <v>408000</v>
      </c>
      <c r="Z606" s="102"/>
      <c r="AA606" s="30"/>
    </row>
    <row r="607" spans="1:28" s="116" customFormat="1" x14ac:dyDescent="0.45">
      <c r="A607" s="32"/>
      <c r="B607" s="32"/>
      <c r="C607" s="38"/>
      <c r="D607" s="38"/>
      <c r="E607" s="38"/>
      <c r="F607" s="38"/>
      <c r="G607" s="38"/>
      <c r="H607" s="38"/>
      <c r="I607" s="38"/>
      <c r="J607" s="38"/>
      <c r="K607" s="38"/>
      <c r="L607" s="33"/>
      <c r="M607" s="108"/>
      <c r="N607" s="50"/>
      <c r="O607" s="38"/>
      <c r="P607" s="115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</row>
    <row r="608" spans="1:28" x14ac:dyDescent="0.45">
      <c r="A608" s="29">
        <v>144</v>
      </c>
      <c r="B608" s="29" t="s">
        <v>56</v>
      </c>
      <c r="C608" s="30">
        <v>2805</v>
      </c>
      <c r="D608" s="30">
        <v>0</v>
      </c>
      <c r="E608" s="30">
        <v>3</v>
      </c>
      <c r="F608" s="30">
        <v>90</v>
      </c>
      <c r="G608" s="30">
        <v>1</v>
      </c>
      <c r="H608" s="30">
        <f>+(D608*400)+(E608*100)+F608</f>
        <v>390</v>
      </c>
      <c r="I608" s="102">
        <v>100</v>
      </c>
      <c r="J608" s="102">
        <f>H608*I608</f>
        <v>39000</v>
      </c>
      <c r="K608" s="102"/>
      <c r="L608" s="13"/>
      <c r="M608" s="103"/>
      <c r="N608" s="45"/>
      <c r="O608" s="30"/>
      <c r="P608" s="106"/>
      <c r="Q608" s="102"/>
      <c r="R608" s="102"/>
      <c r="S608" s="30"/>
      <c r="T608" s="102"/>
      <c r="U608" s="30">
        <f t="shared" si="69"/>
        <v>0</v>
      </c>
      <c r="V608" s="102">
        <f t="shared" si="70"/>
        <v>39000</v>
      </c>
      <c r="W608" s="30">
        <f t="shared" si="71"/>
        <v>0</v>
      </c>
      <c r="X608" s="102"/>
      <c r="Y608" s="102">
        <f t="shared" si="72"/>
        <v>39000</v>
      </c>
      <c r="Z608" s="102"/>
      <c r="AA608" s="30"/>
    </row>
    <row r="609" spans="1:29" s="116" customFormat="1" x14ac:dyDescent="0.45">
      <c r="A609" s="32"/>
      <c r="B609" s="32"/>
      <c r="C609" s="38"/>
      <c r="D609" s="38"/>
      <c r="E609" s="38"/>
      <c r="F609" s="38"/>
      <c r="G609" s="38"/>
      <c r="H609" s="38"/>
      <c r="I609" s="38"/>
      <c r="J609" s="38"/>
      <c r="K609" s="38"/>
      <c r="L609" s="33"/>
      <c r="M609" s="108"/>
      <c r="N609" s="50"/>
      <c r="O609" s="38"/>
      <c r="P609" s="115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</row>
    <row r="610" spans="1:29" s="120" customFormat="1" x14ac:dyDescent="0.45">
      <c r="A610" s="118">
        <v>145</v>
      </c>
      <c r="B610" s="138" t="s">
        <v>206</v>
      </c>
      <c r="C610" s="142"/>
      <c r="D610" s="120">
        <v>0</v>
      </c>
      <c r="E610" s="120">
        <v>2</v>
      </c>
      <c r="F610" s="120">
        <v>0</v>
      </c>
      <c r="G610" s="120">
        <v>2</v>
      </c>
      <c r="H610" s="120">
        <v>200</v>
      </c>
      <c r="I610" s="120">
        <v>100</v>
      </c>
      <c r="J610" s="120">
        <v>20000</v>
      </c>
      <c r="L610" s="120" t="s">
        <v>59</v>
      </c>
      <c r="M610" s="121" t="s">
        <v>60</v>
      </c>
      <c r="N610" s="120">
        <v>2</v>
      </c>
      <c r="O610" s="120">
        <v>96</v>
      </c>
      <c r="P610" s="129">
        <v>100</v>
      </c>
      <c r="Q610" s="120">
        <v>6800</v>
      </c>
      <c r="R610" s="120">
        <f>O610*Q610</f>
        <v>652800</v>
      </c>
      <c r="S610" s="120">
        <v>31</v>
      </c>
      <c r="T610" s="120">
        <v>85</v>
      </c>
      <c r="U610" s="119">
        <f t="shared" si="69"/>
        <v>97920</v>
      </c>
      <c r="V610" s="119">
        <f t="shared" si="70"/>
        <v>117920</v>
      </c>
      <c r="W610" s="119">
        <f t="shared" si="71"/>
        <v>117920</v>
      </c>
      <c r="Y610" s="119">
        <f t="shared" si="72"/>
        <v>117920</v>
      </c>
      <c r="Z610" s="120">
        <v>0.2</v>
      </c>
      <c r="AA610" s="120">
        <f>Y610*Z610/100</f>
        <v>235.84</v>
      </c>
      <c r="AB610" s="130"/>
      <c r="AC610" s="129"/>
    </row>
    <row r="611" spans="1:29" s="120" customFormat="1" x14ac:dyDescent="0.45">
      <c r="A611" s="118"/>
      <c r="E611" s="118"/>
      <c r="I611" s="118"/>
      <c r="M611" s="121" t="s">
        <v>60</v>
      </c>
      <c r="N611" s="120">
        <v>2</v>
      </c>
      <c r="O611" s="120">
        <v>24</v>
      </c>
      <c r="P611" s="129">
        <v>100</v>
      </c>
      <c r="Q611" s="120">
        <v>6800</v>
      </c>
      <c r="R611" s="120">
        <f>O611*Q611</f>
        <v>163200</v>
      </c>
      <c r="S611" s="120">
        <v>31</v>
      </c>
      <c r="T611" s="120">
        <v>85</v>
      </c>
      <c r="U611" s="119">
        <f t="shared" si="69"/>
        <v>24480</v>
      </c>
      <c r="V611" s="119">
        <f t="shared" si="70"/>
        <v>24480</v>
      </c>
      <c r="W611" s="119">
        <f t="shared" si="71"/>
        <v>24480</v>
      </c>
      <c r="Y611" s="119">
        <f t="shared" si="72"/>
        <v>24480</v>
      </c>
      <c r="Z611" s="120">
        <v>0.2</v>
      </c>
      <c r="AA611" s="120">
        <f>Y611*Z611/100</f>
        <v>48.96</v>
      </c>
      <c r="AB611" s="130"/>
      <c r="AC611" s="129"/>
    </row>
    <row r="612" spans="1:29" s="120" customFormat="1" x14ac:dyDescent="0.45">
      <c r="A612" s="118"/>
      <c r="E612" s="118"/>
      <c r="I612" s="118"/>
      <c r="M612" s="121" t="s">
        <v>63</v>
      </c>
      <c r="N612" s="120">
        <v>2</v>
      </c>
      <c r="O612" s="120">
        <v>8</v>
      </c>
      <c r="P612" s="129">
        <v>100</v>
      </c>
      <c r="Q612" s="120">
        <v>6800</v>
      </c>
      <c r="R612" s="120">
        <f>O612*Q612</f>
        <v>54400</v>
      </c>
      <c r="S612" s="120">
        <v>31</v>
      </c>
      <c r="T612" s="120">
        <v>93</v>
      </c>
      <c r="U612" s="119">
        <f t="shared" si="69"/>
        <v>3808</v>
      </c>
      <c r="V612" s="119">
        <f t="shared" si="70"/>
        <v>3808</v>
      </c>
      <c r="W612" s="119">
        <f t="shared" si="71"/>
        <v>3808</v>
      </c>
      <c r="Y612" s="119">
        <f t="shared" si="72"/>
        <v>3808</v>
      </c>
      <c r="Z612" s="120">
        <v>0.2</v>
      </c>
      <c r="AA612" s="120">
        <f>Y612*Z612/100</f>
        <v>7.6160000000000005</v>
      </c>
      <c r="AB612" s="130"/>
      <c r="AC612" s="129"/>
    </row>
    <row r="613" spans="1:29" s="35" customFormat="1" x14ac:dyDescent="0.45">
      <c r="A613" s="32"/>
      <c r="B613" s="33"/>
      <c r="C613" s="33"/>
      <c r="D613" s="33"/>
      <c r="E613" s="32"/>
      <c r="F613" s="33"/>
      <c r="G613" s="33"/>
      <c r="H613" s="33"/>
      <c r="I613" s="32"/>
      <c r="J613" s="33"/>
      <c r="K613" s="33"/>
      <c r="L613" s="33"/>
      <c r="M613" s="108"/>
      <c r="N613" s="33"/>
      <c r="O613" s="33"/>
      <c r="P613" s="36"/>
      <c r="Q613" s="33"/>
      <c r="R613" s="33"/>
      <c r="S613" s="33"/>
      <c r="T613" s="33"/>
      <c r="U613" s="38"/>
      <c r="V613" s="38"/>
      <c r="W613" s="38"/>
      <c r="X613" s="33"/>
      <c r="Y613" s="38"/>
      <c r="Z613" s="33"/>
      <c r="AA613" s="33"/>
    </row>
    <row r="614" spans="1:29" x14ac:dyDescent="0.45">
      <c r="A614" s="29">
        <v>146</v>
      </c>
      <c r="B614" s="29" t="s">
        <v>56</v>
      </c>
      <c r="C614" s="30">
        <v>855</v>
      </c>
      <c r="D614" s="30">
        <v>0</v>
      </c>
      <c r="E614" s="30">
        <v>1</v>
      </c>
      <c r="F614" s="30">
        <v>64</v>
      </c>
      <c r="G614" s="30">
        <v>2</v>
      </c>
      <c r="H614" s="30">
        <f>+(D614*400)+(E614*100)+F614</f>
        <v>164</v>
      </c>
      <c r="I614" s="102">
        <v>250</v>
      </c>
      <c r="J614" s="102">
        <f>H614*I614</f>
        <v>41000</v>
      </c>
      <c r="K614" s="102"/>
      <c r="L614" s="13" t="s">
        <v>59</v>
      </c>
      <c r="M614" s="103" t="s">
        <v>63</v>
      </c>
      <c r="N614" s="45">
        <v>2</v>
      </c>
      <c r="O614" s="30">
        <v>90</v>
      </c>
      <c r="P614" s="104">
        <v>100</v>
      </c>
      <c r="Q614" s="30">
        <v>6800</v>
      </c>
      <c r="R614" s="30">
        <f>O614*Q614</f>
        <v>612000</v>
      </c>
      <c r="S614" s="30">
        <v>20</v>
      </c>
      <c r="T614" s="102"/>
      <c r="U614" s="30">
        <f t="shared" si="69"/>
        <v>612000</v>
      </c>
      <c r="V614" s="102">
        <f t="shared" si="70"/>
        <v>653000</v>
      </c>
      <c r="W614" s="30">
        <f t="shared" si="71"/>
        <v>653000</v>
      </c>
      <c r="X614" s="102"/>
      <c r="Y614" s="102">
        <f t="shared" si="72"/>
        <v>653000</v>
      </c>
      <c r="Z614" s="102"/>
      <c r="AA614" s="30"/>
    </row>
    <row r="615" spans="1:29" x14ac:dyDescent="0.45">
      <c r="A615" s="29"/>
      <c r="B615" s="29"/>
      <c r="C615" s="30"/>
      <c r="D615" s="30"/>
      <c r="E615" s="30"/>
      <c r="F615" s="30"/>
      <c r="G615" s="30"/>
      <c r="H615" s="30"/>
      <c r="I615" s="102"/>
      <c r="J615" s="102"/>
      <c r="K615" s="102"/>
      <c r="L615" s="13" t="s">
        <v>59</v>
      </c>
      <c r="M615" s="103" t="s">
        <v>63</v>
      </c>
      <c r="N615" s="45">
        <v>2</v>
      </c>
      <c r="O615" s="30">
        <v>36</v>
      </c>
      <c r="P615" s="104">
        <v>100</v>
      </c>
      <c r="Q615" s="30">
        <v>6800</v>
      </c>
      <c r="R615" s="30">
        <f>O615*Q615</f>
        <v>244800</v>
      </c>
      <c r="S615" s="30">
        <v>20</v>
      </c>
      <c r="T615" s="102"/>
      <c r="U615" s="30">
        <f t="shared" si="69"/>
        <v>244800</v>
      </c>
      <c r="V615" s="102">
        <f t="shared" si="70"/>
        <v>244800</v>
      </c>
      <c r="W615" s="30">
        <f t="shared" si="71"/>
        <v>244800</v>
      </c>
      <c r="X615" s="102"/>
      <c r="Y615" s="102">
        <f t="shared" si="72"/>
        <v>244800</v>
      </c>
      <c r="Z615" s="102"/>
      <c r="AA615" s="30"/>
    </row>
    <row r="616" spans="1:29" x14ac:dyDescent="0.45">
      <c r="A616" s="29"/>
      <c r="B616" s="29"/>
      <c r="C616" s="30"/>
      <c r="D616" s="30"/>
      <c r="E616" s="30"/>
      <c r="F616" s="30"/>
      <c r="G616" s="30"/>
      <c r="H616" s="30"/>
      <c r="I616" s="102"/>
      <c r="J616" s="102"/>
      <c r="K616" s="102"/>
      <c r="L616" s="13"/>
      <c r="M616" s="103" t="s">
        <v>63</v>
      </c>
      <c r="N616" s="45">
        <v>2</v>
      </c>
      <c r="O616" s="30">
        <v>8</v>
      </c>
      <c r="P616" s="104">
        <v>100</v>
      </c>
      <c r="Q616" s="30">
        <v>6800</v>
      </c>
      <c r="R616" s="30">
        <f>O616*Q616</f>
        <v>54400</v>
      </c>
      <c r="S616" s="30">
        <v>20</v>
      </c>
      <c r="T616" s="102"/>
      <c r="U616" s="30">
        <f t="shared" si="69"/>
        <v>54400</v>
      </c>
      <c r="V616" s="102">
        <f t="shared" si="70"/>
        <v>54400</v>
      </c>
      <c r="W616" s="30">
        <f t="shared" si="71"/>
        <v>54400</v>
      </c>
      <c r="X616" s="102"/>
      <c r="Y616" s="102">
        <f t="shared" si="72"/>
        <v>54400</v>
      </c>
      <c r="Z616" s="102"/>
      <c r="AA616" s="30"/>
    </row>
    <row r="617" spans="1:29" s="116" customFormat="1" x14ac:dyDescent="0.45">
      <c r="A617" s="32"/>
      <c r="B617" s="32"/>
      <c r="C617" s="38"/>
      <c r="D617" s="38"/>
      <c r="E617" s="38"/>
      <c r="F617" s="38"/>
      <c r="G617" s="38"/>
      <c r="H617" s="38"/>
      <c r="I617" s="38"/>
      <c r="J617" s="38"/>
      <c r="K617" s="38"/>
      <c r="L617" s="33"/>
      <c r="M617" s="108"/>
      <c r="N617" s="50"/>
      <c r="O617" s="38"/>
      <c r="P617" s="115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</row>
    <row r="618" spans="1:29" x14ac:dyDescent="0.45">
      <c r="A618" s="29">
        <v>147</v>
      </c>
      <c r="B618" s="29" t="s">
        <v>56</v>
      </c>
      <c r="C618" s="30">
        <v>3479</v>
      </c>
      <c r="D618" s="30">
        <v>5</v>
      </c>
      <c r="E618" s="30">
        <v>0</v>
      </c>
      <c r="F618" s="30">
        <v>78</v>
      </c>
      <c r="G618" s="30">
        <v>1</v>
      </c>
      <c r="H618" s="30">
        <f>+(D618*400)+(E618*100)+F618</f>
        <v>2078</v>
      </c>
      <c r="I618" s="102">
        <v>100</v>
      </c>
      <c r="J618" s="102">
        <f>H618*I618</f>
        <v>207800</v>
      </c>
      <c r="K618" s="102"/>
      <c r="L618" s="13"/>
      <c r="M618" s="103"/>
      <c r="N618" s="45"/>
      <c r="O618" s="30"/>
      <c r="P618" s="106"/>
      <c r="Q618" s="102"/>
      <c r="R618" s="102"/>
      <c r="S618" s="30"/>
      <c r="T618" s="102"/>
      <c r="U618" s="30">
        <f t="shared" si="69"/>
        <v>0</v>
      </c>
      <c r="V618" s="102">
        <f t="shared" si="70"/>
        <v>207800</v>
      </c>
      <c r="W618" s="30">
        <f t="shared" si="71"/>
        <v>0</v>
      </c>
      <c r="X618" s="102"/>
      <c r="Y618" s="102">
        <f t="shared" si="72"/>
        <v>207800</v>
      </c>
      <c r="Z618" s="102"/>
      <c r="AA618" s="30"/>
    </row>
    <row r="619" spans="1:29" s="116" customFormat="1" x14ac:dyDescent="0.45">
      <c r="A619" s="32"/>
      <c r="B619" s="32"/>
      <c r="C619" s="38"/>
      <c r="D619" s="38"/>
      <c r="E619" s="38"/>
      <c r="F619" s="38"/>
      <c r="G619" s="38"/>
      <c r="H619" s="38"/>
      <c r="I619" s="38"/>
      <c r="J619" s="38"/>
      <c r="K619" s="38"/>
      <c r="L619" s="33"/>
      <c r="M619" s="108"/>
      <c r="N619" s="50"/>
      <c r="O619" s="38"/>
      <c r="P619" s="115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</row>
    <row r="620" spans="1:29" x14ac:dyDescent="0.45">
      <c r="A620" s="29">
        <v>148</v>
      </c>
      <c r="B620" s="29" t="s">
        <v>56</v>
      </c>
      <c r="C620" s="30">
        <v>1973</v>
      </c>
      <c r="D620" s="30">
        <v>1</v>
      </c>
      <c r="E620" s="30">
        <v>2</v>
      </c>
      <c r="F620" s="30">
        <v>59</v>
      </c>
      <c r="G620" s="30">
        <v>1</v>
      </c>
      <c r="H620" s="30">
        <f>+(D620*400)+(E620*100)+F620</f>
        <v>659</v>
      </c>
      <c r="I620" s="102">
        <v>130</v>
      </c>
      <c r="J620" s="102">
        <f>H620*I620</f>
        <v>85670</v>
      </c>
      <c r="K620" s="102"/>
      <c r="L620" s="13"/>
      <c r="M620" s="103"/>
      <c r="N620" s="45"/>
      <c r="O620" s="30"/>
      <c r="P620" s="106"/>
      <c r="Q620" s="102"/>
      <c r="R620" s="102"/>
      <c r="S620" s="30"/>
      <c r="T620" s="102"/>
      <c r="U620" s="30">
        <f t="shared" si="69"/>
        <v>0</v>
      </c>
      <c r="V620" s="102">
        <f t="shared" si="70"/>
        <v>85670</v>
      </c>
      <c r="W620" s="30">
        <f t="shared" si="71"/>
        <v>0</v>
      </c>
      <c r="X620" s="102"/>
      <c r="Y620" s="102">
        <f t="shared" si="72"/>
        <v>85670</v>
      </c>
      <c r="Z620" s="102"/>
      <c r="AA620" s="30"/>
    </row>
    <row r="621" spans="1:29" s="116" customFormat="1" x14ac:dyDescent="0.45">
      <c r="A621" s="32"/>
      <c r="B621" s="32"/>
      <c r="C621" s="38"/>
      <c r="D621" s="38"/>
      <c r="E621" s="38"/>
      <c r="F621" s="38"/>
      <c r="G621" s="38"/>
      <c r="H621" s="38"/>
      <c r="I621" s="38"/>
      <c r="J621" s="38"/>
      <c r="K621" s="38"/>
      <c r="L621" s="33"/>
      <c r="M621" s="108"/>
      <c r="N621" s="50"/>
      <c r="O621" s="38"/>
      <c r="P621" s="115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</row>
    <row r="622" spans="1:29" x14ac:dyDescent="0.45">
      <c r="A622" s="29">
        <v>149</v>
      </c>
      <c r="B622" s="29" t="s">
        <v>56</v>
      </c>
      <c r="C622" s="30">
        <v>768</v>
      </c>
      <c r="D622" s="30">
        <v>0</v>
      </c>
      <c r="E622" s="30">
        <v>1</v>
      </c>
      <c r="F622" s="30">
        <v>25</v>
      </c>
      <c r="G622" s="30">
        <v>2</v>
      </c>
      <c r="H622" s="30">
        <f>+(D622*400)+(E622*100)+F622</f>
        <v>125</v>
      </c>
      <c r="I622" s="102">
        <v>250</v>
      </c>
      <c r="J622" s="102">
        <f>H622*I622</f>
        <v>31250</v>
      </c>
      <c r="K622" s="102"/>
      <c r="L622" s="13" t="s">
        <v>59</v>
      </c>
      <c r="M622" s="103" t="s">
        <v>60</v>
      </c>
      <c r="N622" s="45">
        <v>2</v>
      </c>
      <c r="O622" s="30">
        <v>201.5</v>
      </c>
      <c r="P622" s="104">
        <v>100</v>
      </c>
      <c r="Q622" s="30">
        <v>6800</v>
      </c>
      <c r="R622" s="30">
        <f>O622*Q622</f>
        <v>1370200</v>
      </c>
      <c r="S622" s="30">
        <v>23</v>
      </c>
      <c r="T622" s="102"/>
      <c r="U622" s="30">
        <f t="shared" si="69"/>
        <v>1370200</v>
      </c>
      <c r="V622" s="102">
        <f t="shared" si="70"/>
        <v>1401450</v>
      </c>
      <c r="W622" s="30">
        <f t="shared" si="71"/>
        <v>1401450</v>
      </c>
      <c r="X622" s="102"/>
      <c r="Y622" s="102">
        <f t="shared" si="72"/>
        <v>1401450</v>
      </c>
      <c r="Z622" s="102"/>
      <c r="AA622" s="30"/>
    </row>
    <row r="623" spans="1:29" x14ac:dyDescent="0.45">
      <c r="A623" s="29"/>
      <c r="B623" s="29"/>
      <c r="C623" s="30"/>
      <c r="D623" s="30"/>
      <c r="E623" s="30"/>
      <c r="F623" s="30"/>
      <c r="G623" s="30"/>
      <c r="H623" s="30"/>
      <c r="I623" s="102"/>
      <c r="J623" s="102"/>
      <c r="K623" s="102"/>
      <c r="L623" s="13"/>
      <c r="M623" s="103" t="s">
        <v>60</v>
      </c>
      <c r="N623" s="45">
        <v>2</v>
      </c>
      <c r="O623" s="30">
        <v>18</v>
      </c>
      <c r="P623" s="104">
        <v>100</v>
      </c>
      <c r="Q623" s="30">
        <v>6800</v>
      </c>
      <c r="R623" s="30">
        <f>O623*Q623</f>
        <v>122400</v>
      </c>
      <c r="S623" s="30">
        <v>23</v>
      </c>
      <c r="T623" s="102"/>
      <c r="U623" s="30">
        <f t="shared" si="69"/>
        <v>122400</v>
      </c>
      <c r="V623" s="102">
        <f t="shared" si="70"/>
        <v>122400</v>
      </c>
      <c r="W623" s="30">
        <f t="shared" si="71"/>
        <v>122400</v>
      </c>
      <c r="X623" s="102"/>
      <c r="Y623" s="102">
        <f t="shared" si="72"/>
        <v>122400</v>
      </c>
      <c r="Z623" s="102"/>
      <c r="AA623" s="30"/>
    </row>
    <row r="624" spans="1:29" x14ac:dyDescent="0.45">
      <c r="A624" s="29"/>
      <c r="B624" s="29"/>
      <c r="C624" s="30"/>
      <c r="D624" s="30"/>
      <c r="E624" s="30"/>
      <c r="F624" s="30"/>
      <c r="G624" s="30"/>
      <c r="H624" s="30"/>
      <c r="I624" s="102"/>
      <c r="J624" s="102"/>
      <c r="K624" s="102"/>
      <c r="L624" s="13"/>
      <c r="M624" s="103" t="s">
        <v>63</v>
      </c>
      <c r="N624" s="45">
        <v>2</v>
      </c>
      <c r="O624" s="30">
        <v>6</v>
      </c>
      <c r="P624" s="104">
        <v>100</v>
      </c>
      <c r="Q624" s="30">
        <v>6800</v>
      </c>
      <c r="R624" s="30">
        <f>O624*Q624</f>
        <v>40800</v>
      </c>
      <c r="S624" s="30">
        <v>23</v>
      </c>
      <c r="T624" s="102"/>
      <c r="U624" s="30">
        <f t="shared" si="69"/>
        <v>40800</v>
      </c>
      <c r="V624" s="102">
        <f t="shared" si="70"/>
        <v>40800</v>
      </c>
      <c r="W624" s="30">
        <f t="shared" si="71"/>
        <v>40800</v>
      </c>
      <c r="X624" s="102"/>
      <c r="Y624" s="102">
        <f t="shared" si="72"/>
        <v>40800</v>
      </c>
      <c r="Z624" s="102"/>
      <c r="AA624" s="30"/>
    </row>
    <row r="625" spans="1:27" x14ac:dyDescent="0.45">
      <c r="A625" s="29"/>
      <c r="B625" s="29" t="s">
        <v>56</v>
      </c>
      <c r="C625" s="30">
        <v>12057</v>
      </c>
      <c r="D625" s="30">
        <v>0</v>
      </c>
      <c r="E625" s="30">
        <v>1</v>
      </c>
      <c r="F625" s="30">
        <v>94</v>
      </c>
      <c r="G625" s="30">
        <v>1</v>
      </c>
      <c r="H625" s="30">
        <f>+(D625*400)+(E625*100)+F625</f>
        <v>194</v>
      </c>
      <c r="I625" s="102">
        <v>130</v>
      </c>
      <c r="J625" s="102">
        <f>H625*I625</f>
        <v>25220</v>
      </c>
      <c r="K625" s="102"/>
      <c r="L625" s="13"/>
      <c r="M625" s="103"/>
      <c r="N625" s="45"/>
      <c r="O625" s="30"/>
      <c r="P625" s="106"/>
      <c r="Q625" s="102"/>
      <c r="R625" s="102"/>
      <c r="S625" s="30"/>
      <c r="T625" s="102"/>
      <c r="U625" s="30">
        <f t="shared" si="69"/>
        <v>0</v>
      </c>
      <c r="V625" s="102">
        <f t="shared" si="70"/>
        <v>25220</v>
      </c>
      <c r="W625" s="30">
        <f t="shared" si="71"/>
        <v>0</v>
      </c>
      <c r="X625" s="102"/>
      <c r="Y625" s="102">
        <f t="shared" si="72"/>
        <v>25220</v>
      </c>
      <c r="Z625" s="102"/>
      <c r="AA625" s="30"/>
    </row>
    <row r="626" spans="1:27" x14ac:dyDescent="0.45">
      <c r="A626" s="29"/>
      <c r="B626" s="29" t="s">
        <v>56</v>
      </c>
      <c r="C626" s="30">
        <v>3414</v>
      </c>
      <c r="D626" s="30">
        <v>2</v>
      </c>
      <c r="E626" s="30">
        <v>1</v>
      </c>
      <c r="F626" s="30">
        <v>42</v>
      </c>
      <c r="G626" s="30">
        <v>1</v>
      </c>
      <c r="H626" s="30">
        <f>+(D626*400)+(E626*100)+F626</f>
        <v>942</v>
      </c>
      <c r="I626" s="102">
        <v>100</v>
      </c>
      <c r="J626" s="102">
        <f>H626*I626</f>
        <v>94200</v>
      </c>
      <c r="K626" s="102"/>
      <c r="L626" s="13"/>
      <c r="M626" s="103"/>
      <c r="N626" s="45"/>
      <c r="O626" s="30"/>
      <c r="P626" s="106"/>
      <c r="Q626" s="102"/>
      <c r="R626" s="102"/>
      <c r="S626" s="30"/>
      <c r="T626" s="102"/>
      <c r="U626" s="30">
        <f t="shared" si="69"/>
        <v>0</v>
      </c>
      <c r="V626" s="102">
        <f t="shared" si="70"/>
        <v>94200</v>
      </c>
      <c r="W626" s="30">
        <f t="shared" si="71"/>
        <v>0</v>
      </c>
      <c r="X626" s="102"/>
      <c r="Y626" s="102">
        <f t="shared" si="72"/>
        <v>94200</v>
      </c>
      <c r="Z626" s="102"/>
      <c r="AA626" s="30"/>
    </row>
    <row r="627" spans="1:27" s="116" customFormat="1" x14ac:dyDescent="0.45">
      <c r="A627" s="32"/>
      <c r="B627" s="32"/>
      <c r="C627" s="38"/>
      <c r="D627" s="38"/>
      <c r="E627" s="38"/>
      <c r="F627" s="38"/>
      <c r="G627" s="38"/>
      <c r="H627" s="38"/>
      <c r="I627" s="38"/>
      <c r="J627" s="38"/>
      <c r="K627" s="38"/>
      <c r="L627" s="33"/>
      <c r="M627" s="108"/>
      <c r="N627" s="50"/>
      <c r="O627" s="38"/>
      <c r="P627" s="115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</row>
    <row r="628" spans="1:27" x14ac:dyDescent="0.45">
      <c r="A628" s="29">
        <v>150</v>
      </c>
      <c r="B628" s="29" t="s">
        <v>56</v>
      </c>
      <c r="C628" s="30">
        <v>3441</v>
      </c>
      <c r="D628" s="30">
        <v>1</v>
      </c>
      <c r="E628" s="30">
        <v>0</v>
      </c>
      <c r="F628" s="30">
        <v>25</v>
      </c>
      <c r="G628" s="30">
        <v>1</v>
      </c>
      <c r="H628" s="30">
        <f>+(D628*400)+(E628*100)+F628</f>
        <v>425</v>
      </c>
      <c r="I628" s="102">
        <v>100</v>
      </c>
      <c r="J628" s="102">
        <f>H628*I628</f>
        <v>42500</v>
      </c>
      <c r="K628" s="102"/>
      <c r="L628" s="13"/>
      <c r="M628" s="103"/>
      <c r="N628" s="45"/>
      <c r="O628" s="30"/>
      <c r="P628" s="106"/>
      <c r="Q628" s="102"/>
      <c r="R628" s="102"/>
      <c r="S628" s="30"/>
      <c r="T628" s="102"/>
      <c r="U628" s="30">
        <f t="shared" si="69"/>
        <v>0</v>
      </c>
      <c r="V628" s="102">
        <f t="shared" si="70"/>
        <v>42500</v>
      </c>
      <c r="W628" s="30">
        <f t="shared" si="71"/>
        <v>0</v>
      </c>
      <c r="X628" s="102"/>
      <c r="Y628" s="102">
        <f t="shared" si="72"/>
        <v>42500</v>
      </c>
      <c r="Z628" s="102"/>
      <c r="AA628" s="30"/>
    </row>
    <row r="629" spans="1:27" x14ac:dyDescent="0.45">
      <c r="A629" s="29"/>
      <c r="B629" s="29" t="s">
        <v>56</v>
      </c>
      <c r="C629" s="30">
        <v>873</v>
      </c>
      <c r="D629" s="30">
        <v>0</v>
      </c>
      <c r="E629" s="30">
        <v>0</v>
      </c>
      <c r="F629" s="30">
        <v>70</v>
      </c>
      <c r="G629" s="30">
        <v>2</v>
      </c>
      <c r="H629" s="30">
        <f>+(D629*400)+(E629*100)+F629</f>
        <v>70</v>
      </c>
      <c r="I629" s="102">
        <v>150</v>
      </c>
      <c r="J629" s="102">
        <f>H629*I629</f>
        <v>10500</v>
      </c>
      <c r="K629" s="102"/>
      <c r="L629" s="13"/>
      <c r="M629" s="103"/>
      <c r="N629" s="45"/>
      <c r="O629" s="30"/>
      <c r="P629" s="106"/>
      <c r="Q629" s="102"/>
      <c r="R629" s="102"/>
      <c r="S629" s="30"/>
      <c r="T629" s="102"/>
      <c r="U629" s="30">
        <f t="shared" si="69"/>
        <v>0</v>
      </c>
      <c r="V629" s="102">
        <f t="shared" si="70"/>
        <v>10500</v>
      </c>
      <c r="W629" s="30">
        <f t="shared" si="71"/>
        <v>0</v>
      </c>
      <c r="X629" s="102"/>
      <c r="Y629" s="102">
        <f t="shared" si="72"/>
        <v>10500</v>
      </c>
      <c r="Z629" s="102"/>
      <c r="AA629" s="30"/>
    </row>
    <row r="630" spans="1:27" x14ac:dyDescent="0.45">
      <c r="A630" s="29"/>
      <c r="B630" s="29" t="s">
        <v>56</v>
      </c>
      <c r="C630" s="30">
        <v>16158</v>
      </c>
      <c r="D630" s="30">
        <v>2</v>
      </c>
      <c r="E630" s="30">
        <v>0</v>
      </c>
      <c r="F630" s="30">
        <v>13</v>
      </c>
      <c r="G630" s="30">
        <v>2</v>
      </c>
      <c r="H630" s="30">
        <f>+(D630*400)+(E630*100)+F630</f>
        <v>813</v>
      </c>
      <c r="I630" s="102">
        <v>130</v>
      </c>
      <c r="J630" s="102">
        <f>H630*I630</f>
        <v>105690</v>
      </c>
      <c r="K630" s="102"/>
      <c r="L630" s="13"/>
      <c r="M630" s="103"/>
      <c r="N630" s="45"/>
      <c r="O630" s="30"/>
      <c r="P630" s="106"/>
      <c r="Q630" s="102"/>
      <c r="R630" s="102"/>
      <c r="S630" s="30"/>
      <c r="T630" s="102"/>
      <c r="U630" s="30">
        <f t="shared" si="69"/>
        <v>0</v>
      </c>
      <c r="V630" s="102">
        <f t="shared" si="70"/>
        <v>105690</v>
      </c>
      <c r="W630" s="30">
        <f t="shared" si="71"/>
        <v>0</v>
      </c>
      <c r="X630" s="102"/>
      <c r="Y630" s="102">
        <f t="shared" si="72"/>
        <v>105690</v>
      </c>
      <c r="Z630" s="102"/>
      <c r="AA630" s="30"/>
    </row>
    <row r="631" spans="1:27" s="116" customFormat="1" x14ac:dyDescent="0.45">
      <c r="A631" s="32"/>
      <c r="B631" s="32"/>
      <c r="C631" s="38"/>
      <c r="D631" s="38"/>
      <c r="E631" s="38"/>
      <c r="F631" s="38"/>
      <c r="G631" s="38"/>
      <c r="H631" s="38"/>
      <c r="I631" s="38"/>
      <c r="J631" s="38"/>
      <c r="K631" s="38"/>
      <c r="L631" s="33"/>
      <c r="M631" s="108"/>
      <c r="N631" s="50"/>
      <c r="O631" s="38"/>
      <c r="P631" s="115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</row>
    <row r="632" spans="1:27" s="123" customFormat="1" x14ac:dyDescent="0.45">
      <c r="A632" s="118">
        <v>151</v>
      </c>
      <c r="B632" s="118" t="s">
        <v>101</v>
      </c>
      <c r="C632" s="119" t="s">
        <v>479</v>
      </c>
      <c r="D632" s="119">
        <v>1</v>
      </c>
      <c r="E632" s="119">
        <v>3</v>
      </c>
      <c r="F632" s="119">
        <v>69</v>
      </c>
      <c r="G632" s="119">
        <v>1</v>
      </c>
      <c r="H632" s="119">
        <f>+(D632*400)+(E632*100)+F632</f>
        <v>769</v>
      </c>
      <c r="I632" s="119">
        <v>100</v>
      </c>
      <c r="J632" s="119">
        <f>H632*I632</f>
        <v>76900</v>
      </c>
      <c r="K632" s="119"/>
      <c r="L632" s="120"/>
      <c r="M632" s="121"/>
      <c r="N632" s="135"/>
      <c r="O632" s="119"/>
      <c r="P632" s="122"/>
      <c r="Q632" s="119"/>
      <c r="R632" s="119"/>
      <c r="S632" s="119"/>
      <c r="T632" s="119"/>
      <c r="U632" s="119">
        <f t="shared" si="69"/>
        <v>0</v>
      </c>
      <c r="V632" s="119">
        <f t="shared" si="70"/>
        <v>76900</v>
      </c>
      <c r="W632" s="119">
        <f t="shared" si="71"/>
        <v>0</v>
      </c>
      <c r="X632" s="119"/>
      <c r="Y632" s="119">
        <f t="shared" si="72"/>
        <v>76900</v>
      </c>
      <c r="Z632" s="119">
        <v>0.02</v>
      </c>
      <c r="AA632" s="119">
        <f>Y632*Z632/100</f>
        <v>15.38</v>
      </c>
    </row>
    <row r="633" spans="1:27" s="116" customFormat="1" x14ac:dyDescent="0.45">
      <c r="A633" s="32"/>
      <c r="B633" s="32"/>
      <c r="C633" s="38"/>
      <c r="D633" s="38"/>
      <c r="E633" s="38"/>
      <c r="F633" s="38"/>
      <c r="G633" s="38"/>
      <c r="H633" s="38"/>
      <c r="I633" s="38"/>
      <c r="J633" s="38"/>
      <c r="K633" s="38"/>
      <c r="L633" s="33"/>
      <c r="M633" s="108"/>
      <c r="N633" s="50"/>
      <c r="O633" s="38"/>
      <c r="P633" s="115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</row>
    <row r="634" spans="1:27" x14ac:dyDescent="0.45">
      <c r="A634" s="29">
        <v>152</v>
      </c>
      <c r="B634" s="29" t="s">
        <v>56</v>
      </c>
      <c r="C634" s="30">
        <v>11400</v>
      </c>
      <c r="D634" s="30">
        <v>4</v>
      </c>
      <c r="E634" s="30">
        <v>1</v>
      </c>
      <c r="F634" s="30">
        <v>95</v>
      </c>
      <c r="G634" s="30">
        <v>1</v>
      </c>
      <c r="H634" s="30">
        <f>+(D634*400)+(E634*100)+F634</f>
        <v>1795</v>
      </c>
      <c r="I634" s="102">
        <v>100</v>
      </c>
      <c r="J634" s="102">
        <f>H634*I634</f>
        <v>179500</v>
      </c>
      <c r="K634" s="102"/>
      <c r="L634" s="13"/>
      <c r="M634" s="103"/>
      <c r="N634" s="45"/>
      <c r="O634" s="30"/>
      <c r="P634" s="106"/>
      <c r="Q634" s="102"/>
      <c r="R634" s="102"/>
      <c r="S634" s="30"/>
      <c r="T634" s="102"/>
      <c r="U634" s="30">
        <f t="shared" si="69"/>
        <v>0</v>
      </c>
      <c r="V634" s="102">
        <f t="shared" si="70"/>
        <v>179500</v>
      </c>
      <c r="W634" s="30">
        <f t="shared" si="71"/>
        <v>0</v>
      </c>
      <c r="X634" s="102"/>
      <c r="Y634" s="102">
        <f t="shared" si="72"/>
        <v>179500</v>
      </c>
      <c r="Z634" s="102"/>
      <c r="AA634" s="30"/>
    </row>
    <row r="635" spans="1:27" s="116" customFormat="1" x14ac:dyDescent="0.45">
      <c r="A635" s="32"/>
      <c r="B635" s="32"/>
      <c r="C635" s="38"/>
      <c r="D635" s="38"/>
      <c r="E635" s="38"/>
      <c r="F635" s="38"/>
      <c r="G635" s="38"/>
      <c r="H635" s="38"/>
      <c r="I635" s="38"/>
      <c r="J635" s="38"/>
      <c r="K635" s="38"/>
      <c r="L635" s="33"/>
      <c r="M635" s="108"/>
      <c r="N635" s="50"/>
      <c r="O635" s="38"/>
      <c r="P635" s="115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</row>
    <row r="636" spans="1:27" x14ac:dyDescent="0.45">
      <c r="A636" s="29">
        <v>153</v>
      </c>
      <c r="B636" s="29" t="s">
        <v>56</v>
      </c>
      <c r="C636" s="30">
        <v>1972</v>
      </c>
      <c r="D636" s="30">
        <v>2</v>
      </c>
      <c r="E636" s="30">
        <v>1</v>
      </c>
      <c r="F636" s="30">
        <v>22</v>
      </c>
      <c r="G636" s="30">
        <v>1</v>
      </c>
      <c r="H636" s="30">
        <f>+(D636*400)+(E636*100)+F636</f>
        <v>922</v>
      </c>
      <c r="I636" s="102">
        <v>130</v>
      </c>
      <c r="J636" s="102">
        <f>H636*I636</f>
        <v>119860</v>
      </c>
      <c r="K636" s="102"/>
      <c r="L636" s="13"/>
      <c r="M636" s="103"/>
      <c r="N636" s="45"/>
      <c r="O636" s="30"/>
      <c r="P636" s="106"/>
      <c r="Q636" s="102"/>
      <c r="R636" s="102"/>
      <c r="S636" s="30"/>
      <c r="T636" s="102"/>
      <c r="U636" s="30">
        <f t="shared" si="69"/>
        <v>0</v>
      </c>
      <c r="V636" s="102">
        <f t="shared" si="70"/>
        <v>119860</v>
      </c>
      <c r="W636" s="30">
        <f t="shared" si="71"/>
        <v>0</v>
      </c>
      <c r="X636" s="102"/>
      <c r="Y636" s="102">
        <f t="shared" si="72"/>
        <v>119860</v>
      </c>
      <c r="Z636" s="102"/>
      <c r="AA636" s="30"/>
    </row>
    <row r="637" spans="1:27" x14ac:dyDescent="0.45">
      <c r="A637" s="29"/>
      <c r="B637" s="29" t="s">
        <v>56</v>
      </c>
      <c r="C637" s="30">
        <v>1971</v>
      </c>
      <c r="D637" s="30">
        <v>1</v>
      </c>
      <c r="E637" s="30">
        <v>1</v>
      </c>
      <c r="F637" s="30">
        <v>7</v>
      </c>
      <c r="G637" s="30">
        <v>1</v>
      </c>
      <c r="H637" s="30">
        <f>+(D637*400)+(E637*100)+F637</f>
        <v>507</v>
      </c>
      <c r="I637" s="102">
        <v>150</v>
      </c>
      <c r="J637" s="102">
        <f>H637*I637</f>
        <v>76050</v>
      </c>
      <c r="K637" s="102"/>
      <c r="L637" s="13"/>
      <c r="M637" s="103"/>
      <c r="N637" s="45"/>
      <c r="O637" s="30"/>
      <c r="P637" s="106"/>
      <c r="Q637" s="102"/>
      <c r="R637" s="102"/>
      <c r="S637" s="30"/>
      <c r="T637" s="102"/>
      <c r="U637" s="30">
        <f t="shared" si="69"/>
        <v>0</v>
      </c>
      <c r="V637" s="102">
        <f t="shared" si="70"/>
        <v>76050</v>
      </c>
      <c r="W637" s="30">
        <f t="shared" si="71"/>
        <v>0</v>
      </c>
      <c r="X637" s="102"/>
      <c r="Y637" s="102">
        <f t="shared" si="72"/>
        <v>76050</v>
      </c>
      <c r="Z637" s="102"/>
      <c r="AA637" s="30"/>
    </row>
    <row r="638" spans="1:27" x14ac:dyDescent="0.45">
      <c r="A638" s="29"/>
      <c r="B638" s="29" t="s">
        <v>56</v>
      </c>
      <c r="C638" s="30">
        <v>12193</v>
      </c>
      <c r="D638" s="30">
        <v>0</v>
      </c>
      <c r="E638" s="30">
        <v>3</v>
      </c>
      <c r="F638" s="30">
        <v>52</v>
      </c>
      <c r="G638" s="30">
        <v>1</v>
      </c>
      <c r="H638" s="30">
        <f>+(D638*400)+(E638*100)+F638</f>
        <v>352</v>
      </c>
      <c r="I638" s="102">
        <v>220</v>
      </c>
      <c r="J638" s="102">
        <f>H638*I638</f>
        <v>77440</v>
      </c>
      <c r="K638" s="102"/>
      <c r="L638" s="13"/>
      <c r="M638" s="103"/>
      <c r="N638" s="45"/>
      <c r="O638" s="30"/>
      <c r="P638" s="106"/>
      <c r="Q638" s="102"/>
      <c r="R638" s="102"/>
      <c r="S638" s="30"/>
      <c r="T638" s="102"/>
      <c r="U638" s="30">
        <f t="shared" si="69"/>
        <v>0</v>
      </c>
      <c r="V638" s="102">
        <f t="shared" si="70"/>
        <v>77440</v>
      </c>
      <c r="W638" s="30">
        <f t="shared" si="71"/>
        <v>0</v>
      </c>
      <c r="X638" s="102"/>
      <c r="Y638" s="102">
        <f t="shared" si="72"/>
        <v>77440</v>
      </c>
      <c r="Z638" s="102"/>
      <c r="AA638" s="30"/>
    </row>
    <row r="639" spans="1:27" x14ac:dyDescent="0.45">
      <c r="A639" s="29"/>
      <c r="B639" s="29" t="s">
        <v>56</v>
      </c>
      <c r="C639" s="30">
        <v>12194</v>
      </c>
      <c r="D639" s="30">
        <v>0</v>
      </c>
      <c r="E639" s="30">
        <v>2</v>
      </c>
      <c r="F639" s="30">
        <v>47</v>
      </c>
      <c r="G639" s="30">
        <v>1</v>
      </c>
      <c r="H639" s="30">
        <f>+(D639*400)+(E639*100)+F639</f>
        <v>247</v>
      </c>
      <c r="I639" s="102">
        <v>100</v>
      </c>
      <c r="J639" s="102">
        <f>H639*I639</f>
        <v>24700</v>
      </c>
      <c r="K639" s="102"/>
      <c r="L639" s="13"/>
      <c r="M639" s="103"/>
      <c r="N639" s="45"/>
      <c r="O639" s="30"/>
      <c r="P639" s="106"/>
      <c r="Q639" s="102"/>
      <c r="R639" s="102"/>
      <c r="S639" s="30"/>
      <c r="T639" s="102"/>
      <c r="U639" s="30">
        <f t="shared" si="69"/>
        <v>0</v>
      </c>
      <c r="V639" s="102">
        <f t="shared" si="70"/>
        <v>24700</v>
      </c>
      <c r="W639" s="30">
        <f t="shared" si="71"/>
        <v>0</v>
      </c>
      <c r="X639" s="102"/>
      <c r="Y639" s="102">
        <f t="shared" si="72"/>
        <v>24700</v>
      </c>
      <c r="Z639" s="102"/>
      <c r="AA639" s="30"/>
    </row>
    <row r="640" spans="1:27" s="123" customFormat="1" x14ac:dyDescent="0.45">
      <c r="A640" s="118"/>
      <c r="B640" s="118" t="s">
        <v>229</v>
      </c>
      <c r="C640" s="119">
        <v>2801</v>
      </c>
      <c r="D640" s="119">
        <v>0</v>
      </c>
      <c r="E640" s="119">
        <v>3</v>
      </c>
      <c r="F640" s="119">
        <v>50</v>
      </c>
      <c r="G640" s="119">
        <v>1</v>
      </c>
      <c r="H640" s="119">
        <f>+(D640*400)+(E640*100)+F640</f>
        <v>350</v>
      </c>
      <c r="I640" s="119">
        <v>100</v>
      </c>
      <c r="J640" s="119">
        <f>H640*I640</f>
        <v>35000</v>
      </c>
      <c r="K640" s="119"/>
      <c r="L640" s="120"/>
      <c r="M640" s="121"/>
      <c r="N640" s="135"/>
      <c r="O640" s="119"/>
      <c r="P640" s="122"/>
      <c r="Q640" s="119"/>
      <c r="R640" s="119"/>
      <c r="S640" s="119"/>
      <c r="T640" s="119"/>
      <c r="U640" s="119">
        <f t="shared" si="69"/>
        <v>0</v>
      </c>
      <c r="V640" s="119">
        <f t="shared" si="70"/>
        <v>35000</v>
      </c>
      <c r="W640" s="119">
        <f t="shared" si="71"/>
        <v>0</v>
      </c>
      <c r="X640" s="119"/>
      <c r="Y640" s="119">
        <f t="shared" si="72"/>
        <v>35000</v>
      </c>
      <c r="Z640" s="119">
        <v>0.01</v>
      </c>
      <c r="AA640" s="119">
        <f>Y640*Z640/100</f>
        <v>3.5</v>
      </c>
    </row>
    <row r="641" spans="1:27" s="116" customFormat="1" x14ac:dyDescent="0.45">
      <c r="A641" s="32"/>
      <c r="B641" s="32"/>
      <c r="C641" s="38"/>
      <c r="D641" s="38"/>
      <c r="E641" s="38"/>
      <c r="F641" s="38"/>
      <c r="G641" s="38"/>
      <c r="H641" s="38"/>
      <c r="I641" s="38"/>
      <c r="J641" s="38"/>
      <c r="K641" s="38"/>
      <c r="L641" s="33"/>
      <c r="M641" s="108"/>
      <c r="N641" s="50"/>
      <c r="O641" s="38"/>
      <c r="P641" s="115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</row>
    <row r="642" spans="1:27" x14ac:dyDescent="0.45">
      <c r="A642" s="29">
        <v>154</v>
      </c>
      <c r="B642" s="29" t="s">
        <v>56</v>
      </c>
      <c r="C642" s="30">
        <v>17021</v>
      </c>
      <c r="D642" s="30">
        <v>0</v>
      </c>
      <c r="E642" s="30">
        <v>0</v>
      </c>
      <c r="F642" s="30">
        <v>91</v>
      </c>
      <c r="G642" s="30">
        <v>2</v>
      </c>
      <c r="H642" s="30">
        <f>+(D642*400)+(E642*100)+F642</f>
        <v>91</v>
      </c>
      <c r="I642" s="102">
        <v>150</v>
      </c>
      <c r="J642" s="102">
        <f>H642*I642</f>
        <v>13650</v>
      </c>
      <c r="K642" s="102"/>
      <c r="L642" s="13" t="s">
        <v>59</v>
      </c>
      <c r="M642" s="103" t="s">
        <v>60</v>
      </c>
      <c r="N642" s="45">
        <v>2</v>
      </c>
      <c r="O642" s="30">
        <v>96</v>
      </c>
      <c r="P642" s="104">
        <v>100</v>
      </c>
      <c r="Q642" s="30">
        <v>6800</v>
      </c>
      <c r="R642" s="30">
        <f>O642*Q642</f>
        <v>652800</v>
      </c>
      <c r="S642" s="30">
        <v>31</v>
      </c>
      <c r="T642" s="102"/>
      <c r="U642" s="30">
        <f t="shared" si="69"/>
        <v>652800</v>
      </c>
      <c r="V642" s="102">
        <f t="shared" si="70"/>
        <v>666450</v>
      </c>
      <c r="W642" s="30">
        <f t="shared" si="71"/>
        <v>666450</v>
      </c>
      <c r="X642" s="102"/>
      <c r="Y642" s="102">
        <f t="shared" si="72"/>
        <v>666450</v>
      </c>
      <c r="Z642" s="102"/>
      <c r="AA642" s="30"/>
    </row>
    <row r="643" spans="1:27" x14ac:dyDescent="0.45">
      <c r="A643" s="29"/>
      <c r="B643" s="29"/>
      <c r="C643" s="30"/>
      <c r="D643" s="30"/>
      <c r="E643" s="30"/>
      <c r="F643" s="30"/>
      <c r="G643" s="30"/>
      <c r="H643" s="30"/>
      <c r="I643" s="102"/>
      <c r="J643" s="102"/>
      <c r="K643" s="102"/>
      <c r="L643" s="13"/>
      <c r="M643" s="103" t="s">
        <v>60</v>
      </c>
      <c r="N643" s="45">
        <v>2</v>
      </c>
      <c r="O643" s="30">
        <v>18</v>
      </c>
      <c r="P643" s="104">
        <v>100</v>
      </c>
      <c r="Q643" s="30">
        <v>6800</v>
      </c>
      <c r="R643" s="30">
        <f>O643*Q643</f>
        <v>122400</v>
      </c>
      <c r="S643" s="30">
        <v>31</v>
      </c>
      <c r="T643" s="102"/>
      <c r="U643" s="30">
        <f t="shared" si="69"/>
        <v>122400</v>
      </c>
      <c r="V643" s="102">
        <f t="shared" si="70"/>
        <v>122400</v>
      </c>
      <c r="W643" s="30">
        <f t="shared" si="71"/>
        <v>122400</v>
      </c>
      <c r="X643" s="102"/>
      <c r="Y643" s="102">
        <f t="shared" si="72"/>
        <v>122400</v>
      </c>
      <c r="Z643" s="102"/>
      <c r="AA643" s="30"/>
    </row>
    <row r="644" spans="1:27" x14ac:dyDescent="0.45">
      <c r="A644" s="29"/>
      <c r="B644" s="29"/>
      <c r="C644" s="30"/>
      <c r="D644" s="30"/>
      <c r="E644" s="30"/>
      <c r="F644" s="30"/>
      <c r="G644" s="30"/>
      <c r="H644" s="30"/>
      <c r="I644" s="102"/>
      <c r="J644" s="102"/>
      <c r="K644" s="102"/>
      <c r="L644" s="13"/>
      <c r="M644" s="103" t="s">
        <v>63</v>
      </c>
      <c r="N644" s="45">
        <v>2</v>
      </c>
      <c r="O644" s="30">
        <v>6</v>
      </c>
      <c r="P644" s="104">
        <v>100</v>
      </c>
      <c r="Q644" s="30">
        <v>6800</v>
      </c>
      <c r="R644" s="30">
        <f>O644*Q644</f>
        <v>40800</v>
      </c>
      <c r="S644" s="30">
        <v>31</v>
      </c>
      <c r="T644" s="102"/>
      <c r="U644" s="30">
        <f t="shared" si="69"/>
        <v>40800</v>
      </c>
      <c r="V644" s="102">
        <f t="shared" si="70"/>
        <v>40800</v>
      </c>
      <c r="W644" s="30">
        <f t="shared" si="71"/>
        <v>40800</v>
      </c>
      <c r="X644" s="102"/>
      <c r="Y644" s="102">
        <f t="shared" si="72"/>
        <v>40800</v>
      </c>
      <c r="Z644" s="102"/>
      <c r="AA644" s="30"/>
    </row>
    <row r="645" spans="1:27" s="116" customFormat="1" x14ac:dyDescent="0.45">
      <c r="A645" s="32"/>
      <c r="B645" s="32"/>
      <c r="C645" s="38"/>
      <c r="D645" s="38"/>
      <c r="E645" s="38"/>
      <c r="F645" s="38"/>
      <c r="G645" s="38"/>
      <c r="H645" s="38"/>
      <c r="I645" s="38"/>
      <c r="J645" s="38"/>
      <c r="K645" s="38"/>
      <c r="L645" s="33"/>
      <c r="M645" s="108"/>
      <c r="N645" s="50"/>
      <c r="O645" s="38"/>
      <c r="P645" s="115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</row>
    <row r="646" spans="1:27" x14ac:dyDescent="0.45">
      <c r="A646" s="29">
        <v>155</v>
      </c>
      <c r="B646" s="29" t="s">
        <v>56</v>
      </c>
      <c r="C646" s="30">
        <v>799</v>
      </c>
      <c r="D646" s="30">
        <v>1</v>
      </c>
      <c r="E646" s="30">
        <v>0</v>
      </c>
      <c r="F646" s="30">
        <v>55</v>
      </c>
      <c r="G646" s="30">
        <v>2</v>
      </c>
      <c r="H646" s="30">
        <f t="shared" ref="H646:H654" si="73">+(D646*400)+(E646*100)+F646</f>
        <v>455</v>
      </c>
      <c r="I646" s="102">
        <v>150</v>
      </c>
      <c r="J646" s="102">
        <f t="shared" ref="J646:J654" si="74">H646*I646</f>
        <v>68250</v>
      </c>
      <c r="K646" s="102"/>
      <c r="L646" s="13" t="s">
        <v>59</v>
      </c>
      <c r="M646" s="103" t="s">
        <v>63</v>
      </c>
      <c r="N646" s="45">
        <v>2</v>
      </c>
      <c r="O646" s="30">
        <v>169</v>
      </c>
      <c r="P646" s="104">
        <v>100</v>
      </c>
      <c r="Q646" s="30">
        <v>6800</v>
      </c>
      <c r="R646" s="30">
        <f t="shared" ref="R646:R651" si="75">O646*Q646</f>
        <v>1149200</v>
      </c>
      <c r="S646" s="30">
        <v>41</v>
      </c>
      <c r="T646" s="102"/>
      <c r="U646" s="30">
        <f t="shared" si="69"/>
        <v>1149200</v>
      </c>
      <c r="V646" s="102">
        <f t="shared" si="70"/>
        <v>1217450</v>
      </c>
      <c r="W646" s="30">
        <f t="shared" si="71"/>
        <v>1217450</v>
      </c>
      <c r="X646" s="102"/>
      <c r="Y646" s="102">
        <f t="shared" si="72"/>
        <v>1217450</v>
      </c>
      <c r="Z646" s="102"/>
      <c r="AA646" s="30"/>
    </row>
    <row r="647" spans="1:27" x14ac:dyDescent="0.45">
      <c r="A647" s="29"/>
      <c r="B647" s="29"/>
      <c r="C647" s="30"/>
      <c r="D647" s="30"/>
      <c r="E647" s="30"/>
      <c r="F647" s="30"/>
      <c r="G647" s="30"/>
      <c r="H647" s="30"/>
      <c r="I647" s="102"/>
      <c r="J647" s="102"/>
      <c r="K647" s="102"/>
      <c r="L647" s="13"/>
      <c r="M647" s="103" t="s">
        <v>63</v>
      </c>
      <c r="N647" s="45">
        <v>2</v>
      </c>
      <c r="O647" s="30">
        <v>12</v>
      </c>
      <c r="P647" s="104">
        <v>100</v>
      </c>
      <c r="Q647" s="30">
        <v>6800</v>
      </c>
      <c r="R647" s="30">
        <f t="shared" si="75"/>
        <v>81600</v>
      </c>
      <c r="S647" s="30">
        <v>41</v>
      </c>
      <c r="T647" s="102"/>
      <c r="U647" s="30">
        <f t="shared" si="69"/>
        <v>81600</v>
      </c>
      <c r="V647" s="102">
        <f t="shared" si="70"/>
        <v>81600</v>
      </c>
      <c r="W647" s="30">
        <f t="shared" si="71"/>
        <v>81600</v>
      </c>
      <c r="X647" s="102"/>
      <c r="Y647" s="102">
        <f t="shared" si="72"/>
        <v>81600</v>
      </c>
      <c r="Z647" s="102"/>
      <c r="AA647" s="30"/>
    </row>
    <row r="648" spans="1:27" x14ac:dyDescent="0.45">
      <c r="A648" s="29"/>
      <c r="B648" s="29"/>
      <c r="C648" s="30"/>
      <c r="D648" s="30"/>
      <c r="E648" s="30"/>
      <c r="F648" s="30"/>
      <c r="G648" s="30"/>
      <c r="H648" s="30"/>
      <c r="I648" s="102"/>
      <c r="J648" s="102"/>
      <c r="K648" s="102"/>
      <c r="L648" s="13" t="s">
        <v>59</v>
      </c>
      <c r="M648" s="103" t="s">
        <v>63</v>
      </c>
      <c r="N648" s="45">
        <v>2</v>
      </c>
      <c r="O648" s="30">
        <v>60</v>
      </c>
      <c r="P648" s="104">
        <v>100</v>
      </c>
      <c r="Q648" s="30">
        <v>6800</v>
      </c>
      <c r="R648" s="30">
        <f t="shared" si="75"/>
        <v>408000</v>
      </c>
      <c r="S648" s="30">
        <v>16</v>
      </c>
      <c r="T648" s="102"/>
      <c r="U648" s="30">
        <f t="shared" si="69"/>
        <v>408000</v>
      </c>
      <c r="V648" s="102">
        <f t="shared" si="70"/>
        <v>408000</v>
      </c>
      <c r="W648" s="30">
        <f t="shared" si="71"/>
        <v>408000</v>
      </c>
      <c r="X648" s="102"/>
      <c r="Y648" s="102">
        <f t="shared" si="72"/>
        <v>408000</v>
      </c>
      <c r="Z648" s="102"/>
      <c r="AA648" s="30"/>
    </row>
    <row r="649" spans="1:27" x14ac:dyDescent="0.45">
      <c r="A649" s="29"/>
      <c r="B649" s="29"/>
      <c r="C649" s="30"/>
      <c r="D649" s="30"/>
      <c r="E649" s="30"/>
      <c r="F649" s="30"/>
      <c r="G649" s="30"/>
      <c r="H649" s="30"/>
      <c r="I649" s="102"/>
      <c r="J649" s="102"/>
      <c r="K649" s="102"/>
      <c r="L649" s="13" t="s">
        <v>59</v>
      </c>
      <c r="M649" s="103" t="s">
        <v>60</v>
      </c>
      <c r="N649" s="45">
        <v>2</v>
      </c>
      <c r="O649" s="30">
        <v>81</v>
      </c>
      <c r="P649" s="104">
        <v>100</v>
      </c>
      <c r="Q649" s="30">
        <v>6800</v>
      </c>
      <c r="R649" s="30">
        <f t="shared" si="75"/>
        <v>550800</v>
      </c>
      <c r="S649" s="30">
        <v>26</v>
      </c>
      <c r="T649" s="102"/>
      <c r="U649" s="30">
        <f t="shared" si="69"/>
        <v>550800</v>
      </c>
      <c r="V649" s="102">
        <f t="shared" si="70"/>
        <v>550800</v>
      </c>
      <c r="W649" s="30">
        <f t="shared" si="71"/>
        <v>550800</v>
      </c>
      <c r="X649" s="102"/>
      <c r="Y649" s="102">
        <f t="shared" si="72"/>
        <v>550800</v>
      </c>
      <c r="Z649" s="102"/>
      <c r="AA649" s="30"/>
    </row>
    <row r="650" spans="1:27" x14ac:dyDescent="0.45">
      <c r="A650" s="29"/>
      <c r="B650" s="29"/>
      <c r="C650" s="30"/>
      <c r="D650" s="30"/>
      <c r="E650" s="30"/>
      <c r="F650" s="30"/>
      <c r="G650" s="30"/>
      <c r="H650" s="30"/>
      <c r="I650" s="102"/>
      <c r="J650" s="102"/>
      <c r="K650" s="102"/>
      <c r="L650" s="13"/>
      <c r="M650" s="103" t="s">
        <v>60</v>
      </c>
      <c r="N650" s="45">
        <v>2</v>
      </c>
      <c r="O650" s="30">
        <v>9</v>
      </c>
      <c r="P650" s="104">
        <v>100</v>
      </c>
      <c r="Q650" s="30">
        <v>6800</v>
      </c>
      <c r="R650" s="30">
        <f t="shared" si="75"/>
        <v>61200</v>
      </c>
      <c r="S650" s="30">
        <v>2</v>
      </c>
      <c r="T650" s="102"/>
      <c r="U650" s="30">
        <f t="shared" si="69"/>
        <v>61200</v>
      </c>
      <c r="V650" s="102">
        <f t="shared" si="70"/>
        <v>61200</v>
      </c>
      <c r="W650" s="30">
        <f t="shared" si="71"/>
        <v>61200</v>
      </c>
      <c r="X650" s="102"/>
      <c r="Y650" s="102">
        <f t="shared" si="72"/>
        <v>61200</v>
      </c>
      <c r="Z650" s="102"/>
      <c r="AA650" s="30"/>
    </row>
    <row r="651" spans="1:27" x14ac:dyDescent="0.45">
      <c r="A651" s="29"/>
      <c r="B651" s="29"/>
      <c r="C651" s="30"/>
      <c r="D651" s="30"/>
      <c r="E651" s="30"/>
      <c r="F651" s="30"/>
      <c r="G651" s="30"/>
      <c r="H651" s="30"/>
      <c r="I651" s="102"/>
      <c r="J651" s="102"/>
      <c r="K651" s="102"/>
      <c r="L651" s="13"/>
      <c r="M651" s="103" t="s">
        <v>63</v>
      </c>
      <c r="N651" s="45">
        <v>2</v>
      </c>
      <c r="O651" s="30">
        <v>8</v>
      </c>
      <c r="P651" s="104">
        <v>100</v>
      </c>
      <c r="Q651" s="30">
        <v>6800</v>
      </c>
      <c r="R651" s="30">
        <f t="shared" si="75"/>
        <v>54400</v>
      </c>
      <c r="S651" s="30">
        <v>21</v>
      </c>
      <c r="T651" s="102"/>
      <c r="U651" s="30">
        <f t="shared" si="69"/>
        <v>54400</v>
      </c>
      <c r="V651" s="102">
        <f t="shared" si="70"/>
        <v>54400</v>
      </c>
      <c r="W651" s="30">
        <f t="shared" si="71"/>
        <v>54400</v>
      </c>
      <c r="X651" s="102"/>
      <c r="Y651" s="102">
        <f t="shared" si="72"/>
        <v>54400</v>
      </c>
      <c r="Z651" s="102"/>
      <c r="AA651" s="30"/>
    </row>
    <row r="652" spans="1:27" x14ac:dyDescent="0.45">
      <c r="A652" s="29"/>
      <c r="B652" s="29" t="s">
        <v>56</v>
      </c>
      <c r="C652" s="30">
        <v>12192</v>
      </c>
      <c r="D652" s="30">
        <v>0</v>
      </c>
      <c r="E652" s="30">
        <v>2</v>
      </c>
      <c r="F652" s="30">
        <v>77</v>
      </c>
      <c r="G652" s="30">
        <v>1</v>
      </c>
      <c r="H652" s="30">
        <f t="shared" si="73"/>
        <v>277</v>
      </c>
      <c r="I652" s="102">
        <v>220</v>
      </c>
      <c r="J652" s="102">
        <f t="shared" si="74"/>
        <v>60940</v>
      </c>
      <c r="K652" s="102"/>
      <c r="L652" s="13"/>
      <c r="M652" s="103"/>
      <c r="N652" s="45"/>
      <c r="O652" s="30"/>
      <c r="P652" s="106"/>
      <c r="Q652" s="102"/>
      <c r="R652" s="102"/>
      <c r="S652" s="30"/>
      <c r="T652" s="102"/>
      <c r="U652" s="30">
        <f t="shared" si="69"/>
        <v>0</v>
      </c>
      <c r="V652" s="102">
        <f t="shared" si="70"/>
        <v>60940</v>
      </c>
      <c r="W652" s="30">
        <f t="shared" si="71"/>
        <v>0</v>
      </c>
      <c r="X652" s="102"/>
      <c r="Y652" s="102">
        <f t="shared" si="72"/>
        <v>60940</v>
      </c>
      <c r="Z652" s="102"/>
      <c r="AA652" s="30"/>
    </row>
    <row r="653" spans="1:27" x14ac:dyDescent="0.45">
      <c r="A653" s="29"/>
      <c r="B653" s="29" t="s">
        <v>56</v>
      </c>
      <c r="C653" s="30">
        <v>12191</v>
      </c>
      <c r="D653" s="30">
        <v>0</v>
      </c>
      <c r="E653" s="30">
        <v>2</v>
      </c>
      <c r="F653" s="30">
        <v>48</v>
      </c>
      <c r="G653" s="30">
        <v>1</v>
      </c>
      <c r="H653" s="30">
        <f t="shared" si="73"/>
        <v>248</v>
      </c>
      <c r="I653" s="102">
        <v>100</v>
      </c>
      <c r="J653" s="102">
        <f t="shared" si="74"/>
        <v>24800</v>
      </c>
      <c r="K653" s="102"/>
      <c r="L653" s="13"/>
      <c r="M653" s="103"/>
      <c r="N653" s="45"/>
      <c r="O653" s="30"/>
      <c r="P653" s="106"/>
      <c r="Q653" s="102"/>
      <c r="R653" s="102"/>
      <c r="S653" s="30"/>
      <c r="T653" s="102"/>
      <c r="U653" s="30">
        <f t="shared" ref="U653:U716" si="76">R653*(100-T653)/100</f>
        <v>0</v>
      </c>
      <c r="V653" s="102">
        <f t="shared" ref="V653:V716" si="77">J653+U653</f>
        <v>24800</v>
      </c>
      <c r="W653" s="30">
        <f t="shared" ref="W653:W716" si="78">V653*P653/100</f>
        <v>0</v>
      </c>
      <c r="X653" s="102"/>
      <c r="Y653" s="102">
        <f t="shared" ref="Y653:Y716" si="79">J653+U653</f>
        <v>24800</v>
      </c>
      <c r="Z653" s="102"/>
      <c r="AA653" s="30"/>
    </row>
    <row r="654" spans="1:27" x14ac:dyDescent="0.45">
      <c r="A654" s="29"/>
      <c r="B654" s="29" t="s">
        <v>56</v>
      </c>
      <c r="C654" s="30">
        <v>1853</v>
      </c>
      <c r="D654" s="30">
        <v>2</v>
      </c>
      <c r="E654" s="30">
        <v>3</v>
      </c>
      <c r="F654" s="30">
        <v>61</v>
      </c>
      <c r="G654" s="30">
        <v>1</v>
      </c>
      <c r="H654" s="30">
        <f t="shared" si="73"/>
        <v>1161</v>
      </c>
      <c r="I654" s="102">
        <v>100</v>
      </c>
      <c r="J654" s="102">
        <f t="shared" si="74"/>
        <v>116100</v>
      </c>
      <c r="K654" s="102"/>
      <c r="L654" s="13"/>
      <c r="M654" s="103"/>
      <c r="N654" s="45"/>
      <c r="O654" s="30"/>
      <c r="P654" s="106"/>
      <c r="Q654" s="102"/>
      <c r="R654" s="102"/>
      <c r="S654" s="30"/>
      <c r="T654" s="102"/>
      <c r="U654" s="30">
        <f t="shared" si="76"/>
        <v>0</v>
      </c>
      <c r="V654" s="102">
        <f t="shared" si="77"/>
        <v>116100</v>
      </c>
      <c r="W654" s="30">
        <f t="shared" si="78"/>
        <v>0</v>
      </c>
      <c r="X654" s="102"/>
      <c r="Y654" s="102">
        <f t="shared" si="79"/>
        <v>116100</v>
      </c>
      <c r="Z654" s="102"/>
      <c r="AA654" s="30"/>
    </row>
    <row r="655" spans="1:27" s="116" customFormat="1" x14ac:dyDescent="0.45">
      <c r="A655" s="32"/>
      <c r="B655" s="32"/>
      <c r="C655" s="38"/>
      <c r="D655" s="38"/>
      <c r="E655" s="38"/>
      <c r="F655" s="38"/>
      <c r="G655" s="38"/>
      <c r="H655" s="38"/>
      <c r="I655" s="38"/>
      <c r="J655" s="38"/>
      <c r="K655" s="38"/>
      <c r="L655" s="33"/>
      <c r="M655" s="108"/>
      <c r="N655" s="50"/>
      <c r="O655" s="38"/>
      <c r="P655" s="115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</row>
    <row r="656" spans="1:27" x14ac:dyDescent="0.45">
      <c r="A656" s="29">
        <v>156</v>
      </c>
      <c r="B656" s="29" t="s">
        <v>56</v>
      </c>
      <c r="C656" s="30">
        <v>763</v>
      </c>
      <c r="D656" s="30">
        <v>0</v>
      </c>
      <c r="E656" s="30">
        <v>0</v>
      </c>
      <c r="F656" s="30">
        <v>65</v>
      </c>
      <c r="G656" s="30">
        <v>2</v>
      </c>
      <c r="H656" s="30">
        <f>+(D656*400)+(E656*100)+F656</f>
        <v>65</v>
      </c>
      <c r="I656" s="102">
        <v>150</v>
      </c>
      <c r="J656" s="102">
        <f>H656*I656</f>
        <v>9750</v>
      </c>
      <c r="K656" s="102"/>
      <c r="L656" s="13" t="s">
        <v>59</v>
      </c>
      <c r="M656" s="103" t="s">
        <v>63</v>
      </c>
      <c r="N656" s="45">
        <v>2</v>
      </c>
      <c r="O656" s="30">
        <v>40</v>
      </c>
      <c r="P656" s="104">
        <v>100</v>
      </c>
      <c r="Q656" s="30">
        <v>6800</v>
      </c>
      <c r="R656" s="30">
        <f>O656*Q656</f>
        <v>272000</v>
      </c>
      <c r="S656" s="30">
        <v>11</v>
      </c>
      <c r="T656" s="102"/>
      <c r="U656" s="30">
        <f t="shared" si="76"/>
        <v>272000</v>
      </c>
      <c r="V656" s="102">
        <f t="shared" si="77"/>
        <v>281750</v>
      </c>
      <c r="W656" s="30">
        <f t="shared" si="78"/>
        <v>281750</v>
      </c>
      <c r="X656" s="102"/>
      <c r="Y656" s="102">
        <f t="shared" si="79"/>
        <v>281750</v>
      </c>
      <c r="Z656" s="102"/>
      <c r="AA656" s="30"/>
    </row>
    <row r="657" spans="1:27" s="123" customFormat="1" x14ac:dyDescent="0.45">
      <c r="A657" s="118"/>
      <c r="B657" s="118" t="s">
        <v>206</v>
      </c>
      <c r="C657" s="119"/>
      <c r="D657" s="119"/>
      <c r="E657" s="119">
        <v>1</v>
      </c>
      <c r="F657" s="119"/>
      <c r="G657" s="119"/>
      <c r="H657" s="119">
        <f>+(D657*400)+(E657*100)+F657</f>
        <v>100</v>
      </c>
      <c r="I657" s="119">
        <v>150</v>
      </c>
      <c r="J657" s="119">
        <f>H657*I657</f>
        <v>15000</v>
      </c>
      <c r="K657" s="119"/>
      <c r="L657" s="120" t="s">
        <v>59</v>
      </c>
      <c r="M657" s="121" t="s">
        <v>63</v>
      </c>
      <c r="N657" s="135">
        <v>2</v>
      </c>
      <c r="O657" s="119">
        <v>42</v>
      </c>
      <c r="P657" s="122">
        <v>100</v>
      </c>
      <c r="Q657" s="119">
        <v>6800</v>
      </c>
      <c r="R657" s="119">
        <f>O657*Q657</f>
        <v>285600</v>
      </c>
      <c r="S657" s="119">
        <v>11</v>
      </c>
      <c r="T657" s="119">
        <v>45</v>
      </c>
      <c r="U657" s="119">
        <f t="shared" si="76"/>
        <v>157080</v>
      </c>
      <c r="V657" s="119">
        <f t="shared" si="77"/>
        <v>172080</v>
      </c>
      <c r="W657" s="119">
        <f t="shared" si="78"/>
        <v>172080</v>
      </c>
      <c r="X657" s="119"/>
      <c r="Y657" s="119">
        <f t="shared" si="79"/>
        <v>172080</v>
      </c>
      <c r="Z657" s="119">
        <v>0.02</v>
      </c>
      <c r="AA657" s="119">
        <f>Y657*Z657/100</f>
        <v>34.415999999999997</v>
      </c>
    </row>
    <row r="658" spans="1:27" s="116" customFormat="1" x14ac:dyDescent="0.45">
      <c r="A658" s="32"/>
      <c r="B658" s="32"/>
      <c r="C658" s="38"/>
      <c r="D658" s="38"/>
      <c r="E658" s="38"/>
      <c r="F658" s="38"/>
      <c r="G658" s="38"/>
      <c r="H658" s="38"/>
      <c r="I658" s="38"/>
      <c r="J658" s="38"/>
      <c r="K658" s="38"/>
      <c r="L658" s="33"/>
      <c r="M658" s="108"/>
      <c r="N658" s="50"/>
      <c r="O658" s="38"/>
      <c r="P658" s="115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</row>
    <row r="659" spans="1:27" x14ac:dyDescent="0.45">
      <c r="A659" s="29">
        <v>157</v>
      </c>
      <c r="B659" s="29" t="s">
        <v>56</v>
      </c>
      <c r="C659" s="30">
        <v>11421</v>
      </c>
      <c r="D659" s="30">
        <v>0</v>
      </c>
      <c r="E659" s="30">
        <v>0</v>
      </c>
      <c r="F659" s="30">
        <v>81</v>
      </c>
      <c r="G659" s="30">
        <v>2</v>
      </c>
      <c r="H659" s="30">
        <f>+(D659*400)+(E659*100)+F659</f>
        <v>81</v>
      </c>
      <c r="I659" s="102">
        <v>150</v>
      </c>
      <c r="J659" s="102">
        <f>H659*I659</f>
        <v>12150</v>
      </c>
      <c r="K659" s="102"/>
      <c r="L659" s="13" t="s">
        <v>257</v>
      </c>
      <c r="M659" s="103" t="s">
        <v>60</v>
      </c>
      <c r="N659" s="45">
        <v>2</v>
      </c>
      <c r="O659" s="30">
        <v>108</v>
      </c>
      <c r="P659" s="104">
        <v>100</v>
      </c>
      <c r="Q659" s="30">
        <v>6800</v>
      </c>
      <c r="R659" s="30">
        <f>O659*Q659</f>
        <v>734400</v>
      </c>
      <c r="S659" s="30">
        <v>41</v>
      </c>
      <c r="T659" s="102"/>
      <c r="U659" s="30">
        <f t="shared" si="76"/>
        <v>734400</v>
      </c>
      <c r="V659" s="102">
        <f t="shared" si="77"/>
        <v>746550</v>
      </c>
      <c r="W659" s="30">
        <f t="shared" si="78"/>
        <v>746550</v>
      </c>
      <c r="X659" s="102"/>
      <c r="Y659" s="102">
        <f t="shared" si="79"/>
        <v>746550</v>
      </c>
      <c r="Z659" s="102"/>
      <c r="AA659" s="30"/>
    </row>
    <row r="660" spans="1:27" x14ac:dyDescent="0.45">
      <c r="A660" s="29"/>
      <c r="B660" s="29"/>
      <c r="C660" s="30"/>
      <c r="D660" s="30"/>
      <c r="E660" s="30"/>
      <c r="F660" s="30"/>
      <c r="G660" s="30"/>
      <c r="H660" s="30"/>
      <c r="I660" s="102"/>
      <c r="J660" s="102"/>
      <c r="K660" s="102"/>
      <c r="L660" s="13"/>
      <c r="M660" s="103" t="s">
        <v>60</v>
      </c>
      <c r="N660" s="45">
        <v>2</v>
      </c>
      <c r="O660" s="30">
        <v>108</v>
      </c>
      <c r="P660" s="104">
        <v>100</v>
      </c>
      <c r="Q660" s="30">
        <v>6800</v>
      </c>
      <c r="R660" s="30">
        <f>O660*Q660</f>
        <v>734400</v>
      </c>
      <c r="S660" s="30">
        <v>41</v>
      </c>
      <c r="T660" s="102"/>
      <c r="U660" s="30">
        <f t="shared" si="76"/>
        <v>734400</v>
      </c>
      <c r="V660" s="102">
        <f t="shared" si="77"/>
        <v>734400</v>
      </c>
      <c r="W660" s="30">
        <f t="shared" si="78"/>
        <v>734400</v>
      </c>
      <c r="X660" s="102"/>
      <c r="Y660" s="102">
        <f t="shared" si="79"/>
        <v>734400</v>
      </c>
      <c r="Z660" s="102"/>
      <c r="AA660" s="30"/>
    </row>
    <row r="661" spans="1:27" x14ac:dyDescent="0.45">
      <c r="A661" s="29"/>
      <c r="B661" s="29" t="s">
        <v>56</v>
      </c>
      <c r="C661" s="30">
        <v>12127</v>
      </c>
      <c r="D661" s="30">
        <v>0</v>
      </c>
      <c r="E661" s="30">
        <v>2</v>
      </c>
      <c r="F661" s="30">
        <v>68</v>
      </c>
      <c r="G661" s="30">
        <v>1</v>
      </c>
      <c r="H661" s="30">
        <f>+(D661*400)+(E661*100)+F661</f>
        <v>268</v>
      </c>
      <c r="I661" s="102">
        <v>130</v>
      </c>
      <c r="J661" s="102">
        <f>H661*I661</f>
        <v>34840</v>
      </c>
      <c r="K661" s="102"/>
      <c r="L661" s="13"/>
      <c r="M661" s="103"/>
      <c r="N661" s="45"/>
      <c r="O661" s="30"/>
      <c r="P661" s="106"/>
      <c r="Q661" s="102"/>
      <c r="R661" s="102"/>
      <c r="S661" s="30"/>
      <c r="T661" s="102"/>
      <c r="U661" s="30">
        <f t="shared" si="76"/>
        <v>0</v>
      </c>
      <c r="V661" s="102">
        <f t="shared" si="77"/>
        <v>34840</v>
      </c>
      <c r="W661" s="30">
        <f t="shared" si="78"/>
        <v>0</v>
      </c>
      <c r="X661" s="102"/>
      <c r="Y661" s="102">
        <f t="shared" si="79"/>
        <v>34840</v>
      </c>
      <c r="Z661" s="102"/>
      <c r="AA661" s="30"/>
    </row>
    <row r="662" spans="1:27" s="116" customFormat="1" x14ac:dyDescent="0.45">
      <c r="A662" s="32"/>
      <c r="B662" s="32"/>
      <c r="C662" s="38"/>
      <c r="D662" s="38"/>
      <c r="E662" s="38"/>
      <c r="F662" s="38"/>
      <c r="G662" s="38"/>
      <c r="H662" s="38"/>
      <c r="I662" s="38"/>
      <c r="J662" s="38"/>
      <c r="K662" s="38"/>
      <c r="L662" s="33"/>
      <c r="M662" s="108"/>
      <c r="N662" s="50"/>
      <c r="O662" s="38"/>
      <c r="P662" s="115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</row>
    <row r="663" spans="1:27" x14ac:dyDescent="0.45">
      <c r="A663" s="29">
        <v>158</v>
      </c>
      <c r="B663" s="29" t="s">
        <v>56</v>
      </c>
      <c r="C663" s="30">
        <v>2376</v>
      </c>
      <c r="D663" s="30">
        <v>1</v>
      </c>
      <c r="E663" s="30">
        <v>3</v>
      </c>
      <c r="F663" s="30">
        <v>75</v>
      </c>
      <c r="G663" s="30">
        <v>1</v>
      </c>
      <c r="H663" s="30">
        <f>+(D663*400)+(E663*100)+F663</f>
        <v>775</v>
      </c>
      <c r="I663" s="102">
        <v>100</v>
      </c>
      <c r="J663" s="102">
        <f>H663*I663</f>
        <v>77500</v>
      </c>
      <c r="K663" s="102"/>
      <c r="L663" s="13"/>
      <c r="M663" s="103"/>
      <c r="N663" s="45"/>
      <c r="O663" s="30"/>
      <c r="P663" s="106"/>
      <c r="Q663" s="102"/>
      <c r="R663" s="102"/>
      <c r="S663" s="30"/>
      <c r="T663" s="102"/>
      <c r="U663" s="30">
        <f t="shared" si="76"/>
        <v>0</v>
      </c>
      <c r="V663" s="102">
        <f t="shared" si="77"/>
        <v>77500</v>
      </c>
      <c r="W663" s="30">
        <f t="shared" si="78"/>
        <v>0</v>
      </c>
      <c r="X663" s="102"/>
      <c r="Y663" s="102">
        <f t="shared" si="79"/>
        <v>77500</v>
      </c>
      <c r="Z663" s="102"/>
      <c r="AA663" s="30"/>
    </row>
    <row r="664" spans="1:27" s="116" customFormat="1" x14ac:dyDescent="0.45">
      <c r="A664" s="32"/>
      <c r="B664" s="32"/>
      <c r="C664" s="38"/>
      <c r="D664" s="38"/>
      <c r="E664" s="38"/>
      <c r="F664" s="38"/>
      <c r="G664" s="38"/>
      <c r="H664" s="38"/>
      <c r="I664" s="38"/>
      <c r="J664" s="38"/>
      <c r="K664" s="38"/>
      <c r="L664" s="33"/>
      <c r="M664" s="108"/>
      <c r="N664" s="50"/>
      <c r="O664" s="38"/>
      <c r="P664" s="115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</row>
    <row r="665" spans="1:27" ht="16.5" customHeight="1" x14ac:dyDescent="0.45">
      <c r="A665" s="29">
        <v>159</v>
      </c>
      <c r="B665" s="29" t="s">
        <v>56</v>
      </c>
      <c r="C665" s="30">
        <v>852</v>
      </c>
      <c r="D665" s="30">
        <v>0</v>
      </c>
      <c r="E665" s="30">
        <v>3</v>
      </c>
      <c r="F665" s="30">
        <v>1</v>
      </c>
      <c r="G665" s="30">
        <v>2</v>
      </c>
      <c r="H665" s="30">
        <f>+(D665*400)+(E665*100)+F665</f>
        <v>301</v>
      </c>
      <c r="I665" s="102">
        <v>250</v>
      </c>
      <c r="J665" s="102">
        <f>H665*I665</f>
        <v>75250</v>
      </c>
      <c r="K665" s="102"/>
      <c r="L665" s="13" t="s">
        <v>59</v>
      </c>
      <c r="M665" s="103" t="s">
        <v>63</v>
      </c>
      <c r="N665" s="45">
        <v>2</v>
      </c>
      <c r="O665" s="30">
        <v>120</v>
      </c>
      <c r="P665" s="104">
        <v>100</v>
      </c>
      <c r="Q665" s="30">
        <v>6800</v>
      </c>
      <c r="R665" s="30">
        <f>O665*Q665</f>
        <v>816000</v>
      </c>
      <c r="S665" s="30">
        <v>46</v>
      </c>
      <c r="T665" s="102"/>
      <c r="U665" s="30">
        <f t="shared" si="76"/>
        <v>816000</v>
      </c>
      <c r="V665" s="102">
        <f t="shared" si="77"/>
        <v>891250</v>
      </c>
      <c r="W665" s="30">
        <f t="shared" si="78"/>
        <v>891250</v>
      </c>
      <c r="X665" s="102"/>
      <c r="Y665" s="102">
        <f t="shared" si="79"/>
        <v>891250</v>
      </c>
      <c r="Z665" s="102"/>
      <c r="AA665" s="30"/>
    </row>
    <row r="666" spans="1:27" x14ac:dyDescent="0.45">
      <c r="A666" s="29"/>
      <c r="B666" s="29"/>
      <c r="C666" s="30"/>
      <c r="D666" s="30"/>
      <c r="E666" s="30"/>
      <c r="F666" s="30"/>
      <c r="G666" s="30"/>
      <c r="H666" s="30"/>
      <c r="I666" s="102"/>
      <c r="J666" s="102"/>
      <c r="K666" s="102"/>
      <c r="L666" s="13"/>
      <c r="M666" s="103" t="s">
        <v>63</v>
      </c>
      <c r="N666" s="45">
        <v>2</v>
      </c>
      <c r="O666" s="30">
        <v>8</v>
      </c>
      <c r="P666" s="104">
        <v>100</v>
      </c>
      <c r="Q666" s="30">
        <v>6800</v>
      </c>
      <c r="R666" s="30">
        <f>O666*Q666</f>
        <v>54400</v>
      </c>
      <c r="S666" s="30">
        <v>46</v>
      </c>
      <c r="T666" s="102"/>
      <c r="U666" s="30">
        <f t="shared" si="76"/>
        <v>54400</v>
      </c>
      <c r="V666" s="102">
        <f t="shared" si="77"/>
        <v>54400</v>
      </c>
      <c r="W666" s="30">
        <f t="shared" si="78"/>
        <v>54400</v>
      </c>
      <c r="X666" s="102"/>
      <c r="Y666" s="102">
        <f t="shared" si="79"/>
        <v>54400</v>
      </c>
      <c r="Z666" s="102"/>
      <c r="AA666" s="30"/>
    </row>
    <row r="667" spans="1:27" x14ac:dyDescent="0.45">
      <c r="A667" s="29"/>
      <c r="B667" s="29" t="s">
        <v>56</v>
      </c>
      <c r="C667" s="30">
        <v>1890</v>
      </c>
      <c r="D667" s="30">
        <v>1</v>
      </c>
      <c r="E667" s="30">
        <v>1</v>
      </c>
      <c r="F667" s="30">
        <v>10</v>
      </c>
      <c r="G667" s="30">
        <v>1</v>
      </c>
      <c r="H667" s="30">
        <f>+(D667*400)+(E667*100)+F667</f>
        <v>510</v>
      </c>
      <c r="I667" s="102">
        <v>100</v>
      </c>
      <c r="J667" s="102">
        <f>H667*I667</f>
        <v>51000</v>
      </c>
      <c r="K667" s="102"/>
      <c r="L667" s="13"/>
      <c r="M667" s="103"/>
      <c r="N667" s="45"/>
      <c r="O667" s="30"/>
      <c r="P667" s="106"/>
      <c r="Q667" s="102"/>
      <c r="R667" s="102"/>
      <c r="S667" s="30"/>
      <c r="T667" s="102"/>
      <c r="U667" s="30">
        <f t="shared" si="76"/>
        <v>0</v>
      </c>
      <c r="V667" s="102">
        <f t="shared" si="77"/>
        <v>51000</v>
      </c>
      <c r="W667" s="30">
        <f t="shared" si="78"/>
        <v>0</v>
      </c>
      <c r="X667" s="102"/>
      <c r="Y667" s="102">
        <f t="shared" si="79"/>
        <v>51000</v>
      </c>
      <c r="Z667" s="102"/>
      <c r="AA667" s="30"/>
    </row>
    <row r="668" spans="1:27" x14ac:dyDescent="0.45">
      <c r="A668" s="29"/>
      <c r="B668" s="29" t="s">
        <v>56</v>
      </c>
      <c r="C668" s="30">
        <v>1376</v>
      </c>
      <c r="D668" s="30">
        <v>1</v>
      </c>
      <c r="E668" s="30">
        <v>3</v>
      </c>
      <c r="F668" s="30">
        <v>46</v>
      </c>
      <c r="G668" s="30">
        <v>1</v>
      </c>
      <c r="H668" s="30">
        <f>+(D668*400)+(E668*100)+F668</f>
        <v>746</v>
      </c>
      <c r="I668" s="102">
        <v>100</v>
      </c>
      <c r="J668" s="102">
        <f>H668*I668</f>
        <v>74600</v>
      </c>
      <c r="K668" s="102"/>
      <c r="L668" s="13"/>
      <c r="M668" s="103"/>
      <c r="N668" s="45"/>
      <c r="O668" s="30"/>
      <c r="P668" s="106"/>
      <c r="Q668" s="102"/>
      <c r="R668" s="102"/>
      <c r="S668" s="30"/>
      <c r="T668" s="102"/>
      <c r="U668" s="30">
        <f t="shared" si="76"/>
        <v>0</v>
      </c>
      <c r="V668" s="102">
        <f t="shared" si="77"/>
        <v>74600</v>
      </c>
      <c r="W668" s="30">
        <f t="shared" si="78"/>
        <v>0</v>
      </c>
      <c r="X668" s="102"/>
      <c r="Y668" s="102">
        <f t="shared" si="79"/>
        <v>74600</v>
      </c>
      <c r="Z668" s="102"/>
      <c r="AA668" s="30"/>
    </row>
    <row r="669" spans="1:27" s="123" customFormat="1" x14ac:dyDescent="0.45">
      <c r="A669" s="118"/>
      <c r="B669" s="118" t="s">
        <v>101</v>
      </c>
      <c r="C669" s="119"/>
      <c r="D669" s="119">
        <v>2</v>
      </c>
      <c r="E669" s="119">
        <v>2</v>
      </c>
      <c r="F669" s="119">
        <v>24</v>
      </c>
      <c r="G669" s="119">
        <v>1</v>
      </c>
      <c r="H669" s="119">
        <f>+(D669*400)+(E669*100)+F669</f>
        <v>1024</v>
      </c>
      <c r="I669" s="119">
        <v>100</v>
      </c>
      <c r="J669" s="119">
        <f>H669*I669</f>
        <v>102400</v>
      </c>
      <c r="K669" s="119"/>
      <c r="L669" s="120"/>
      <c r="M669" s="121"/>
      <c r="N669" s="135"/>
      <c r="O669" s="119"/>
      <c r="P669" s="122"/>
      <c r="Q669" s="119"/>
      <c r="R669" s="119"/>
      <c r="S669" s="119"/>
      <c r="T669" s="119"/>
      <c r="U669" s="119">
        <f t="shared" si="76"/>
        <v>0</v>
      </c>
      <c r="V669" s="119">
        <f t="shared" si="77"/>
        <v>102400</v>
      </c>
      <c r="W669" s="119">
        <f t="shared" si="78"/>
        <v>0</v>
      </c>
      <c r="X669" s="119"/>
      <c r="Y669" s="119">
        <f t="shared" si="79"/>
        <v>102400</v>
      </c>
      <c r="Z669" s="119">
        <v>0.01</v>
      </c>
      <c r="AA669" s="119">
        <f>Y669*Z669/100</f>
        <v>10.24</v>
      </c>
    </row>
    <row r="670" spans="1:27" s="116" customFormat="1" x14ac:dyDescent="0.45">
      <c r="A670" s="32"/>
      <c r="B670" s="32"/>
      <c r="C670" s="38"/>
      <c r="D670" s="38"/>
      <c r="E670" s="38"/>
      <c r="F670" s="38"/>
      <c r="G670" s="38"/>
      <c r="H670" s="38"/>
      <c r="I670" s="38"/>
      <c r="J670" s="38"/>
      <c r="K670" s="38"/>
      <c r="L670" s="33"/>
      <c r="M670" s="108"/>
      <c r="N670" s="50"/>
      <c r="O670" s="38"/>
      <c r="P670" s="115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</row>
    <row r="671" spans="1:27" x14ac:dyDescent="0.45">
      <c r="A671" s="29">
        <v>160</v>
      </c>
      <c r="B671" s="29" t="s">
        <v>56</v>
      </c>
      <c r="C671" s="30">
        <v>777</v>
      </c>
      <c r="D671" s="30">
        <v>0</v>
      </c>
      <c r="E671" s="30">
        <v>0</v>
      </c>
      <c r="F671" s="30">
        <v>79</v>
      </c>
      <c r="G671" s="30">
        <v>2</v>
      </c>
      <c r="H671" s="30">
        <f>+(D671*400)+(E671*100)+F671</f>
        <v>79</v>
      </c>
      <c r="I671" s="102">
        <v>150</v>
      </c>
      <c r="J671" s="102">
        <f>H671*I671</f>
        <v>11850</v>
      </c>
      <c r="K671" s="102"/>
      <c r="L671" s="13" t="s">
        <v>59</v>
      </c>
      <c r="M671" s="103" t="s">
        <v>63</v>
      </c>
      <c r="N671" s="45">
        <v>2</v>
      </c>
      <c r="O671" s="30">
        <v>25</v>
      </c>
      <c r="P671" s="104">
        <v>100</v>
      </c>
      <c r="Q671" s="30">
        <v>6800</v>
      </c>
      <c r="R671" s="30">
        <f>O671*Q671</f>
        <v>170000</v>
      </c>
      <c r="S671" s="30">
        <v>51</v>
      </c>
      <c r="T671" s="102"/>
      <c r="U671" s="30">
        <f t="shared" si="76"/>
        <v>170000</v>
      </c>
      <c r="V671" s="102">
        <f t="shared" si="77"/>
        <v>181850</v>
      </c>
      <c r="W671" s="30">
        <f t="shared" si="78"/>
        <v>181850</v>
      </c>
      <c r="X671" s="102"/>
      <c r="Y671" s="102">
        <f t="shared" si="79"/>
        <v>181850</v>
      </c>
      <c r="Z671" s="102"/>
      <c r="AA671" s="30"/>
    </row>
    <row r="672" spans="1:27" s="116" customFormat="1" x14ac:dyDescent="0.45">
      <c r="A672" s="32"/>
      <c r="B672" s="32"/>
      <c r="C672" s="38"/>
      <c r="D672" s="38"/>
      <c r="E672" s="38"/>
      <c r="F672" s="38"/>
      <c r="G672" s="38"/>
      <c r="H672" s="38"/>
      <c r="I672" s="38"/>
      <c r="J672" s="38"/>
      <c r="K672" s="38"/>
      <c r="L672" s="33"/>
      <c r="M672" s="108"/>
      <c r="N672" s="50"/>
      <c r="O672" s="38"/>
      <c r="P672" s="115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</row>
    <row r="673" spans="1:27" s="117" customFormat="1" x14ac:dyDescent="0.45">
      <c r="A673" s="29">
        <v>161</v>
      </c>
      <c r="B673" s="29" t="s">
        <v>56</v>
      </c>
      <c r="C673" s="30">
        <v>470</v>
      </c>
      <c r="D673" s="30">
        <v>1</v>
      </c>
      <c r="E673" s="30">
        <v>0</v>
      </c>
      <c r="F673" s="30">
        <v>61</v>
      </c>
      <c r="G673" s="30">
        <v>2</v>
      </c>
      <c r="H673" s="30">
        <f>+(D673*400)+(E673*100)+F673</f>
        <v>461</v>
      </c>
      <c r="I673" s="30">
        <v>150</v>
      </c>
      <c r="J673" s="30">
        <f>H673*I673</f>
        <v>69150</v>
      </c>
      <c r="K673" s="30"/>
      <c r="L673" s="13" t="s">
        <v>59</v>
      </c>
      <c r="M673" s="13" t="s">
        <v>63</v>
      </c>
      <c r="N673" s="30">
        <v>2</v>
      </c>
      <c r="O673" s="30">
        <v>78</v>
      </c>
      <c r="P673" s="104">
        <v>100</v>
      </c>
      <c r="Q673" s="30">
        <v>6800</v>
      </c>
      <c r="R673" s="30">
        <f t="shared" ref="R673:R678" si="80">O673*Q673</f>
        <v>530400</v>
      </c>
      <c r="S673" s="30">
        <v>11</v>
      </c>
      <c r="T673" s="30">
        <v>45</v>
      </c>
      <c r="U673" s="30">
        <f t="shared" si="76"/>
        <v>291720</v>
      </c>
      <c r="V673" s="30">
        <f t="shared" si="77"/>
        <v>360870</v>
      </c>
      <c r="W673" s="30">
        <f t="shared" si="78"/>
        <v>360870</v>
      </c>
      <c r="X673" s="30"/>
      <c r="Y673" s="30">
        <f t="shared" si="79"/>
        <v>360870</v>
      </c>
      <c r="Z673" s="30"/>
      <c r="AA673" s="143">
        <f t="shared" ref="AA673:AA678" si="81">Y673*Z673/100</f>
        <v>0</v>
      </c>
    </row>
    <row r="674" spans="1:27" s="117" customFormat="1" x14ac:dyDescent="0.45">
      <c r="A674" s="29"/>
      <c r="B674" s="29"/>
      <c r="C674" s="30"/>
      <c r="D674" s="30"/>
      <c r="E674" s="30"/>
      <c r="F674" s="30"/>
      <c r="G674" s="30"/>
      <c r="H674" s="30"/>
      <c r="I674" s="30"/>
      <c r="J674" s="30"/>
      <c r="K674" s="30"/>
      <c r="L674" s="13"/>
      <c r="M674" s="13" t="s">
        <v>63</v>
      </c>
      <c r="N674" s="30">
        <v>2</v>
      </c>
      <c r="O674" s="30">
        <v>6</v>
      </c>
      <c r="P674" s="104">
        <v>100</v>
      </c>
      <c r="Q674" s="30">
        <v>6800</v>
      </c>
      <c r="R674" s="30">
        <f t="shared" si="80"/>
        <v>40800</v>
      </c>
      <c r="S674" s="30">
        <v>11</v>
      </c>
      <c r="T674" s="30">
        <v>45</v>
      </c>
      <c r="U674" s="30">
        <f t="shared" si="76"/>
        <v>22440</v>
      </c>
      <c r="V674" s="30">
        <f t="shared" si="77"/>
        <v>22440</v>
      </c>
      <c r="W674" s="30">
        <f t="shared" si="78"/>
        <v>22440</v>
      </c>
      <c r="X674" s="30"/>
      <c r="Y674" s="30">
        <f t="shared" si="79"/>
        <v>22440</v>
      </c>
      <c r="Z674" s="30"/>
      <c r="AA674" s="143">
        <f t="shared" si="81"/>
        <v>0</v>
      </c>
    </row>
    <row r="675" spans="1:27" s="117" customFormat="1" x14ac:dyDescent="0.45">
      <c r="A675" s="29"/>
      <c r="B675" s="29"/>
      <c r="C675" s="30"/>
      <c r="D675" s="30"/>
      <c r="E675" s="30"/>
      <c r="F675" s="30"/>
      <c r="G675" s="30"/>
      <c r="H675" s="30"/>
      <c r="I675" s="30"/>
      <c r="J675" s="30"/>
      <c r="K675" s="30"/>
      <c r="L675" s="13" t="s">
        <v>59</v>
      </c>
      <c r="M675" s="13" t="s">
        <v>63</v>
      </c>
      <c r="N675" s="30">
        <v>2</v>
      </c>
      <c r="O675" s="30">
        <v>140</v>
      </c>
      <c r="P675" s="104">
        <v>100</v>
      </c>
      <c r="Q675" s="30">
        <v>6800</v>
      </c>
      <c r="R675" s="30">
        <f t="shared" si="80"/>
        <v>952000</v>
      </c>
      <c r="S675" s="30">
        <v>21</v>
      </c>
      <c r="T675" s="30">
        <v>93</v>
      </c>
      <c r="U675" s="30">
        <f t="shared" si="76"/>
        <v>66640</v>
      </c>
      <c r="V675" s="30">
        <f t="shared" si="77"/>
        <v>66640</v>
      </c>
      <c r="W675" s="30">
        <f t="shared" si="78"/>
        <v>66640</v>
      </c>
      <c r="X675" s="30"/>
      <c r="Y675" s="30">
        <f t="shared" si="79"/>
        <v>66640</v>
      </c>
      <c r="Z675" s="30"/>
      <c r="AA675" s="143">
        <f t="shared" si="81"/>
        <v>0</v>
      </c>
    </row>
    <row r="676" spans="1:27" s="117" customFormat="1" x14ac:dyDescent="0.45">
      <c r="A676" s="29"/>
      <c r="B676" s="29"/>
      <c r="C676" s="30"/>
      <c r="D676" s="30"/>
      <c r="E676" s="30"/>
      <c r="F676" s="30"/>
      <c r="G676" s="30"/>
      <c r="H676" s="30"/>
      <c r="I676" s="30"/>
      <c r="J676" s="30"/>
      <c r="K676" s="30"/>
      <c r="L676" s="13" t="s">
        <v>59</v>
      </c>
      <c r="M676" s="13" t="s">
        <v>63</v>
      </c>
      <c r="N676" s="30">
        <v>2</v>
      </c>
      <c r="O676" s="30">
        <v>128</v>
      </c>
      <c r="P676" s="104">
        <v>100</v>
      </c>
      <c r="Q676" s="30">
        <v>6800</v>
      </c>
      <c r="R676" s="30">
        <f t="shared" si="80"/>
        <v>870400</v>
      </c>
      <c r="S676" s="30">
        <v>31</v>
      </c>
      <c r="T676" s="30">
        <v>93</v>
      </c>
      <c r="U676" s="30">
        <f t="shared" si="76"/>
        <v>60928</v>
      </c>
      <c r="V676" s="30">
        <f t="shared" si="77"/>
        <v>60928</v>
      </c>
      <c r="W676" s="30">
        <f t="shared" si="78"/>
        <v>60928</v>
      </c>
      <c r="X676" s="30"/>
      <c r="Y676" s="30">
        <f t="shared" si="79"/>
        <v>60928</v>
      </c>
      <c r="Z676" s="30"/>
      <c r="AA676" s="143">
        <f t="shared" si="81"/>
        <v>0</v>
      </c>
    </row>
    <row r="677" spans="1:27" s="117" customFormat="1" x14ac:dyDescent="0.45">
      <c r="A677" s="29"/>
      <c r="B677" s="29"/>
      <c r="C677" s="30"/>
      <c r="D677" s="30"/>
      <c r="E677" s="30"/>
      <c r="F677" s="30"/>
      <c r="G677" s="30"/>
      <c r="H677" s="30"/>
      <c r="I677" s="30"/>
      <c r="J677" s="30"/>
      <c r="K677" s="30"/>
      <c r="L677" s="13"/>
      <c r="M677" s="13" t="s">
        <v>63</v>
      </c>
      <c r="N677" s="30">
        <v>2</v>
      </c>
      <c r="O677" s="30">
        <v>6</v>
      </c>
      <c r="P677" s="104">
        <v>100</v>
      </c>
      <c r="Q677" s="30">
        <v>6800</v>
      </c>
      <c r="R677" s="30">
        <f t="shared" si="80"/>
        <v>40800</v>
      </c>
      <c r="S677" s="30">
        <v>31</v>
      </c>
      <c r="T677" s="30">
        <v>93</v>
      </c>
      <c r="U677" s="30">
        <f t="shared" si="76"/>
        <v>2856</v>
      </c>
      <c r="V677" s="30">
        <f t="shared" si="77"/>
        <v>2856</v>
      </c>
      <c r="W677" s="30">
        <f t="shared" si="78"/>
        <v>2856</v>
      </c>
      <c r="X677" s="30"/>
      <c r="Y677" s="30">
        <f t="shared" si="79"/>
        <v>2856</v>
      </c>
      <c r="Z677" s="30"/>
      <c r="AA677" s="143">
        <f t="shared" si="81"/>
        <v>0</v>
      </c>
    </row>
    <row r="678" spans="1:27" s="117" customFormat="1" x14ac:dyDescent="0.45">
      <c r="A678" s="29"/>
      <c r="B678" s="29"/>
      <c r="C678" s="30"/>
      <c r="D678" s="30"/>
      <c r="E678" s="30"/>
      <c r="F678" s="30"/>
      <c r="G678" s="30"/>
      <c r="H678" s="30"/>
      <c r="I678" s="30"/>
      <c r="J678" s="30"/>
      <c r="K678" s="30"/>
      <c r="L678" s="13" t="s">
        <v>59</v>
      </c>
      <c r="M678" s="13" t="s">
        <v>63</v>
      </c>
      <c r="N678" s="30">
        <v>2</v>
      </c>
      <c r="O678" s="30">
        <v>54</v>
      </c>
      <c r="P678" s="104">
        <v>100</v>
      </c>
      <c r="Q678" s="30">
        <v>6800</v>
      </c>
      <c r="R678" s="30">
        <f t="shared" si="80"/>
        <v>367200</v>
      </c>
      <c r="S678" s="30">
        <v>31</v>
      </c>
      <c r="T678" s="30">
        <v>93</v>
      </c>
      <c r="U678" s="30">
        <f t="shared" si="76"/>
        <v>25704</v>
      </c>
      <c r="V678" s="30">
        <f t="shared" si="77"/>
        <v>25704</v>
      </c>
      <c r="W678" s="30">
        <f t="shared" si="78"/>
        <v>25704</v>
      </c>
      <c r="X678" s="30"/>
      <c r="Y678" s="30">
        <f t="shared" si="79"/>
        <v>25704</v>
      </c>
      <c r="Z678" s="30"/>
      <c r="AA678" s="143">
        <f t="shared" si="81"/>
        <v>0</v>
      </c>
    </row>
    <row r="679" spans="1:27" x14ac:dyDescent="0.45">
      <c r="A679" s="29"/>
      <c r="B679" s="29" t="s">
        <v>56</v>
      </c>
      <c r="C679" s="30">
        <v>12106</v>
      </c>
      <c r="D679" s="30">
        <v>4</v>
      </c>
      <c r="E679" s="30">
        <v>2</v>
      </c>
      <c r="F679" s="30">
        <v>5</v>
      </c>
      <c r="G679" s="30">
        <v>1</v>
      </c>
      <c r="H679" s="30">
        <f>+(D679*400)+(E679*100)+F679</f>
        <v>1805</v>
      </c>
      <c r="I679" s="102">
        <v>100</v>
      </c>
      <c r="J679" s="102">
        <f>H679*I679</f>
        <v>180500</v>
      </c>
      <c r="K679" s="102"/>
      <c r="L679" s="13"/>
      <c r="M679" s="13"/>
      <c r="N679" s="45"/>
      <c r="O679" s="30"/>
      <c r="P679" s="106"/>
      <c r="Q679" s="102"/>
      <c r="R679" s="102"/>
      <c r="S679" s="30"/>
      <c r="T679" s="102"/>
      <c r="U679" s="30">
        <f t="shared" si="76"/>
        <v>0</v>
      </c>
      <c r="V679" s="102">
        <f t="shared" si="77"/>
        <v>180500</v>
      </c>
      <c r="W679" s="30">
        <f t="shared" si="78"/>
        <v>0</v>
      </c>
      <c r="X679" s="102"/>
      <c r="Y679" s="102">
        <f t="shared" si="79"/>
        <v>180500</v>
      </c>
      <c r="Z679" s="102"/>
      <c r="AA679" s="30"/>
    </row>
    <row r="680" spans="1:27" s="116" customFormat="1" x14ac:dyDescent="0.45">
      <c r="A680" s="32"/>
      <c r="B680" s="32"/>
      <c r="C680" s="38"/>
      <c r="D680" s="38"/>
      <c r="E680" s="38"/>
      <c r="F680" s="38"/>
      <c r="G680" s="38"/>
      <c r="H680" s="38"/>
      <c r="I680" s="38"/>
      <c r="J680" s="38"/>
      <c r="K680" s="38"/>
      <c r="L680" s="33"/>
      <c r="M680" s="33"/>
      <c r="N680" s="50"/>
      <c r="O680" s="38"/>
      <c r="P680" s="115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</row>
    <row r="681" spans="1:27" x14ac:dyDescent="0.45">
      <c r="A681" s="29">
        <v>162</v>
      </c>
      <c r="B681" s="29" t="s">
        <v>56</v>
      </c>
      <c r="C681" s="30">
        <v>8523</v>
      </c>
      <c r="D681" s="30">
        <v>1</v>
      </c>
      <c r="E681" s="30">
        <v>0</v>
      </c>
      <c r="F681" s="30">
        <v>73</v>
      </c>
      <c r="G681" s="30">
        <v>1</v>
      </c>
      <c r="H681" s="30">
        <f>+(D681*400)+(E681*100)+F681</f>
        <v>473</v>
      </c>
      <c r="I681" s="102">
        <v>100</v>
      </c>
      <c r="J681" s="102">
        <f>H681*I681</f>
        <v>47300</v>
      </c>
      <c r="K681" s="102"/>
      <c r="L681" s="13"/>
      <c r="M681" s="13"/>
      <c r="N681" s="45"/>
      <c r="O681" s="30"/>
      <c r="P681" s="106"/>
      <c r="Q681" s="102"/>
      <c r="R681" s="102"/>
      <c r="S681" s="30"/>
      <c r="T681" s="102"/>
      <c r="U681" s="30">
        <f t="shared" si="76"/>
        <v>0</v>
      </c>
      <c r="V681" s="102">
        <f t="shared" si="77"/>
        <v>47300</v>
      </c>
      <c r="W681" s="30">
        <f t="shared" si="78"/>
        <v>0</v>
      </c>
      <c r="X681" s="102"/>
      <c r="Y681" s="102">
        <f t="shared" si="79"/>
        <v>47300</v>
      </c>
      <c r="Z681" s="102"/>
      <c r="AA681" s="30"/>
    </row>
    <row r="682" spans="1:27" s="116" customFormat="1" x14ac:dyDescent="0.45">
      <c r="A682" s="32"/>
      <c r="B682" s="32"/>
      <c r="C682" s="38"/>
      <c r="D682" s="38"/>
      <c r="E682" s="38"/>
      <c r="F682" s="38"/>
      <c r="G682" s="38"/>
      <c r="H682" s="38"/>
      <c r="I682" s="38"/>
      <c r="J682" s="38"/>
      <c r="K682" s="38"/>
      <c r="L682" s="33"/>
      <c r="M682" s="33"/>
      <c r="N682" s="50"/>
      <c r="O682" s="38"/>
      <c r="P682" s="115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</row>
    <row r="683" spans="1:27" x14ac:dyDescent="0.45">
      <c r="A683" s="29">
        <v>163</v>
      </c>
      <c r="B683" s="29" t="s">
        <v>56</v>
      </c>
      <c r="C683" s="30">
        <v>12131</v>
      </c>
      <c r="D683" s="30">
        <v>0</v>
      </c>
      <c r="E683" s="30">
        <v>2</v>
      </c>
      <c r="F683" s="30">
        <v>24</v>
      </c>
      <c r="G683" s="30">
        <v>2</v>
      </c>
      <c r="H683" s="30">
        <f t="shared" ref="H683:H689" si="82">+(D683*400)+(E683*100)+F683</f>
        <v>224</v>
      </c>
      <c r="I683" s="102">
        <v>150</v>
      </c>
      <c r="J683" s="102">
        <f t="shared" ref="J683:J689" si="83">H683*I683</f>
        <v>33600</v>
      </c>
      <c r="K683" s="102"/>
      <c r="L683" s="13" t="s">
        <v>59</v>
      </c>
      <c r="M683" s="13" t="s">
        <v>60</v>
      </c>
      <c r="N683" s="45">
        <v>2</v>
      </c>
      <c r="O683" s="30">
        <v>72</v>
      </c>
      <c r="P683" s="104">
        <v>100</v>
      </c>
      <c r="Q683" s="30">
        <v>6800</v>
      </c>
      <c r="R683" s="30">
        <f>O683*Q683</f>
        <v>489600</v>
      </c>
      <c r="S683" s="30">
        <v>26</v>
      </c>
      <c r="T683" s="102"/>
      <c r="U683" s="30">
        <f t="shared" si="76"/>
        <v>489600</v>
      </c>
      <c r="V683" s="102">
        <f t="shared" si="77"/>
        <v>523200</v>
      </c>
      <c r="W683" s="30">
        <f t="shared" si="78"/>
        <v>523200</v>
      </c>
      <c r="X683" s="102"/>
      <c r="Y683" s="102">
        <f t="shared" si="79"/>
        <v>523200</v>
      </c>
      <c r="Z683" s="102"/>
      <c r="AA683" s="30"/>
    </row>
    <row r="684" spans="1:27" x14ac:dyDescent="0.45">
      <c r="A684" s="29"/>
      <c r="B684" s="29"/>
      <c r="C684" s="30"/>
      <c r="D684" s="30"/>
      <c r="E684" s="30"/>
      <c r="F684" s="30"/>
      <c r="G684" s="30"/>
      <c r="H684" s="30"/>
      <c r="I684" s="102"/>
      <c r="J684" s="102"/>
      <c r="K684" s="102"/>
      <c r="L684" s="13"/>
      <c r="M684" s="13" t="s">
        <v>60</v>
      </c>
      <c r="N684" s="45">
        <v>2</v>
      </c>
      <c r="O684" s="30">
        <v>36</v>
      </c>
      <c r="P684" s="104">
        <v>100</v>
      </c>
      <c r="Q684" s="30">
        <v>6800</v>
      </c>
      <c r="R684" s="30">
        <f>O684*Q684</f>
        <v>244800</v>
      </c>
      <c r="S684" s="30">
        <v>26</v>
      </c>
      <c r="T684" s="102"/>
      <c r="U684" s="30">
        <f t="shared" si="76"/>
        <v>244800</v>
      </c>
      <c r="V684" s="102">
        <f t="shared" si="77"/>
        <v>244800</v>
      </c>
      <c r="W684" s="30">
        <f t="shared" si="78"/>
        <v>244800</v>
      </c>
      <c r="X684" s="102"/>
      <c r="Y684" s="102">
        <f t="shared" si="79"/>
        <v>244800</v>
      </c>
      <c r="Z684" s="102"/>
      <c r="AA684" s="30"/>
    </row>
    <row r="685" spans="1:27" x14ac:dyDescent="0.45">
      <c r="A685" s="29"/>
      <c r="B685" s="29"/>
      <c r="C685" s="30"/>
      <c r="D685" s="30"/>
      <c r="E685" s="30"/>
      <c r="F685" s="30"/>
      <c r="G685" s="30"/>
      <c r="H685" s="30"/>
      <c r="I685" s="102"/>
      <c r="J685" s="102"/>
      <c r="K685" s="102"/>
      <c r="L685" s="13"/>
      <c r="M685" s="13" t="s">
        <v>63</v>
      </c>
      <c r="N685" s="45">
        <v>2</v>
      </c>
      <c r="O685" s="30">
        <v>8</v>
      </c>
      <c r="P685" s="104">
        <v>100</v>
      </c>
      <c r="Q685" s="30">
        <v>6800</v>
      </c>
      <c r="R685" s="30">
        <f>O685*Q685</f>
        <v>54400</v>
      </c>
      <c r="S685" s="30">
        <v>26</v>
      </c>
      <c r="T685" s="102"/>
      <c r="U685" s="30">
        <f t="shared" si="76"/>
        <v>54400</v>
      </c>
      <c r="V685" s="102">
        <f t="shared" si="77"/>
        <v>54400</v>
      </c>
      <c r="W685" s="30">
        <f t="shared" si="78"/>
        <v>54400</v>
      </c>
      <c r="X685" s="102"/>
      <c r="Y685" s="102">
        <f t="shared" si="79"/>
        <v>54400</v>
      </c>
      <c r="Z685" s="102"/>
      <c r="AA685" s="30"/>
    </row>
    <row r="686" spans="1:27" x14ac:dyDescent="0.45">
      <c r="A686" s="29"/>
      <c r="B686" s="29" t="s">
        <v>56</v>
      </c>
      <c r="C686" s="30">
        <v>2767</v>
      </c>
      <c r="D686" s="30">
        <v>1</v>
      </c>
      <c r="E686" s="30">
        <v>0</v>
      </c>
      <c r="F686" s="30">
        <v>89</v>
      </c>
      <c r="G686" s="30">
        <v>1</v>
      </c>
      <c r="H686" s="30">
        <f t="shared" si="82"/>
        <v>489</v>
      </c>
      <c r="I686" s="102">
        <v>130</v>
      </c>
      <c r="J686" s="102">
        <f t="shared" si="83"/>
        <v>63570</v>
      </c>
      <c r="K686" s="102"/>
      <c r="L686" s="13"/>
      <c r="M686" s="13"/>
      <c r="N686" s="45"/>
      <c r="O686" s="30"/>
      <c r="P686" s="106"/>
      <c r="Q686" s="102"/>
      <c r="R686" s="102"/>
      <c r="S686" s="30"/>
      <c r="T686" s="102"/>
      <c r="U686" s="30">
        <f t="shared" si="76"/>
        <v>0</v>
      </c>
      <c r="V686" s="102">
        <f t="shared" si="77"/>
        <v>63570</v>
      </c>
      <c r="W686" s="30">
        <f t="shared" si="78"/>
        <v>0</v>
      </c>
      <c r="X686" s="102"/>
      <c r="Y686" s="102">
        <f t="shared" si="79"/>
        <v>63570</v>
      </c>
      <c r="Z686" s="102"/>
      <c r="AA686" s="30"/>
    </row>
    <row r="687" spans="1:27" x14ac:dyDescent="0.45">
      <c r="A687" s="29"/>
      <c r="B687" s="29" t="s">
        <v>56</v>
      </c>
      <c r="C687" s="30">
        <v>812</v>
      </c>
      <c r="D687" s="30">
        <v>0</v>
      </c>
      <c r="E687" s="30">
        <v>1</v>
      </c>
      <c r="F687" s="30">
        <v>76</v>
      </c>
      <c r="G687" s="30">
        <v>1</v>
      </c>
      <c r="H687" s="30">
        <f t="shared" si="82"/>
        <v>176</v>
      </c>
      <c r="I687" s="102">
        <v>150</v>
      </c>
      <c r="J687" s="102">
        <f t="shared" si="83"/>
        <v>26400</v>
      </c>
      <c r="K687" s="102"/>
      <c r="L687" s="13"/>
      <c r="M687" s="13"/>
      <c r="N687" s="45"/>
      <c r="O687" s="30"/>
      <c r="P687" s="106"/>
      <c r="Q687" s="102"/>
      <c r="R687" s="102"/>
      <c r="S687" s="30"/>
      <c r="T687" s="102"/>
      <c r="U687" s="30">
        <f t="shared" si="76"/>
        <v>0</v>
      </c>
      <c r="V687" s="102">
        <f t="shared" si="77"/>
        <v>26400</v>
      </c>
      <c r="W687" s="30">
        <f t="shared" si="78"/>
        <v>0</v>
      </c>
      <c r="X687" s="102"/>
      <c r="Y687" s="102">
        <f t="shared" si="79"/>
        <v>26400</v>
      </c>
      <c r="Z687" s="102"/>
      <c r="AA687" s="30"/>
    </row>
    <row r="688" spans="1:27" x14ac:dyDescent="0.45">
      <c r="A688" s="29"/>
      <c r="B688" s="29" t="s">
        <v>56</v>
      </c>
      <c r="C688" s="30">
        <v>2773</v>
      </c>
      <c r="D688" s="30">
        <v>4</v>
      </c>
      <c r="E688" s="30">
        <v>0</v>
      </c>
      <c r="F688" s="30">
        <v>27</v>
      </c>
      <c r="G688" s="30">
        <v>1</v>
      </c>
      <c r="H688" s="30">
        <f t="shared" si="82"/>
        <v>1627</v>
      </c>
      <c r="I688" s="102">
        <v>100</v>
      </c>
      <c r="J688" s="102">
        <f t="shared" si="83"/>
        <v>162700</v>
      </c>
      <c r="K688" s="102"/>
      <c r="L688" s="13"/>
      <c r="M688" s="13"/>
      <c r="N688" s="45"/>
      <c r="O688" s="30"/>
      <c r="P688" s="106"/>
      <c r="Q688" s="102"/>
      <c r="R688" s="102"/>
      <c r="S688" s="30"/>
      <c r="T688" s="102"/>
      <c r="U688" s="30">
        <f t="shared" si="76"/>
        <v>0</v>
      </c>
      <c r="V688" s="102">
        <f t="shared" si="77"/>
        <v>162700</v>
      </c>
      <c r="W688" s="30">
        <f t="shared" si="78"/>
        <v>0</v>
      </c>
      <c r="X688" s="102"/>
      <c r="Y688" s="102">
        <f t="shared" si="79"/>
        <v>162700</v>
      </c>
      <c r="Z688" s="102"/>
      <c r="AA688" s="30"/>
    </row>
    <row r="689" spans="1:27" x14ac:dyDescent="0.45">
      <c r="A689" s="29"/>
      <c r="B689" s="29" t="s">
        <v>56</v>
      </c>
      <c r="C689" s="30">
        <v>18795</v>
      </c>
      <c r="D689" s="30">
        <v>2</v>
      </c>
      <c r="E689" s="30">
        <v>0</v>
      </c>
      <c r="F689" s="30">
        <v>83</v>
      </c>
      <c r="G689" s="30">
        <v>1</v>
      </c>
      <c r="H689" s="30">
        <f t="shared" si="82"/>
        <v>883</v>
      </c>
      <c r="I689" s="102">
        <v>100</v>
      </c>
      <c r="J689" s="102">
        <f t="shared" si="83"/>
        <v>88300</v>
      </c>
      <c r="K689" s="102"/>
      <c r="L689" s="13"/>
      <c r="M689" s="13"/>
      <c r="N689" s="45"/>
      <c r="O689" s="30"/>
      <c r="P689" s="106"/>
      <c r="Q689" s="102"/>
      <c r="R689" s="102"/>
      <c r="S689" s="30"/>
      <c r="T689" s="102"/>
      <c r="U689" s="30">
        <f t="shared" si="76"/>
        <v>0</v>
      </c>
      <c r="V689" s="102">
        <f t="shared" si="77"/>
        <v>88300</v>
      </c>
      <c r="W689" s="30">
        <f t="shared" si="78"/>
        <v>0</v>
      </c>
      <c r="X689" s="102"/>
      <c r="Y689" s="102">
        <f t="shared" si="79"/>
        <v>88300</v>
      </c>
      <c r="Z689" s="102"/>
      <c r="AA689" s="30"/>
    </row>
    <row r="690" spans="1:27" s="116" customFormat="1" x14ac:dyDescent="0.45">
      <c r="A690" s="32"/>
      <c r="B690" s="32"/>
      <c r="C690" s="38"/>
      <c r="D690" s="38"/>
      <c r="E690" s="38"/>
      <c r="F690" s="38"/>
      <c r="G690" s="38"/>
      <c r="H690" s="38"/>
      <c r="I690" s="38"/>
      <c r="J690" s="38"/>
      <c r="K690" s="38"/>
      <c r="L690" s="33"/>
      <c r="M690" s="33"/>
      <c r="N690" s="50"/>
      <c r="O690" s="38"/>
      <c r="P690" s="115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</row>
    <row r="691" spans="1:27" x14ac:dyDescent="0.45">
      <c r="A691" s="29">
        <v>164</v>
      </c>
      <c r="B691" s="29" t="s">
        <v>56</v>
      </c>
      <c r="C691" s="30">
        <v>779</v>
      </c>
      <c r="D691" s="30">
        <v>0</v>
      </c>
      <c r="E691" s="30">
        <v>0</v>
      </c>
      <c r="F691" s="30">
        <v>64</v>
      </c>
      <c r="G691" s="30">
        <v>2</v>
      </c>
      <c r="H691" s="30">
        <f>+(D691*400)+(E691*100)+F691</f>
        <v>64</v>
      </c>
      <c r="I691" s="102">
        <v>150</v>
      </c>
      <c r="J691" s="102">
        <f>H691*I691</f>
        <v>9600</v>
      </c>
      <c r="K691" s="102"/>
      <c r="L691" s="13" t="s">
        <v>59</v>
      </c>
      <c r="M691" s="13" t="s">
        <v>63</v>
      </c>
      <c r="N691" s="45">
        <v>2</v>
      </c>
      <c r="O691" s="30">
        <v>75</v>
      </c>
      <c r="P691" s="104">
        <v>100</v>
      </c>
      <c r="Q691" s="30">
        <v>6800</v>
      </c>
      <c r="R691" s="30">
        <f>O691*Q691</f>
        <v>510000</v>
      </c>
      <c r="S691" s="30">
        <v>41</v>
      </c>
      <c r="T691" s="102"/>
      <c r="U691" s="30">
        <f t="shared" si="76"/>
        <v>510000</v>
      </c>
      <c r="V691" s="102">
        <f t="shared" si="77"/>
        <v>519600</v>
      </c>
      <c r="W691" s="30">
        <f t="shared" si="78"/>
        <v>519600</v>
      </c>
      <c r="X691" s="102"/>
      <c r="Y691" s="102">
        <f t="shared" si="79"/>
        <v>519600</v>
      </c>
      <c r="Z691" s="102"/>
      <c r="AA691" s="30"/>
    </row>
    <row r="692" spans="1:27" x14ac:dyDescent="0.45">
      <c r="A692" s="29"/>
      <c r="B692" s="29" t="s">
        <v>56</v>
      </c>
      <c r="C692" s="30">
        <v>12132</v>
      </c>
      <c r="D692" s="30">
        <v>0</v>
      </c>
      <c r="E692" s="30">
        <v>3</v>
      </c>
      <c r="F692" s="30">
        <v>84</v>
      </c>
      <c r="G692" s="30">
        <v>1</v>
      </c>
      <c r="H692" s="30">
        <f>+(D692*400)+(E692*100)+F692</f>
        <v>384</v>
      </c>
      <c r="I692" s="102">
        <v>150</v>
      </c>
      <c r="J692" s="102">
        <f>H692*I692</f>
        <v>57600</v>
      </c>
      <c r="K692" s="102"/>
      <c r="L692" s="13"/>
      <c r="M692" s="13"/>
      <c r="N692" s="45"/>
      <c r="O692" s="30"/>
      <c r="P692" s="106"/>
      <c r="Q692" s="102"/>
      <c r="R692" s="102"/>
      <c r="S692" s="30"/>
      <c r="T692" s="102"/>
      <c r="U692" s="30">
        <f t="shared" si="76"/>
        <v>0</v>
      </c>
      <c r="V692" s="102">
        <f t="shared" si="77"/>
        <v>57600</v>
      </c>
      <c r="W692" s="30">
        <f t="shared" si="78"/>
        <v>0</v>
      </c>
      <c r="X692" s="102"/>
      <c r="Y692" s="102">
        <f t="shared" si="79"/>
        <v>57600</v>
      </c>
      <c r="Z692" s="102"/>
      <c r="AA692" s="30"/>
    </row>
    <row r="693" spans="1:27" x14ac:dyDescent="0.45">
      <c r="A693" s="29"/>
      <c r="B693" s="29" t="s">
        <v>56</v>
      </c>
      <c r="C693" s="30">
        <v>8530</v>
      </c>
      <c r="D693" s="30">
        <v>0</v>
      </c>
      <c r="E693" s="30">
        <v>2</v>
      </c>
      <c r="F693" s="30">
        <v>40</v>
      </c>
      <c r="G693" s="30">
        <v>1</v>
      </c>
      <c r="H693" s="30">
        <f>+(D693*400)+(E693*100)+F693</f>
        <v>240</v>
      </c>
      <c r="I693" s="102">
        <v>100</v>
      </c>
      <c r="J693" s="102">
        <f>H693*I693</f>
        <v>24000</v>
      </c>
      <c r="K693" s="102"/>
      <c r="L693" s="13"/>
      <c r="M693" s="13"/>
      <c r="N693" s="45"/>
      <c r="O693" s="30"/>
      <c r="P693" s="106"/>
      <c r="Q693" s="102"/>
      <c r="R693" s="102"/>
      <c r="S693" s="30"/>
      <c r="T693" s="102"/>
      <c r="U693" s="30">
        <f t="shared" si="76"/>
        <v>0</v>
      </c>
      <c r="V693" s="102">
        <f t="shared" si="77"/>
        <v>24000</v>
      </c>
      <c r="W693" s="30">
        <f t="shared" si="78"/>
        <v>0</v>
      </c>
      <c r="X693" s="102"/>
      <c r="Y693" s="102">
        <f t="shared" si="79"/>
        <v>24000</v>
      </c>
      <c r="Z693" s="102"/>
      <c r="AA693" s="30"/>
    </row>
    <row r="694" spans="1:27" x14ac:dyDescent="0.45">
      <c r="A694" s="29"/>
      <c r="B694" s="29" t="s">
        <v>56</v>
      </c>
      <c r="C694" s="30">
        <v>10843</v>
      </c>
      <c r="D694" s="30">
        <v>6</v>
      </c>
      <c r="E694" s="30">
        <v>0</v>
      </c>
      <c r="F694" s="30">
        <v>33</v>
      </c>
      <c r="G694" s="30">
        <v>1</v>
      </c>
      <c r="H694" s="30">
        <f>+(D694*400)+(E694*100)+F694</f>
        <v>2433</v>
      </c>
      <c r="I694" s="102">
        <v>100</v>
      </c>
      <c r="J694" s="102">
        <f>H694*I694</f>
        <v>243300</v>
      </c>
      <c r="K694" s="102"/>
      <c r="L694" s="13"/>
      <c r="M694" s="13"/>
      <c r="N694" s="45"/>
      <c r="O694" s="30"/>
      <c r="P694" s="106"/>
      <c r="Q694" s="102"/>
      <c r="R694" s="102"/>
      <c r="S694" s="30"/>
      <c r="T694" s="102"/>
      <c r="U694" s="30">
        <f t="shared" si="76"/>
        <v>0</v>
      </c>
      <c r="V694" s="102">
        <f t="shared" si="77"/>
        <v>243300</v>
      </c>
      <c r="W694" s="30">
        <f t="shared" si="78"/>
        <v>0</v>
      </c>
      <c r="X694" s="102"/>
      <c r="Y694" s="102">
        <f t="shared" si="79"/>
        <v>243300</v>
      </c>
      <c r="Z694" s="102"/>
      <c r="AA694" s="30"/>
    </row>
    <row r="695" spans="1:27" x14ac:dyDescent="0.45">
      <c r="A695" s="29"/>
      <c r="B695" s="29" t="s">
        <v>56</v>
      </c>
      <c r="C695" s="30">
        <v>762</v>
      </c>
      <c r="D695" s="30">
        <v>0</v>
      </c>
      <c r="E695" s="30">
        <v>0</v>
      </c>
      <c r="F695" s="30">
        <v>19</v>
      </c>
      <c r="G695" s="30">
        <v>1</v>
      </c>
      <c r="H695" s="30">
        <f>+(D695*400)+(E695*100)+F695</f>
        <v>19</v>
      </c>
      <c r="I695" s="102">
        <v>150</v>
      </c>
      <c r="J695" s="102">
        <f>H695*I695</f>
        <v>2850</v>
      </c>
      <c r="K695" s="102"/>
      <c r="L695" s="13"/>
      <c r="M695" s="13"/>
      <c r="N695" s="45"/>
      <c r="O695" s="30"/>
      <c r="P695" s="106"/>
      <c r="Q695" s="102"/>
      <c r="R695" s="102"/>
      <c r="S695" s="30"/>
      <c r="T695" s="102"/>
      <c r="U695" s="30">
        <f t="shared" si="76"/>
        <v>0</v>
      </c>
      <c r="V695" s="102">
        <f t="shared" si="77"/>
        <v>2850</v>
      </c>
      <c r="W695" s="30">
        <f t="shared" si="78"/>
        <v>0</v>
      </c>
      <c r="X695" s="102"/>
      <c r="Y695" s="102">
        <f t="shared" si="79"/>
        <v>2850</v>
      </c>
      <c r="Z695" s="102"/>
      <c r="AA695" s="30"/>
    </row>
    <row r="696" spans="1:27" s="116" customFormat="1" x14ac:dyDescent="0.45">
      <c r="A696" s="32"/>
      <c r="B696" s="32"/>
      <c r="C696" s="38"/>
      <c r="D696" s="38"/>
      <c r="E696" s="38"/>
      <c r="F696" s="38"/>
      <c r="G696" s="38"/>
      <c r="H696" s="38"/>
      <c r="I696" s="38"/>
      <c r="J696" s="38"/>
      <c r="K696" s="38"/>
      <c r="L696" s="33"/>
      <c r="M696" s="33"/>
      <c r="N696" s="50"/>
      <c r="O696" s="38"/>
      <c r="P696" s="115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</row>
    <row r="697" spans="1:27" x14ac:dyDescent="0.45">
      <c r="A697" s="29">
        <v>165</v>
      </c>
      <c r="B697" s="29" t="s">
        <v>56</v>
      </c>
      <c r="C697" s="30">
        <v>9957</v>
      </c>
      <c r="D697" s="30">
        <v>3</v>
      </c>
      <c r="E697" s="30">
        <v>1</v>
      </c>
      <c r="F697" s="30">
        <v>58</v>
      </c>
      <c r="G697" s="30">
        <v>1</v>
      </c>
      <c r="H697" s="30">
        <f>+(D697*400)+(E697*100)+F697</f>
        <v>1358</v>
      </c>
      <c r="I697" s="102">
        <v>100</v>
      </c>
      <c r="J697" s="102">
        <f>H697*I697</f>
        <v>135800</v>
      </c>
      <c r="K697" s="102"/>
      <c r="L697" s="13"/>
      <c r="M697" s="13"/>
      <c r="N697" s="45"/>
      <c r="O697" s="30"/>
      <c r="P697" s="106"/>
      <c r="Q697" s="102"/>
      <c r="R697" s="102"/>
      <c r="S697" s="30"/>
      <c r="T697" s="102"/>
      <c r="U697" s="30">
        <f t="shared" si="76"/>
        <v>0</v>
      </c>
      <c r="V697" s="102">
        <f t="shared" si="77"/>
        <v>135800</v>
      </c>
      <c r="W697" s="30">
        <f t="shared" si="78"/>
        <v>0</v>
      </c>
      <c r="X697" s="102"/>
      <c r="Y697" s="102">
        <f t="shared" si="79"/>
        <v>135800</v>
      </c>
      <c r="Z697" s="102"/>
      <c r="AA697" s="30"/>
    </row>
    <row r="698" spans="1:27" x14ac:dyDescent="0.45">
      <c r="A698" s="29"/>
      <c r="B698" s="29" t="s">
        <v>56</v>
      </c>
      <c r="C698" s="30">
        <v>1876</v>
      </c>
      <c r="D698" s="30">
        <v>4</v>
      </c>
      <c r="E698" s="30">
        <v>0</v>
      </c>
      <c r="F698" s="30">
        <v>53</v>
      </c>
      <c r="G698" s="30">
        <v>1</v>
      </c>
      <c r="H698" s="30">
        <f>+(D698*400)+(E698*100)+F698</f>
        <v>1653</v>
      </c>
      <c r="I698" s="102">
        <v>100</v>
      </c>
      <c r="J698" s="102">
        <f>H698*I698</f>
        <v>165300</v>
      </c>
      <c r="K698" s="102"/>
      <c r="L698" s="13"/>
      <c r="M698" s="13"/>
      <c r="N698" s="45"/>
      <c r="O698" s="30"/>
      <c r="P698" s="106"/>
      <c r="Q698" s="102"/>
      <c r="R698" s="102"/>
      <c r="S698" s="30"/>
      <c r="T698" s="102"/>
      <c r="U698" s="30">
        <f t="shared" si="76"/>
        <v>0</v>
      </c>
      <c r="V698" s="102">
        <f t="shared" si="77"/>
        <v>165300</v>
      </c>
      <c r="W698" s="30">
        <f t="shared" si="78"/>
        <v>0</v>
      </c>
      <c r="X698" s="102"/>
      <c r="Y698" s="102">
        <f t="shared" si="79"/>
        <v>165300</v>
      </c>
      <c r="Z698" s="102"/>
      <c r="AA698" s="30"/>
    </row>
    <row r="699" spans="1:27" s="116" customFormat="1" x14ac:dyDescent="0.45">
      <c r="A699" s="32"/>
      <c r="B699" s="32"/>
      <c r="C699" s="38"/>
      <c r="D699" s="38"/>
      <c r="E699" s="38"/>
      <c r="F699" s="38"/>
      <c r="G699" s="38"/>
      <c r="H699" s="38"/>
      <c r="I699" s="38"/>
      <c r="J699" s="38"/>
      <c r="K699" s="38"/>
      <c r="L699" s="33"/>
      <c r="M699" s="33"/>
      <c r="N699" s="50"/>
      <c r="O699" s="38"/>
      <c r="P699" s="115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</row>
    <row r="700" spans="1:27" x14ac:dyDescent="0.45">
      <c r="A700" s="29">
        <v>166</v>
      </c>
      <c r="B700" s="29" t="s">
        <v>56</v>
      </c>
      <c r="C700" s="30">
        <v>12167</v>
      </c>
      <c r="D700" s="30">
        <v>0</v>
      </c>
      <c r="E700" s="30">
        <v>0</v>
      </c>
      <c r="F700" s="30">
        <v>58</v>
      </c>
      <c r="G700" s="30">
        <v>2</v>
      </c>
      <c r="H700" s="30">
        <f>+(D700*400)+(E700*100)+F700</f>
        <v>58</v>
      </c>
      <c r="I700" s="102">
        <v>150</v>
      </c>
      <c r="J700" s="102">
        <f>H700*I700</f>
        <v>8700</v>
      </c>
      <c r="K700" s="102"/>
      <c r="L700" s="13" t="s">
        <v>59</v>
      </c>
      <c r="M700" s="13" t="s">
        <v>60</v>
      </c>
      <c r="N700" s="45">
        <v>2</v>
      </c>
      <c r="O700" s="30">
        <v>81</v>
      </c>
      <c r="P700" s="104">
        <v>100</v>
      </c>
      <c r="Q700" s="30">
        <v>6800</v>
      </c>
      <c r="R700" s="30">
        <f>O700*Q700</f>
        <v>550800</v>
      </c>
      <c r="S700" s="30">
        <v>39</v>
      </c>
      <c r="T700" s="102"/>
      <c r="U700" s="30">
        <f t="shared" si="76"/>
        <v>550800</v>
      </c>
      <c r="V700" s="102">
        <f t="shared" si="77"/>
        <v>559500</v>
      </c>
      <c r="W700" s="30">
        <f t="shared" si="78"/>
        <v>559500</v>
      </c>
      <c r="X700" s="102"/>
      <c r="Y700" s="102">
        <f t="shared" si="79"/>
        <v>559500</v>
      </c>
      <c r="Z700" s="102"/>
      <c r="AA700" s="30"/>
    </row>
    <row r="701" spans="1:27" x14ac:dyDescent="0.45">
      <c r="A701" s="29"/>
      <c r="B701" s="29"/>
      <c r="C701" s="30"/>
      <c r="D701" s="30"/>
      <c r="E701" s="30"/>
      <c r="F701" s="30"/>
      <c r="G701" s="30"/>
      <c r="H701" s="30"/>
      <c r="I701" s="102"/>
      <c r="J701" s="102"/>
      <c r="K701" s="102"/>
      <c r="L701" s="13"/>
      <c r="M701" s="13" t="s">
        <v>60</v>
      </c>
      <c r="N701" s="45">
        <v>2</v>
      </c>
      <c r="O701" s="30">
        <v>30</v>
      </c>
      <c r="P701" s="104">
        <v>100</v>
      </c>
      <c r="Q701" s="30">
        <v>6800</v>
      </c>
      <c r="R701" s="30">
        <f>O701*Q701</f>
        <v>204000</v>
      </c>
      <c r="S701" s="30">
        <v>39</v>
      </c>
      <c r="T701" s="102"/>
      <c r="U701" s="30">
        <f t="shared" si="76"/>
        <v>204000</v>
      </c>
      <c r="V701" s="102">
        <f t="shared" si="77"/>
        <v>204000</v>
      </c>
      <c r="W701" s="30">
        <f t="shared" si="78"/>
        <v>204000</v>
      </c>
      <c r="X701" s="102"/>
      <c r="Y701" s="102">
        <f t="shared" si="79"/>
        <v>204000</v>
      </c>
      <c r="Z701" s="102"/>
      <c r="AA701" s="30"/>
    </row>
    <row r="702" spans="1:27" x14ac:dyDescent="0.45">
      <c r="A702" s="29"/>
      <c r="B702" s="29"/>
      <c r="C702" s="30"/>
      <c r="D702" s="30"/>
      <c r="E702" s="30"/>
      <c r="F702" s="30"/>
      <c r="G702" s="30"/>
      <c r="H702" s="30"/>
      <c r="I702" s="102"/>
      <c r="J702" s="102"/>
      <c r="K702" s="102"/>
      <c r="L702" s="13"/>
      <c r="M702" s="13" t="s">
        <v>63</v>
      </c>
      <c r="N702" s="45">
        <v>2</v>
      </c>
      <c r="O702" s="30">
        <v>6</v>
      </c>
      <c r="P702" s="104">
        <v>100</v>
      </c>
      <c r="Q702" s="30">
        <v>6800</v>
      </c>
      <c r="R702" s="30">
        <f>O702*Q702</f>
        <v>40800</v>
      </c>
      <c r="S702" s="30">
        <v>39</v>
      </c>
      <c r="T702" s="102"/>
      <c r="U702" s="30">
        <f t="shared" si="76"/>
        <v>40800</v>
      </c>
      <c r="V702" s="102">
        <f t="shared" si="77"/>
        <v>40800</v>
      </c>
      <c r="W702" s="30">
        <f t="shared" si="78"/>
        <v>40800</v>
      </c>
      <c r="X702" s="102"/>
      <c r="Y702" s="102">
        <f t="shared" si="79"/>
        <v>40800</v>
      </c>
      <c r="Z702" s="102"/>
      <c r="AA702" s="30"/>
    </row>
    <row r="703" spans="1:27" x14ac:dyDescent="0.45">
      <c r="A703" s="29"/>
      <c r="B703" s="29" t="s">
        <v>56</v>
      </c>
      <c r="C703" s="30">
        <v>8563</v>
      </c>
      <c r="D703" s="30">
        <v>1</v>
      </c>
      <c r="E703" s="30">
        <v>1</v>
      </c>
      <c r="F703" s="30">
        <v>87</v>
      </c>
      <c r="G703" s="30">
        <v>1</v>
      </c>
      <c r="H703" s="30">
        <f>+(D703*400)+(E703*100)+F703</f>
        <v>587</v>
      </c>
      <c r="I703" s="102">
        <v>100</v>
      </c>
      <c r="J703" s="102">
        <f>H703*I703</f>
        <v>58700</v>
      </c>
      <c r="K703" s="102"/>
      <c r="L703" s="13"/>
      <c r="M703" s="13"/>
      <c r="N703" s="45"/>
      <c r="O703" s="30"/>
      <c r="P703" s="106"/>
      <c r="Q703" s="102"/>
      <c r="R703" s="102"/>
      <c r="S703" s="30"/>
      <c r="T703" s="102"/>
      <c r="U703" s="30">
        <f t="shared" si="76"/>
        <v>0</v>
      </c>
      <c r="V703" s="102">
        <f t="shared" si="77"/>
        <v>58700</v>
      </c>
      <c r="W703" s="30">
        <f t="shared" si="78"/>
        <v>0</v>
      </c>
      <c r="X703" s="102"/>
      <c r="Y703" s="102">
        <f t="shared" si="79"/>
        <v>58700</v>
      </c>
      <c r="Z703" s="102"/>
      <c r="AA703" s="30"/>
    </row>
    <row r="704" spans="1:27" x14ac:dyDescent="0.45">
      <c r="A704" s="29"/>
      <c r="B704" s="29" t="s">
        <v>56</v>
      </c>
      <c r="C704" s="30">
        <v>8520</v>
      </c>
      <c r="D704" s="30">
        <v>0</v>
      </c>
      <c r="E704" s="30">
        <v>3</v>
      </c>
      <c r="F704" s="30">
        <v>40</v>
      </c>
      <c r="G704" s="30">
        <v>1</v>
      </c>
      <c r="H704" s="30">
        <f>+(D704*400)+(E704*100)+F704</f>
        <v>340</v>
      </c>
      <c r="I704" s="102">
        <v>100</v>
      </c>
      <c r="J704" s="102">
        <f>H704*I704</f>
        <v>34000</v>
      </c>
      <c r="K704" s="102"/>
      <c r="L704" s="13"/>
      <c r="M704" s="13"/>
      <c r="N704" s="45"/>
      <c r="O704" s="30"/>
      <c r="P704" s="106"/>
      <c r="Q704" s="102"/>
      <c r="R704" s="102"/>
      <c r="S704" s="30"/>
      <c r="T704" s="102"/>
      <c r="U704" s="30">
        <f t="shared" si="76"/>
        <v>0</v>
      </c>
      <c r="V704" s="102">
        <f t="shared" si="77"/>
        <v>34000</v>
      </c>
      <c r="W704" s="30">
        <f t="shared" si="78"/>
        <v>0</v>
      </c>
      <c r="X704" s="102"/>
      <c r="Y704" s="102">
        <f t="shared" si="79"/>
        <v>34000</v>
      </c>
      <c r="Z704" s="102"/>
      <c r="AA704" s="30"/>
    </row>
    <row r="705" spans="1:35" s="116" customFormat="1" x14ac:dyDescent="0.45">
      <c r="A705" s="32"/>
      <c r="B705" s="32"/>
      <c r="C705" s="38"/>
      <c r="D705" s="38"/>
      <c r="E705" s="38"/>
      <c r="F705" s="38"/>
      <c r="G705" s="38"/>
      <c r="H705" s="38"/>
      <c r="I705" s="38"/>
      <c r="J705" s="38"/>
      <c r="K705" s="38"/>
      <c r="L705" s="33"/>
      <c r="M705" s="33"/>
      <c r="N705" s="50"/>
      <c r="O705" s="38"/>
      <c r="P705" s="115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</row>
    <row r="706" spans="1:35" s="117" customFormat="1" x14ac:dyDescent="0.45">
      <c r="A706" s="29">
        <v>167</v>
      </c>
      <c r="B706" s="29" t="s">
        <v>56</v>
      </c>
      <c r="C706" s="30">
        <v>1879</v>
      </c>
      <c r="D706" s="30">
        <v>1</v>
      </c>
      <c r="E706" s="30">
        <v>1</v>
      </c>
      <c r="F706" s="30">
        <v>62</v>
      </c>
      <c r="G706" s="30">
        <v>1</v>
      </c>
      <c r="H706" s="30">
        <f>+(D706*400)+(E706*100)+F706</f>
        <v>562</v>
      </c>
      <c r="I706" s="30">
        <v>100</v>
      </c>
      <c r="J706" s="102">
        <f>H706*I706</f>
        <v>56200</v>
      </c>
      <c r="K706" s="30"/>
      <c r="L706" s="13"/>
      <c r="M706" s="13"/>
      <c r="N706" s="45"/>
      <c r="O706" s="30"/>
      <c r="P706" s="104"/>
      <c r="Q706" s="30"/>
      <c r="R706" s="30"/>
      <c r="S706" s="30"/>
      <c r="T706" s="30"/>
      <c r="U706" s="30">
        <f t="shared" si="76"/>
        <v>0</v>
      </c>
      <c r="V706" s="102">
        <f t="shared" si="77"/>
        <v>56200</v>
      </c>
      <c r="W706" s="30">
        <f t="shared" si="78"/>
        <v>0</v>
      </c>
      <c r="X706" s="30"/>
      <c r="Y706" s="102">
        <f t="shared" si="79"/>
        <v>56200</v>
      </c>
      <c r="Z706" s="30"/>
      <c r="AA706" s="30"/>
    </row>
    <row r="707" spans="1:35" s="116" customFormat="1" x14ac:dyDescent="0.45">
      <c r="A707" s="32"/>
      <c r="B707" s="32"/>
      <c r="C707" s="38"/>
      <c r="D707" s="38"/>
      <c r="E707" s="38"/>
      <c r="F707" s="38"/>
      <c r="G707" s="38"/>
      <c r="H707" s="38"/>
      <c r="I707" s="38"/>
      <c r="J707" s="38"/>
      <c r="K707" s="38"/>
      <c r="L707" s="33"/>
      <c r="M707" s="33"/>
      <c r="N707" s="50"/>
      <c r="O707" s="38"/>
      <c r="P707" s="115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</row>
    <row r="708" spans="1:35" s="13" customFormat="1" x14ac:dyDescent="0.45">
      <c r="A708" s="29">
        <v>168</v>
      </c>
      <c r="B708" s="29" t="s">
        <v>56</v>
      </c>
      <c r="C708" s="13">
        <v>17012</v>
      </c>
      <c r="D708" s="13">
        <v>0</v>
      </c>
      <c r="E708" s="13">
        <v>1</v>
      </c>
      <c r="F708" s="13">
        <v>6</v>
      </c>
      <c r="G708" s="13">
        <v>1</v>
      </c>
      <c r="H708" s="13">
        <v>106</v>
      </c>
      <c r="I708" s="13">
        <v>250</v>
      </c>
      <c r="J708" s="13">
        <v>26500</v>
      </c>
      <c r="P708" s="12"/>
      <c r="U708" s="30">
        <f t="shared" si="76"/>
        <v>0</v>
      </c>
      <c r="V708" s="102">
        <f t="shared" si="77"/>
        <v>26500</v>
      </c>
      <c r="W708" s="30">
        <f t="shared" si="78"/>
        <v>0</v>
      </c>
      <c r="Y708" s="102">
        <f t="shared" si="79"/>
        <v>26500</v>
      </c>
      <c r="AB708" s="2"/>
      <c r="AC708" s="2"/>
      <c r="AD708" s="2"/>
      <c r="AE708" s="2"/>
      <c r="AF708" s="2"/>
      <c r="AG708" s="2"/>
      <c r="AH708" s="2"/>
      <c r="AI708" s="12"/>
    </row>
    <row r="709" spans="1:35" s="35" customFormat="1" x14ac:dyDescent="0.45">
      <c r="A709" s="32"/>
      <c r="B709" s="32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6"/>
      <c r="Q709" s="33"/>
      <c r="R709" s="33"/>
      <c r="S709" s="33"/>
      <c r="T709" s="33"/>
      <c r="U709" s="38"/>
      <c r="V709" s="38"/>
      <c r="W709" s="38"/>
      <c r="X709" s="33"/>
      <c r="Y709" s="38"/>
    </row>
    <row r="710" spans="1:35" x14ac:dyDescent="0.45">
      <c r="A710" s="29">
        <v>169</v>
      </c>
      <c r="B710" s="29" t="s">
        <v>56</v>
      </c>
      <c r="C710" s="30">
        <v>5314</v>
      </c>
      <c r="D710" s="30">
        <v>1</v>
      </c>
      <c r="E710" s="30">
        <v>3</v>
      </c>
      <c r="F710" s="30">
        <v>44</v>
      </c>
      <c r="G710" s="30">
        <v>1</v>
      </c>
      <c r="H710" s="30">
        <f>+(D710*400)+(E710*100)+F710</f>
        <v>744</v>
      </c>
      <c r="I710" s="102">
        <v>100</v>
      </c>
      <c r="J710" s="102">
        <f>H710*I710</f>
        <v>74400</v>
      </c>
      <c r="K710" s="102"/>
      <c r="L710" s="13"/>
      <c r="M710" s="13"/>
      <c r="N710" s="45"/>
      <c r="O710" s="30"/>
      <c r="P710" s="106"/>
      <c r="Q710" s="102"/>
      <c r="R710" s="102"/>
      <c r="S710" s="30"/>
      <c r="T710" s="102"/>
      <c r="U710" s="30">
        <f t="shared" si="76"/>
        <v>0</v>
      </c>
      <c r="V710" s="102">
        <f t="shared" si="77"/>
        <v>74400</v>
      </c>
      <c r="W710" s="30">
        <f t="shared" si="78"/>
        <v>0</v>
      </c>
      <c r="X710" s="102"/>
      <c r="Y710" s="102">
        <f t="shared" si="79"/>
        <v>74400</v>
      </c>
      <c r="Z710" s="102"/>
      <c r="AA710" s="30"/>
    </row>
    <row r="711" spans="1:35" x14ac:dyDescent="0.45">
      <c r="A711" s="29"/>
      <c r="B711" s="29" t="s">
        <v>56</v>
      </c>
      <c r="C711" s="30">
        <v>12254</v>
      </c>
      <c r="D711" s="30">
        <v>1</v>
      </c>
      <c r="E711" s="30">
        <v>3</v>
      </c>
      <c r="F711" s="30">
        <v>91</v>
      </c>
      <c r="G711" s="30">
        <v>1</v>
      </c>
      <c r="H711" s="30">
        <f>+(D711*400)+(E711*100)+F711</f>
        <v>791</v>
      </c>
      <c r="I711" s="30">
        <v>100</v>
      </c>
      <c r="J711" s="102">
        <f>H711*I711</f>
        <v>79100</v>
      </c>
      <c r="K711" s="102"/>
      <c r="L711" s="13"/>
      <c r="M711" s="13"/>
      <c r="N711" s="45"/>
      <c r="O711" s="30"/>
      <c r="P711" s="106"/>
      <c r="Q711" s="102"/>
      <c r="R711" s="102"/>
      <c r="S711" s="30"/>
      <c r="T711" s="102"/>
      <c r="U711" s="30">
        <f t="shared" si="76"/>
        <v>0</v>
      </c>
      <c r="V711" s="102">
        <f t="shared" si="77"/>
        <v>79100</v>
      </c>
      <c r="W711" s="30">
        <f t="shared" si="78"/>
        <v>0</v>
      </c>
      <c r="X711" s="102"/>
      <c r="Y711" s="102">
        <f t="shared" si="79"/>
        <v>79100</v>
      </c>
      <c r="Z711" s="102"/>
      <c r="AA711" s="30"/>
    </row>
    <row r="712" spans="1:35" x14ac:dyDescent="0.45">
      <c r="A712" s="29"/>
      <c r="B712" s="29" t="s">
        <v>56</v>
      </c>
      <c r="C712" s="30">
        <v>5313</v>
      </c>
      <c r="D712" s="30">
        <v>1</v>
      </c>
      <c r="E712" s="30">
        <v>1</v>
      </c>
      <c r="F712" s="30">
        <v>59</v>
      </c>
      <c r="G712" s="30">
        <v>1</v>
      </c>
      <c r="H712" s="30">
        <f>+(D712*400)+(E712*100)+F712</f>
        <v>559</v>
      </c>
      <c r="I712" s="102">
        <v>100</v>
      </c>
      <c r="J712" s="102">
        <f>H712*I712</f>
        <v>55900</v>
      </c>
      <c r="K712" s="102"/>
      <c r="L712" s="13"/>
      <c r="M712" s="13"/>
      <c r="N712" s="45"/>
      <c r="O712" s="30"/>
      <c r="P712" s="106"/>
      <c r="Q712" s="102"/>
      <c r="R712" s="102"/>
      <c r="S712" s="30"/>
      <c r="T712" s="102"/>
      <c r="U712" s="30">
        <f t="shared" si="76"/>
        <v>0</v>
      </c>
      <c r="V712" s="102">
        <f t="shared" si="77"/>
        <v>55900</v>
      </c>
      <c r="W712" s="30">
        <f t="shared" si="78"/>
        <v>0</v>
      </c>
      <c r="X712" s="102"/>
      <c r="Y712" s="102">
        <f t="shared" si="79"/>
        <v>55900</v>
      </c>
      <c r="Z712" s="102"/>
      <c r="AA712" s="30"/>
    </row>
    <row r="713" spans="1:35" s="116" customFormat="1" x14ac:dyDescent="0.45">
      <c r="A713" s="32"/>
      <c r="B713" s="32"/>
      <c r="C713" s="38"/>
      <c r="D713" s="38"/>
      <c r="E713" s="38"/>
      <c r="F713" s="38"/>
      <c r="G713" s="38"/>
      <c r="H713" s="38"/>
      <c r="I713" s="38"/>
      <c r="J713" s="38"/>
      <c r="K713" s="38"/>
      <c r="L713" s="33"/>
      <c r="M713" s="33"/>
      <c r="N713" s="50"/>
      <c r="O713" s="38"/>
      <c r="P713" s="115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</row>
    <row r="714" spans="1:35" x14ac:dyDescent="0.45">
      <c r="A714" s="29">
        <v>170</v>
      </c>
      <c r="B714" s="29" t="s">
        <v>56</v>
      </c>
      <c r="C714" s="30">
        <v>11444</v>
      </c>
      <c r="D714" s="30">
        <v>6</v>
      </c>
      <c r="E714" s="30">
        <v>0</v>
      </c>
      <c r="F714" s="30">
        <v>92</v>
      </c>
      <c r="G714" s="30">
        <v>1</v>
      </c>
      <c r="H714" s="30">
        <f>+(D714*400)+(E714*100)+F714</f>
        <v>2492</v>
      </c>
      <c r="I714" s="102">
        <v>130</v>
      </c>
      <c r="J714" s="102">
        <f>H714*I714</f>
        <v>323960</v>
      </c>
      <c r="K714" s="102"/>
      <c r="L714" s="13"/>
      <c r="M714" s="13"/>
      <c r="N714" s="45"/>
      <c r="O714" s="30"/>
      <c r="P714" s="106"/>
      <c r="Q714" s="102"/>
      <c r="R714" s="102"/>
      <c r="S714" s="30"/>
      <c r="T714" s="102"/>
      <c r="U714" s="30">
        <f t="shared" si="76"/>
        <v>0</v>
      </c>
      <c r="V714" s="102">
        <f t="shared" si="77"/>
        <v>323960</v>
      </c>
      <c r="W714" s="30">
        <f t="shared" si="78"/>
        <v>0</v>
      </c>
      <c r="X714" s="102"/>
      <c r="Y714" s="102">
        <f t="shared" si="79"/>
        <v>323960</v>
      </c>
      <c r="Z714" s="102"/>
      <c r="AA714" s="30"/>
    </row>
    <row r="715" spans="1:35" s="116" customFormat="1" x14ac:dyDescent="0.45">
      <c r="A715" s="32"/>
      <c r="B715" s="32"/>
      <c r="C715" s="38"/>
      <c r="D715" s="38"/>
      <c r="E715" s="38"/>
      <c r="F715" s="38"/>
      <c r="G715" s="38"/>
      <c r="H715" s="38"/>
      <c r="I715" s="38"/>
      <c r="J715" s="38"/>
      <c r="K715" s="38"/>
      <c r="L715" s="33"/>
      <c r="M715" s="33"/>
      <c r="N715" s="50"/>
      <c r="O715" s="38"/>
      <c r="P715" s="115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</row>
    <row r="716" spans="1:35" x14ac:dyDescent="0.45">
      <c r="A716" s="29">
        <v>171</v>
      </c>
      <c r="B716" s="29" t="s">
        <v>56</v>
      </c>
      <c r="C716" s="30">
        <v>12062</v>
      </c>
      <c r="D716" s="30">
        <v>2</v>
      </c>
      <c r="E716" s="30">
        <v>3</v>
      </c>
      <c r="F716" s="30">
        <v>81</v>
      </c>
      <c r="G716" s="30">
        <v>2</v>
      </c>
      <c r="H716" s="30">
        <f>+(D716*400)+(E716*100)+F716</f>
        <v>1181</v>
      </c>
      <c r="I716" s="102">
        <v>220</v>
      </c>
      <c r="J716" s="102">
        <f>H716*I716</f>
        <v>259820</v>
      </c>
      <c r="K716" s="102"/>
      <c r="L716" s="13" t="s">
        <v>59</v>
      </c>
      <c r="M716" s="13" t="s">
        <v>63</v>
      </c>
      <c r="N716" s="45">
        <v>2</v>
      </c>
      <c r="O716" s="30">
        <v>72</v>
      </c>
      <c r="P716" s="104">
        <v>100</v>
      </c>
      <c r="Q716" s="30">
        <v>6800</v>
      </c>
      <c r="R716" s="30">
        <f>O716*Q716</f>
        <v>489600</v>
      </c>
      <c r="S716" s="30">
        <v>12</v>
      </c>
      <c r="T716" s="102"/>
      <c r="U716" s="30">
        <f t="shared" si="76"/>
        <v>489600</v>
      </c>
      <c r="V716" s="102">
        <f t="shared" si="77"/>
        <v>749420</v>
      </c>
      <c r="W716" s="30">
        <f t="shared" si="78"/>
        <v>749420</v>
      </c>
      <c r="X716" s="102"/>
      <c r="Y716" s="102">
        <f t="shared" si="79"/>
        <v>749420</v>
      </c>
      <c r="Z716" s="102"/>
      <c r="AA716" s="30"/>
    </row>
    <row r="717" spans="1:35" s="116" customFormat="1" x14ac:dyDescent="0.45">
      <c r="A717" s="32"/>
      <c r="B717" s="32"/>
      <c r="C717" s="38"/>
      <c r="D717" s="38"/>
      <c r="E717" s="38"/>
      <c r="F717" s="38"/>
      <c r="G717" s="38"/>
      <c r="H717" s="38"/>
      <c r="I717" s="38"/>
      <c r="J717" s="38"/>
      <c r="K717" s="38"/>
      <c r="L717" s="33"/>
      <c r="M717" s="33"/>
      <c r="N717" s="50"/>
      <c r="O717" s="38"/>
      <c r="P717" s="115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</row>
    <row r="718" spans="1:35" x14ac:dyDescent="0.45">
      <c r="A718" s="29">
        <v>172</v>
      </c>
      <c r="B718" s="29" t="s">
        <v>56</v>
      </c>
      <c r="C718" s="30">
        <v>738</v>
      </c>
      <c r="D718" s="30">
        <v>0</v>
      </c>
      <c r="E718" s="30">
        <v>2</v>
      </c>
      <c r="F718" s="30">
        <v>6</v>
      </c>
      <c r="G718" s="30">
        <v>2</v>
      </c>
      <c r="H718" s="30">
        <f>+(D718*400)+(E718*100)+F718</f>
        <v>206</v>
      </c>
      <c r="I718" s="102">
        <v>100</v>
      </c>
      <c r="J718" s="102">
        <f>H718*I718</f>
        <v>20600</v>
      </c>
      <c r="K718" s="102"/>
      <c r="L718" s="13" t="s">
        <v>59</v>
      </c>
      <c r="M718" s="13" t="s">
        <v>63</v>
      </c>
      <c r="N718" s="45">
        <v>2</v>
      </c>
      <c r="O718" s="30">
        <v>100</v>
      </c>
      <c r="P718" s="104">
        <v>100</v>
      </c>
      <c r="Q718" s="30">
        <v>6800</v>
      </c>
      <c r="R718" s="30">
        <f>O718*Q718</f>
        <v>680000</v>
      </c>
      <c r="S718" s="30">
        <v>21</v>
      </c>
      <c r="T718" s="102"/>
      <c r="U718" s="30">
        <f t="shared" ref="U718:U781" si="84">R718*(100-T718)/100</f>
        <v>680000</v>
      </c>
      <c r="V718" s="102">
        <f t="shared" ref="V718:V781" si="85">J718+U718</f>
        <v>700600</v>
      </c>
      <c r="W718" s="30">
        <f t="shared" ref="W718:W781" si="86">V718*P718/100</f>
        <v>700600</v>
      </c>
      <c r="X718" s="102"/>
      <c r="Y718" s="102">
        <f t="shared" ref="Y718:Y781" si="87">J718+U718</f>
        <v>700600</v>
      </c>
      <c r="Z718" s="102"/>
      <c r="AA718" s="30"/>
    </row>
    <row r="719" spans="1:35" x14ac:dyDescent="0.45">
      <c r="A719" s="29"/>
      <c r="B719" s="29"/>
      <c r="C719" s="30"/>
      <c r="D719" s="30"/>
      <c r="E719" s="30"/>
      <c r="F719" s="30"/>
      <c r="G719" s="30"/>
      <c r="H719" s="30"/>
      <c r="I719" s="102"/>
      <c r="J719" s="102"/>
      <c r="K719" s="102"/>
      <c r="L719" s="13"/>
      <c r="M719" s="13" t="s">
        <v>63</v>
      </c>
      <c r="N719" s="45">
        <v>2</v>
      </c>
      <c r="O719" s="30">
        <v>9</v>
      </c>
      <c r="P719" s="104">
        <v>100</v>
      </c>
      <c r="Q719" s="30">
        <v>6800</v>
      </c>
      <c r="R719" s="30">
        <f>O719*Q719</f>
        <v>61200</v>
      </c>
      <c r="S719" s="30">
        <v>21</v>
      </c>
      <c r="T719" s="102"/>
      <c r="U719" s="30">
        <f t="shared" si="84"/>
        <v>61200</v>
      </c>
      <c r="V719" s="102">
        <f t="shared" si="85"/>
        <v>61200</v>
      </c>
      <c r="W719" s="30">
        <f t="shared" si="86"/>
        <v>61200</v>
      </c>
      <c r="X719" s="102"/>
      <c r="Y719" s="102">
        <f t="shared" si="87"/>
        <v>61200</v>
      </c>
      <c r="Z719" s="102"/>
      <c r="AA719" s="30"/>
    </row>
    <row r="720" spans="1:35" x14ac:dyDescent="0.45">
      <c r="A720" s="29"/>
      <c r="B720" s="29"/>
      <c r="C720" s="30"/>
      <c r="D720" s="30"/>
      <c r="E720" s="30"/>
      <c r="F720" s="30"/>
      <c r="G720" s="30"/>
      <c r="H720" s="30"/>
      <c r="I720" s="102"/>
      <c r="J720" s="102"/>
      <c r="K720" s="102"/>
      <c r="L720" s="13"/>
      <c r="M720" s="13" t="s">
        <v>63</v>
      </c>
      <c r="N720" s="45">
        <v>2</v>
      </c>
      <c r="O720" s="30">
        <v>6</v>
      </c>
      <c r="P720" s="104">
        <v>100</v>
      </c>
      <c r="Q720" s="30">
        <v>6800</v>
      </c>
      <c r="R720" s="30">
        <f>O720*Q720</f>
        <v>40800</v>
      </c>
      <c r="S720" s="30">
        <v>21</v>
      </c>
      <c r="T720" s="102"/>
      <c r="U720" s="30">
        <f t="shared" si="84"/>
        <v>40800</v>
      </c>
      <c r="V720" s="102">
        <f t="shared" si="85"/>
        <v>40800</v>
      </c>
      <c r="W720" s="30">
        <f t="shared" si="86"/>
        <v>40800</v>
      </c>
      <c r="X720" s="102"/>
      <c r="Y720" s="102">
        <f t="shared" si="87"/>
        <v>40800</v>
      </c>
      <c r="Z720" s="102"/>
      <c r="AA720" s="30"/>
    </row>
    <row r="721" spans="1:35" s="116" customFormat="1" x14ac:dyDescent="0.45">
      <c r="A721" s="32"/>
      <c r="B721" s="32"/>
      <c r="C721" s="38"/>
      <c r="D721" s="38"/>
      <c r="E721" s="38"/>
      <c r="F721" s="38"/>
      <c r="G721" s="38"/>
      <c r="H721" s="38"/>
      <c r="I721" s="38"/>
      <c r="J721" s="38"/>
      <c r="K721" s="38"/>
      <c r="L721" s="33"/>
      <c r="M721" s="33"/>
      <c r="N721" s="50"/>
      <c r="O721" s="38"/>
      <c r="P721" s="115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</row>
    <row r="722" spans="1:35" x14ac:dyDescent="0.45">
      <c r="A722" s="29">
        <v>173</v>
      </c>
      <c r="B722" s="29" t="s">
        <v>56</v>
      </c>
      <c r="C722" s="30">
        <v>11441</v>
      </c>
      <c r="D722" s="30">
        <v>3</v>
      </c>
      <c r="E722" s="30">
        <v>0</v>
      </c>
      <c r="F722" s="30">
        <v>33</v>
      </c>
      <c r="G722" s="30">
        <v>1</v>
      </c>
      <c r="H722" s="30">
        <f>+(D722*400)+(E722*100)+F722</f>
        <v>1233</v>
      </c>
      <c r="I722" s="102">
        <v>130</v>
      </c>
      <c r="J722" s="102">
        <f>H722*I722</f>
        <v>160290</v>
      </c>
      <c r="K722" s="102"/>
      <c r="L722" s="13"/>
      <c r="M722" s="13"/>
      <c r="N722" s="45"/>
      <c r="O722" s="30"/>
      <c r="P722" s="106"/>
      <c r="Q722" s="102"/>
      <c r="R722" s="102"/>
      <c r="S722" s="30"/>
      <c r="T722" s="102"/>
      <c r="U722" s="30">
        <f t="shared" si="84"/>
        <v>0</v>
      </c>
      <c r="V722" s="102">
        <f t="shared" si="85"/>
        <v>160290</v>
      </c>
      <c r="W722" s="30">
        <f t="shared" si="86"/>
        <v>0</v>
      </c>
      <c r="X722" s="102"/>
      <c r="Y722" s="102">
        <f t="shared" si="87"/>
        <v>160290</v>
      </c>
      <c r="Z722" s="102"/>
      <c r="AA722" s="30"/>
    </row>
    <row r="723" spans="1:35" s="116" customFormat="1" x14ac:dyDescent="0.45">
      <c r="A723" s="32"/>
      <c r="B723" s="32"/>
      <c r="C723" s="38"/>
      <c r="D723" s="38"/>
      <c r="E723" s="38"/>
      <c r="F723" s="38"/>
      <c r="G723" s="38"/>
      <c r="H723" s="38"/>
      <c r="I723" s="38"/>
      <c r="J723" s="38"/>
      <c r="K723" s="38"/>
      <c r="L723" s="33"/>
      <c r="M723" s="33"/>
      <c r="N723" s="50"/>
      <c r="O723" s="38"/>
      <c r="P723" s="115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</row>
    <row r="724" spans="1:35" x14ac:dyDescent="0.45">
      <c r="A724" s="29">
        <v>174</v>
      </c>
      <c r="B724" s="29" t="s">
        <v>56</v>
      </c>
      <c r="C724" s="30">
        <v>11385</v>
      </c>
      <c r="D724" s="30">
        <v>1</v>
      </c>
      <c r="E724" s="30">
        <v>3</v>
      </c>
      <c r="F724" s="30">
        <v>71</v>
      </c>
      <c r="G724" s="30">
        <v>1</v>
      </c>
      <c r="H724" s="30">
        <f>+(D724*400)+(E724*100)+F724</f>
        <v>771</v>
      </c>
      <c r="I724" s="102">
        <v>130</v>
      </c>
      <c r="J724" s="102">
        <f>H724*I724</f>
        <v>100230</v>
      </c>
      <c r="K724" s="102"/>
      <c r="L724" s="13"/>
      <c r="M724" s="13"/>
      <c r="N724" s="45"/>
      <c r="O724" s="30"/>
      <c r="P724" s="106"/>
      <c r="Q724" s="102"/>
      <c r="R724" s="102"/>
      <c r="S724" s="30"/>
      <c r="T724" s="102"/>
      <c r="U724" s="30">
        <f t="shared" si="84"/>
        <v>0</v>
      </c>
      <c r="V724" s="102">
        <f t="shared" si="85"/>
        <v>100230</v>
      </c>
      <c r="W724" s="30">
        <f t="shared" si="86"/>
        <v>0</v>
      </c>
      <c r="X724" s="102"/>
      <c r="Y724" s="102">
        <f t="shared" si="87"/>
        <v>100230</v>
      </c>
      <c r="Z724" s="102"/>
      <c r="AA724" s="30"/>
    </row>
    <row r="725" spans="1:35" x14ac:dyDescent="0.45">
      <c r="A725" s="29"/>
      <c r="B725" s="29" t="s">
        <v>56</v>
      </c>
      <c r="C725" s="30">
        <v>12043</v>
      </c>
      <c r="D725" s="30">
        <v>3</v>
      </c>
      <c r="E725" s="30">
        <v>0</v>
      </c>
      <c r="F725" s="30">
        <v>15</v>
      </c>
      <c r="G725" s="30">
        <v>1</v>
      </c>
      <c r="H725" s="30">
        <f>+(D725*400)+(E725*100)+F725</f>
        <v>1215</v>
      </c>
      <c r="I725" s="102">
        <v>100</v>
      </c>
      <c r="J725" s="102">
        <f>H725*I725</f>
        <v>121500</v>
      </c>
      <c r="K725" s="102"/>
      <c r="L725" s="13"/>
      <c r="M725" s="13"/>
      <c r="N725" s="45"/>
      <c r="O725" s="30"/>
      <c r="P725" s="106"/>
      <c r="Q725" s="102"/>
      <c r="R725" s="102"/>
      <c r="S725" s="30"/>
      <c r="T725" s="102"/>
      <c r="U725" s="30">
        <f t="shared" si="84"/>
        <v>0</v>
      </c>
      <c r="V725" s="102">
        <f t="shared" si="85"/>
        <v>121500</v>
      </c>
      <c r="W725" s="30">
        <f t="shared" si="86"/>
        <v>0</v>
      </c>
      <c r="X725" s="102"/>
      <c r="Y725" s="102">
        <f t="shared" si="87"/>
        <v>121500</v>
      </c>
      <c r="Z725" s="102"/>
      <c r="AA725" s="30"/>
    </row>
    <row r="726" spans="1:35" s="116" customFormat="1" x14ac:dyDescent="0.45">
      <c r="A726" s="32"/>
      <c r="B726" s="32"/>
      <c r="C726" s="38"/>
      <c r="D726" s="38"/>
      <c r="E726" s="38"/>
      <c r="F726" s="38"/>
      <c r="G726" s="38"/>
      <c r="H726" s="38"/>
      <c r="I726" s="38"/>
      <c r="J726" s="38"/>
      <c r="K726" s="38"/>
      <c r="L726" s="33"/>
      <c r="M726" s="33"/>
      <c r="N726" s="50"/>
      <c r="O726" s="38"/>
      <c r="P726" s="115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</row>
    <row r="727" spans="1:35" x14ac:dyDescent="0.45">
      <c r="A727" s="29">
        <v>175</v>
      </c>
      <c r="B727" s="29" t="s">
        <v>56</v>
      </c>
      <c r="C727" s="30">
        <v>750</v>
      </c>
      <c r="D727" s="30">
        <v>0</v>
      </c>
      <c r="E727" s="30">
        <v>0</v>
      </c>
      <c r="F727" s="30">
        <v>83</v>
      </c>
      <c r="G727" s="30">
        <v>2</v>
      </c>
      <c r="H727" s="30">
        <f>+(D727*400)+(E727*100)+F727</f>
        <v>83</v>
      </c>
      <c r="I727" s="102">
        <v>150</v>
      </c>
      <c r="J727" s="102">
        <f>H727*I727</f>
        <v>12450</v>
      </c>
      <c r="K727" s="102"/>
      <c r="L727" s="13"/>
      <c r="M727" s="13"/>
      <c r="N727" s="30"/>
      <c r="O727" s="30"/>
      <c r="P727" s="104"/>
      <c r="Q727" s="30"/>
      <c r="R727" s="30"/>
      <c r="S727" s="30"/>
      <c r="T727" s="102"/>
      <c r="U727" s="30">
        <f>R727*(100-T727)/100</f>
        <v>0</v>
      </c>
      <c r="V727" s="102">
        <f>J727+U727</f>
        <v>12450</v>
      </c>
      <c r="W727" s="30">
        <f>V727*P727/100</f>
        <v>0</v>
      </c>
      <c r="X727" s="102"/>
      <c r="Y727" s="102">
        <f>J727+U727</f>
        <v>12450</v>
      </c>
      <c r="Z727" s="102"/>
      <c r="AA727" s="30"/>
    </row>
    <row r="728" spans="1:35" s="120" customFormat="1" x14ac:dyDescent="0.45">
      <c r="A728" s="118"/>
      <c r="B728" s="118" t="s">
        <v>542</v>
      </c>
      <c r="C728" s="120">
        <v>1331</v>
      </c>
      <c r="D728" s="120">
        <v>3</v>
      </c>
      <c r="E728" s="120">
        <v>0</v>
      </c>
      <c r="F728" s="120">
        <v>26</v>
      </c>
      <c r="G728" s="120">
        <v>1</v>
      </c>
      <c r="H728" s="120">
        <v>1226</v>
      </c>
      <c r="I728" s="120">
        <v>100</v>
      </c>
      <c r="J728" s="120">
        <v>122600</v>
      </c>
      <c r="P728" s="129"/>
      <c r="U728" s="119">
        <f t="shared" si="84"/>
        <v>0</v>
      </c>
      <c r="V728" s="119">
        <f t="shared" si="85"/>
        <v>122600</v>
      </c>
      <c r="W728" s="119">
        <f t="shared" si="86"/>
        <v>0</v>
      </c>
      <c r="Y728" s="119">
        <f t="shared" si="87"/>
        <v>122600</v>
      </c>
      <c r="Z728" s="120">
        <v>0.01</v>
      </c>
      <c r="AA728" s="120">
        <f>Y728*Z728/100</f>
        <v>12.26</v>
      </c>
      <c r="AB728" s="130"/>
      <c r="AC728" s="130"/>
      <c r="AD728" s="130"/>
      <c r="AE728" s="130"/>
      <c r="AF728" s="130"/>
      <c r="AG728" s="130"/>
      <c r="AH728" s="130"/>
      <c r="AI728" s="129"/>
    </row>
    <row r="729" spans="1:35" s="116" customFormat="1" x14ac:dyDescent="0.45">
      <c r="A729" s="32"/>
      <c r="B729" s="32"/>
      <c r="C729" s="38"/>
      <c r="D729" s="38"/>
      <c r="E729" s="38"/>
      <c r="F729" s="38"/>
      <c r="G729" s="38"/>
      <c r="H729" s="38"/>
      <c r="I729" s="38"/>
      <c r="J729" s="38"/>
      <c r="K729" s="38"/>
      <c r="L729" s="33"/>
      <c r="M729" s="33"/>
      <c r="N729" s="38"/>
      <c r="O729" s="38"/>
      <c r="P729" s="115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</row>
    <row r="730" spans="1:35" x14ac:dyDescent="0.45">
      <c r="A730" s="29">
        <v>176</v>
      </c>
      <c r="B730" s="29" t="s">
        <v>56</v>
      </c>
      <c r="C730" s="30">
        <v>755</v>
      </c>
      <c r="D730" s="30">
        <v>0</v>
      </c>
      <c r="E730" s="30">
        <v>1</v>
      </c>
      <c r="F730" s="30">
        <v>22</v>
      </c>
      <c r="G730" s="30">
        <v>2</v>
      </c>
      <c r="H730" s="30">
        <f t="shared" ref="H730:H737" si="88">+(D730*400)+(E730*100)+F730</f>
        <v>122</v>
      </c>
      <c r="I730" s="102">
        <v>150</v>
      </c>
      <c r="J730" s="102">
        <f t="shared" ref="J730:J737" si="89">H730*I730</f>
        <v>18300</v>
      </c>
      <c r="K730" s="102"/>
      <c r="L730" s="13" t="s">
        <v>545</v>
      </c>
      <c r="M730" s="13" t="s">
        <v>60</v>
      </c>
      <c r="N730" s="45">
        <v>2</v>
      </c>
      <c r="O730" s="30">
        <v>90</v>
      </c>
      <c r="P730" s="104">
        <v>100</v>
      </c>
      <c r="Q730" s="30">
        <v>6800</v>
      </c>
      <c r="R730" s="30">
        <f>O730*Q730</f>
        <v>612000</v>
      </c>
      <c r="S730" s="30">
        <v>31</v>
      </c>
      <c r="T730" s="102"/>
      <c r="U730" s="30">
        <f t="shared" si="84"/>
        <v>612000</v>
      </c>
      <c r="V730" s="102">
        <f t="shared" si="85"/>
        <v>630300</v>
      </c>
      <c r="W730" s="30">
        <f t="shared" si="86"/>
        <v>630300</v>
      </c>
      <c r="X730" s="102"/>
      <c r="Y730" s="102">
        <f t="shared" si="87"/>
        <v>630300</v>
      </c>
      <c r="Z730" s="102"/>
      <c r="AA730" s="30"/>
    </row>
    <row r="731" spans="1:35" x14ac:dyDescent="0.45">
      <c r="A731" s="29"/>
      <c r="B731" s="29"/>
      <c r="C731" s="30"/>
      <c r="D731" s="30"/>
      <c r="E731" s="30"/>
      <c r="F731" s="30"/>
      <c r="G731" s="30"/>
      <c r="H731" s="30"/>
      <c r="I731" s="102"/>
      <c r="J731" s="102"/>
      <c r="K731" s="102"/>
      <c r="L731" s="13"/>
      <c r="M731" s="13" t="s">
        <v>60</v>
      </c>
      <c r="N731" s="45">
        <v>2</v>
      </c>
      <c r="O731" s="30">
        <v>18</v>
      </c>
      <c r="P731" s="104">
        <v>100</v>
      </c>
      <c r="Q731" s="30">
        <v>6800</v>
      </c>
      <c r="R731" s="30">
        <f>O731*Q731</f>
        <v>122400</v>
      </c>
      <c r="S731" s="30">
        <v>31</v>
      </c>
      <c r="T731" s="102"/>
      <c r="U731" s="30">
        <f t="shared" si="84"/>
        <v>122400</v>
      </c>
      <c r="V731" s="102">
        <f t="shared" si="85"/>
        <v>122400</v>
      </c>
      <c r="W731" s="30">
        <f t="shared" si="86"/>
        <v>122400</v>
      </c>
      <c r="X731" s="102"/>
      <c r="Y731" s="102">
        <f t="shared" si="87"/>
        <v>122400</v>
      </c>
      <c r="Z731" s="102"/>
      <c r="AA731" s="30"/>
    </row>
    <row r="732" spans="1:35" x14ac:dyDescent="0.45">
      <c r="A732" s="29"/>
      <c r="B732" s="29"/>
      <c r="C732" s="30"/>
      <c r="D732" s="30"/>
      <c r="E732" s="30"/>
      <c r="F732" s="30"/>
      <c r="G732" s="30"/>
      <c r="H732" s="30"/>
      <c r="I732" s="102"/>
      <c r="J732" s="102"/>
      <c r="K732" s="102"/>
      <c r="L732" s="13"/>
      <c r="M732" s="13" t="s">
        <v>63</v>
      </c>
      <c r="N732" s="45">
        <v>2</v>
      </c>
      <c r="O732" s="30">
        <v>6</v>
      </c>
      <c r="P732" s="104">
        <v>100</v>
      </c>
      <c r="Q732" s="30">
        <v>6800</v>
      </c>
      <c r="R732" s="30">
        <f>O732*Q732</f>
        <v>40800</v>
      </c>
      <c r="S732" s="30">
        <v>31</v>
      </c>
      <c r="T732" s="102"/>
      <c r="U732" s="30">
        <f t="shared" si="84"/>
        <v>40800</v>
      </c>
      <c r="V732" s="102">
        <f t="shared" si="85"/>
        <v>40800</v>
      </c>
      <c r="W732" s="30">
        <f t="shared" si="86"/>
        <v>40800</v>
      </c>
      <c r="X732" s="102"/>
      <c r="Y732" s="102">
        <f t="shared" si="87"/>
        <v>40800</v>
      </c>
      <c r="Z732" s="102"/>
      <c r="AA732" s="30"/>
    </row>
    <row r="733" spans="1:35" x14ac:dyDescent="0.45">
      <c r="A733" s="29"/>
      <c r="B733" s="29" t="s">
        <v>56</v>
      </c>
      <c r="C733" s="30">
        <v>9962</v>
      </c>
      <c r="D733" s="30">
        <v>2</v>
      </c>
      <c r="E733" s="30">
        <v>1</v>
      </c>
      <c r="F733" s="30">
        <v>27</v>
      </c>
      <c r="G733" s="30">
        <v>1</v>
      </c>
      <c r="H733" s="30">
        <f t="shared" si="88"/>
        <v>927</v>
      </c>
      <c r="I733" s="102">
        <v>100</v>
      </c>
      <c r="J733" s="102">
        <f t="shared" si="89"/>
        <v>92700</v>
      </c>
      <c r="K733" s="102"/>
      <c r="L733" s="13"/>
      <c r="M733" s="13"/>
      <c r="N733" s="45"/>
      <c r="O733" s="30"/>
      <c r="P733" s="106"/>
      <c r="Q733" s="102"/>
      <c r="R733" s="102"/>
      <c r="S733" s="30"/>
      <c r="T733" s="102"/>
      <c r="U733" s="30">
        <f t="shared" si="84"/>
        <v>0</v>
      </c>
      <c r="V733" s="102">
        <f t="shared" si="85"/>
        <v>92700</v>
      </c>
      <c r="W733" s="30">
        <f t="shared" si="86"/>
        <v>0</v>
      </c>
      <c r="X733" s="102"/>
      <c r="Y733" s="102">
        <f t="shared" si="87"/>
        <v>92700</v>
      </c>
      <c r="Z733" s="102"/>
      <c r="AA733" s="30"/>
    </row>
    <row r="734" spans="1:35" x14ac:dyDescent="0.45">
      <c r="A734" s="29"/>
      <c r="B734" s="29" t="s">
        <v>56</v>
      </c>
      <c r="C734" s="30">
        <v>17031</v>
      </c>
      <c r="D734" s="30">
        <v>2</v>
      </c>
      <c r="E734" s="30">
        <v>2</v>
      </c>
      <c r="F734" s="30">
        <v>31</v>
      </c>
      <c r="G734" s="30">
        <v>1</v>
      </c>
      <c r="H734" s="30">
        <f t="shared" si="88"/>
        <v>1031</v>
      </c>
      <c r="I734" s="102">
        <v>100</v>
      </c>
      <c r="J734" s="102">
        <f t="shared" si="89"/>
        <v>103100</v>
      </c>
      <c r="K734" s="102"/>
      <c r="L734" s="13"/>
      <c r="M734" s="13"/>
      <c r="N734" s="45"/>
      <c r="O734" s="30"/>
      <c r="P734" s="106"/>
      <c r="Q734" s="102"/>
      <c r="R734" s="102"/>
      <c r="S734" s="30"/>
      <c r="T734" s="102"/>
      <c r="U734" s="30">
        <f t="shared" si="84"/>
        <v>0</v>
      </c>
      <c r="V734" s="102">
        <f t="shared" si="85"/>
        <v>103100</v>
      </c>
      <c r="W734" s="30">
        <f t="shared" si="86"/>
        <v>0</v>
      </c>
      <c r="X734" s="102"/>
      <c r="Y734" s="102">
        <f t="shared" si="87"/>
        <v>103100</v>
      </c>
      <c r="Z734" s="102"/>
      <c r="AA734" s="30"/>
    </row>
    <row r="735" spans="1:35" x14ac:dyDescent="0.45">
      <c r="A735" s="29"/>
      <c r="B735" s="29" t="s">
        <v>56</v>
      </c>
      <c r="C735" s="30">
        <v>2801</v>
      </c>
      <c r="D735" s="30">
        <v>3</v>
      </c>
      <c r="E735" s="30">
        <v>2</v>
      </c>
      <c r="F735" s="30">
        <v>23</v>
      </c>
      <c r="G735" s="30">
        <v>1</v>
      </c>
      <c r="H735" s="30">
        <f t="shared" si="88"/>
        <v>1423</v>
      </c>
      <c r="I735" s="102">
        <v>100</v>
      </c>
      <c r="J735" s="102">
        <f t="shared" si="89"/>
        <v>142300</v>
      </c>
      <c r="K735" s="102"/>
      <c r="L735" s="13"/>
      <c r="M735" s="13"/>
      <c r="N735" s="45"/>
      <c r="O735" s="30"/>
      <c r="P735" s="106"/>
      <c r="Q735" s="102"/>
      <c r="R735" s="102"/>
      <c r="S735" s="30"/>
      <c r="T735" s="102"/>
      <c r="U735" s="30">
        <f t="shared" si="84"/>
        <v>0</v>
      </c>
      <c r="V735" s="102">
        <f t="shared" si="85"/>
        <v>142300</v>
      </c>
      <c r="W735" s="30">
        <f t="shared" si="86"/>
        <v>0</v>
      </c>
      <c r="X735" s="102"/>
      <c r="Y735" s="102">
        <f t="shared" si="87"/>
        <v>142300</v>
      </c>
      <c r="Z735" s="102"/>
      <c r="AA735" s="30"/>
    </row>
    <row r="736" spans="1:35" x14ac:dyDescent="0.45">
      <c r="A736" s="29"/>
      <c r="B736" s="29" t="s">
        <v>56</v>
      </c>
      <c r="C736" s="30">
        <v>17032</v>
      </c>
      <c r="D736" s="30">
        <v>2</v>
      </c>
      <c r="E736" s="30">
        <v>1</v>
      </c>
      <c r="F736" s="30">
        <v>92</v>
      </c>
      <c r="G736" s="30">
        <v>1</v>
      </c>
      <c r="H736" s="30">
        <f t="shared" si="88"/>
        <v>992</v>
      </c>
      <c r="I736" s="102">
        <v>100</v>
      </c>
      <c r="J736" s="102">
        <f t="shared" si="89"/>
        <v>99200</v>
      </c>
      <c r="K736" s="102"/>
      <c r="L736" s="13"/>
      <c r="M736" s="13"/>
      <c r="N736" s="45"/>
      <c r="O736" s="30"/>
      <c r="P736" s="106"/>
      <c r="Q736" s="102"/>
      <c r="R736" s="102"/>
      <c r="S736" s="30"/>
      <c r="T736" s="102"/>
      <c r="U736" s="30">
        <f t="shared" si="84"/>
        <v>0</v>
      </c>
      <c r="V736" s="102">
        <f t="shared" si="85"/>
        <v>99200</v>
      </c>
      <c r="W736" s="30">
        <f t="shared" si="86"/>
        <v>0</v>
      </c>
      <c r="X736" s="102"/>
      <c r="Y736" s="102">
        <f t="shared" si="87"/>
        <v>99200</v>
      </c>
      <c r="Z736" s="102"/>
      <c r="AA736" s="30"/>
    </row>
    <row r="737" spans="1:27" x14ac:dyDescent="0.45">
      <c r="A737" s="29"/>
      <c r="B737" s="29" t="s">
        <v>56</v>
      </c>
      <c r="C737" s="30">
        <v>17037</v>
      </c>
      <c r="D737" s="30">
        <v>1</v>
      </c>
      <c r="E737" s="30">
        <v>0</v>
      </c>
      <c r="F737" s="30">
        <v>73</v>
      </c>
      <c r="G737" s="30">
        <v>1</v>
      </c>
      <c r="H737" s="30">
        <f t="shared" si="88"/>
        <v>473</v>
      </c>
      <c r="I737" s="102">
        <v>250</v>
      </c>
      <c r="J737" s="102">
        <f t="shared" si="89"/>
        <v>118250</v>
      </c>
      <c r="K737" s="102"/>
      <c r="L737" s="13"/>
      <c r="M737" s="13"/>
      <c r="N737" s="45"/>
      <c r="O737" s="30"/>
      <c r="P737" s="106"/>
      <c r="Q737" s="102"/>
      <c r="R737" s="102"/>
      <c r="S737" s="30"/>
      <c r="T737" s="102"/>
      <c r="U737" s="30">
        <f t="shared" si="84"/>
        <v>0</v>
      </c>
      <c r="V737" s="102">
        <f t="shared" si="85"/>
        <v>118250</v>
      </c>
      <c r="W737" s="30">
        <f t="shared" si="86"/>
        <v>0</v>
      </c>
      <c r="X737" s="102"/>
      <c r="Y737" s="102">
        <f t="shared" si="87"/>
        <v>118250</v>
      </c>
      <c r="Z737" s="102"/>
      <c r="AA737" s="30"/>
    </row>
    <row r="738" spans="1:27" s="116" customFormat="1" x14ac:dyDescent="0.45">
      <c r="A738" s="32"/>
      <c r="B738" s="32"/>
      <c r="C738" s="38"/>
      <c r="D738" s="38"/>
      <c r="E738" s="38"/>
      <c r="F738" s="38"/>
      <c r="G738" s="38"/>
      <c r="H738" s="38"/>
      <c r="I738" s="38"/>
      <c r="J738" s="38"/>
      <c r="K738" s="38"/>
      <c r="L738" s="33"/>
      <c r="M738" s="33"/>
      <c r="N738" s="50"/>
      <c r="O738" s="38"/>
      <c r="P738" s="115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</row>
    <row r="739" spans="1:27" x14ac:dyDescent="0.45">
      <c r="A739" s="29">
        <v>177</v>
      </c>
      <c r="B739" s="29" t="s">
        <v>56</v>
      </c>
      <c r="C739" s="30">
        <v>12</v>
      </c>
      <c r="D739" s="30">
        <v>0</v>
      </c>
      <c r="E739" s="30">
        <v>0</v>
      </c>
      <c r="F739" s="30">
        <v>65</v>
      </c>
      <c r="G739" s="30">
        <v>2</v>
      </c>
      <c r="H739" s="30">
        <f t="shared" ref="H739:H746" si="90">+(D739*400)+(E739*100)+F739</f>
        <v>65</v>
      </c>
      <c r="I739" s="102">
        <v>150</v>
      </c>
      <c r="J739" s="102">
        <f t="shared" ref="J739:J746" si="91">H739*I739</f>
        <v>9750</v>
      </c>
      <c r="K739" s="102"/>
      <c r="L739" s="13" t="s">
        <v>59</v>
      </c>
      <c r="M739" s="13" t="s">
        <v>60</v>
      </c>
      <c r="N739" s="45">
        <v>2</v>
      </c>
      <c r="O739" s="30">
        <v>75.92</v>
      </c>
      <c r="P739" s="104">
        <v>100</v>
      </c>
      <c r="Q739" s="30">
        <v>6800</v>
      </c>
      <c r="R739" s="30">
        <f>O739*Q739</f>
        <v>516256</v>
      </c>
      <c r="S739" s="30">
        <v>34</v>
      </c>
      <c r="T739" s="102"/>
      <c r="U739" s="30">
        <f t="shared" si="84"/>
        <v>516256</v>
      </c>
      <c r="V739" s="102">
        <f t="shared" si="85"/>
        <v>526006</v>
      </c>
      <c r="W739" s="30">
        <f t="shared" si="86"/>
        <v>526006</v>
      </c>
      <c r="X739" s="102"/>
      <c r="Y739" s="102">
        <f t="shared" si="87"/>
        <v>526006</v>
      </c>
      <c r="Z739" s="102"/>
      <c r="AA739" s="30"/>
    </row>
    <row r="740" spans="1:27" x14ac:dyDescent="0.45">
      <c r="A740" s="29"/>
      <c r="B740" s="29"/>
      <c r="C740" s="30"/>
      <c r="D740" s="30"/>
      <c r="E740" s="30"/>
      <c r="F740" s="30"/>
      <c r="G740" s="30"/>
      <c r="H740" s="30"/>
      <c r="I740" s="102"/>
      <c r="J740" s="102"/>
      <c r="K740" s="102"/>
      <c r="L740" s="13"/>
      <c r="M740" s="13" t="s">
        <v>60</v>
      </c>
      <c r="N740" s="45">
        <v>2</v>
      </c>
      <c r="O740" s="30">
        <v>15</v>
      </c>
      <c r="P740" s="104">
        <v>100</v>
      </c>
      <c r="Q740" s="30">
        <v>6800</v>
      </c>
      <c r="R740" s="30">
        <f>O740*Q740</f>
        <v>102000</v>
      </c>
      <c r="S740" s="30">
        <v>34</v>
      </c>
      <c r="T740" s="102"/>
      <c r="U740" s="30">
        <f t="shared" si="84"/>
        <v>102000</v>
      </c>
      <c r="V740" s="102">
        <f t="shared" si="85"/>
        <v>102000</v>
      </c>
      <c r="W740" s="30">
        <f t="shared" si="86"/>
        <v>102000</v>
      </c>
      <c r="X740" s="102"/>
      <c r="Y740" s="102">
        <f t="shared" si="87"/>
        <v>102000</v>
      </c>
      <c r="Z740" s="102"/>
      <c r="AA740" s="30"/>
    </row>
    <row r="741" spans="1:27" x14ac:dyDescent="0.45">
      <c r="A741" s="29"/>
      <c r="B741" s="29"/>
      <c r="C741" s="30"/>
      <c r="D741" s="30"/>
      <c r="E741" s="30"/>
      <c r="F741" s="30"/>
      <c r="G741" s="30"/>
      <c r="H741" s="30"/>
      <c r="I741" s="102"/>
      <c r="J741" s="102"/>
      <c r="K741" s="102"/>
      <c r="L741" s="13"/>
      <c r="M741" s="13" t="s">
        <v>63</v>
      </c>
      <c r="N741" s="45">
        <v>2</v>
      </c>
      <c r="O741" s="30">
        <v>4</v>
      </c>
      <c r="P741" s="104">
        <v>100</v>
      </c>
      <c r="Q741" s="30">
        <v>6800</v>
      </c>
      <c r="R741" s="30">
        <f>O741*Q741</f>
        <v>27200</v>
      </c>
      <c r="S741" s="30">
        <v>34</v>
      </c>
      <c r="T741" s="102"/>
      <c r="U741" s="30">
        <f t="shared" si="84"/>
        <v>27200</v>
      </c>
      <c r="V741" s="102">
        <f t="shared" si="85"/>
        <v>27200</v>
      </c>
      <c r="W741" s="30">
        <f t="shared" si="86"/>
        <v>27200</v>
      </c>
      <c r="X741" s="102"/>
      <c r="Y741" s="102">
        <f t="shared" si="87"/>
        <v>27200</v>
      </c>
      <c r="Z741" s="102"/>
      <c r="AA741" s="30"/>
    </row>
    <row r="742" spans="1:27" x14ac:dyDescent="0.45">
      <c r="A742" s="29"/>
      <c r="B742" s="29" t="s">
        <v>56</v>
      </c>
      <c r="C742" s="30">
        <v>18825</v>
      </c>
      <c r="D742" s="30">
        <v>2</v>
      </c>
      <c r="E742" s="30">
        <v>1</v>
      </c>
      <c r="F742" s="30">
        <v>69</v>
      </c>
      <c r="G742" s="30">
        <v>2</v>
      </c>
      <c r="H742" s="30">
        <f t="shared" si="90"/>
        <v>969</v>
      </c>
      <c r="I742" s="102">
        <v>100</v>
      </c>
      <c r="J742" s="102">
        <f t="shared" si="91"/>
        <v>96900</v>
      </c>
      <c r="K742" s="102"/>
      <c r="L742" s="13" t="s">
        <v>59</v>
      </c>
      <c r="M742" s="13" t="s">
        <v>63</v>
      </c>
      <c r="N742" s="45">
        <v>2</v>
      </c>
      <c r="O742" s="30">
        <v>30</v>
      </c>
      <c r="P742" s="104">
        <v>100</v>
      </c>
      <c r="Q742" s="30">
        <v>6800</v>
      </c>
      <c r="R742" s="30">
        <f>O742*Q742</f>
        <v>204000</v>
      </c>
      <c r="S742" s="30">
        <v>2</v>
      </c>
      <c r="T742" s="102"/>
      <c r="U742" s="30">
        <f t="shared" si="84"/>
        <v>204000</v>
      </c>
      <c r="V742" s="102">
        <f t="shared" si="85"/>
        <v>300900</v>
      </c>
      <c r="W742" s="30">
        <f t="shared" si="86"/>
        <v>300900</v>
      </c>
      <c r="X742" s="102"/>
      <c r="Y742" s="102">
        <f t="shared" si="87"/>
        <v>300900</v>
      </c>
      <c r="Z742" s="102"/>
      <c r="AA742" s="30"/>
    </row>
    <row r="743" spans="1:27" x14ac:dyDescent="0.45">
      <c r="A743" s="29"/>
      <c r="B743" s="29" t="s">
        <v>56</v>
      </c>
      <c r="C743" s="30">
        <v>18413</v>
      </c>
      <c r="D743" s="30">
        <v>3</v>
      </c>
      <c r="E743" s="30">
        <v>2</v>
      </c>
      <c r="F743" s="30">
        <v>12</v>
      </c>
      <c r="G743" s="30">
        <v>1</v>
      </c>
      <c r="H743" s="30">
        <f t="shared" si="90"/>
        <v>1412</v>
      </c>
      <c r="I743" s="102">
        <v>100</v>
      </c>
      <c r="J743" s="102">
        <f t="shared" si="91"/>
        <v>141200</v>
      </c>
      <c r="K743" s="102"/>
      <c r="L743" s="13"/>
      <c r="M743" s="13"/>
      <c r="N743" s="45"/>
      <c r="O743" s="30"/>
      <c r="P743" s="106"/>
      <c r="Q743" s="102"/>
      <c r="R743" s="102"/>
      <c r="S743" s="30"/>
      <c r="T743" s="102"/>
      <c r="U743" s="30">
        <f t="shared" si="84"/>
        <v>0</v>
      </c>
      <c r="V743" s="102">
        <f t="shared" si="85"/>
        <v>141200</v>
      </c>
      <c r="W743" s="30">
        <f t="shared" si="86"/>
        <v>0</v>
      </c>
      <c r="X743" s="102"/>
      <c r="Y743" s="102">
        <f t="shared" si="87"/>
        <v>141200</v>
      </c>
      <c r="Z743" s="102"/>
      <c r="AA743" s="30"/>
    </row>
    <row r="744" spans="1:27" x14ac:dyDescent="0.45">
      <c r="A744" s="29"/>
      <c r="B744" s="29" t="s">
        <v>56</v>
      </c>
      <c r="C744" s="30">
        <v>17382</v>
      </c>
      <c r="D744" s="30">
        <v>0</v>
      </c>
      <c r="E744" s="30">
        <v>1</v>
      </c>
      <c r="F744" s="30">
        <v>9</v>
      </c>
      <c r="G744" s="30">
        <v>1</v>
      </c>
      <c r="H744" s="30">
        <f t="shared" si="90"/>
        <v>109</v>
      </c>
      <c r="I744" s="102">
        <v>150</v>
      </c>
      <c r="J744" s="102">
        <f t="shared" si="91"/>
        <v>16350</v>
      </c>
      <c r="K744" s="102"/>
      <c r="L744" s="13"/>
      <c r="M744" s="13"/>
      <c r="N744" s="45"/>
      <c r="O744" s="30"/>
      <c r="P744" s="106"/>
      <c r="Q744" s="102"/>
      <c r="R744" s="102"/>
      <c r="S744" s="30"/>
      <c r="T744" s="102"/>
      <c r="U744" s="30">
        <f t="shared" si="84"/>
        <v>0</v>
      </c>
      <c r="V744" s="102">
        <f t="shared" si="85"/>
        <v>16350</v>
      </c>
      <c r="W744" s="30">
        <f t="shared" si="86"/>
        <v>0</v>
      </c>
      <c r="X744" s="102"/>
      <c r="Y744" s="102">
        <f t="shared" si="87"/>
        <v>16350</v>
      </c>
      <c r="Z744" s="102"/>
      <c r="AA744" s="30"/>
    </row>
    <row r="745" spans="1:27" x14ac:dyDescent="0.45">
      <c r="A745" s="29"/>
      <c r="B745" s="29" t="s">
        <v>56</v>
      </c>
      <c r="C745" s="30">
        <v>712</v>
      </c>
      <c r="D745" s="30">
        <v>0</v>
      </c>
      <c r="E745" s="30">
        <v>1</v>
      </c>
      <c r="F745" s="30">
        <v>9</v>
      </c>
      <c r="G745" s="30">
        <v>1</v>
      </c>
      <c r="H745" s="30">
        <f t="shared" si="90"/>
        <v>109</v>
      </c>
      <c r="I745" s="102">
        <v>150</v>
      </c>
      <c r="J745" s="102">
        <f t="shared" si="91"/>
        <v>16350</v>
      </c>
      <c r="K745" s="102"/>
      <c r="L745" s="13"/>
      <c r="M745" s="13"/>
      <c r="N745" s="45"/>
      <c r="O745" s="30"/>
      <c r="P745" s="106"/>
      <c r="Q745" s="102"/>
      <c r="R745" s="102"/>
      <c r="S745" s="30"/>
      <c r="T745" s="102"/>
      <c r="U745" s="30">
        <f t="shared" si="84"/>
        <v>0</v>
      </c>
      <c r="V745" s="102">
        <f t="shared" si="85"/>
        <v>16350</v>
      </c>
      <c r="W745" s="30">
        <f t="shared" si="86"/>
        <v>0</v>
      </c>
      <c r="X745" s="102"/>
      <c r="Y745" s="102">
        <f t="shared" si="87"/>
        <v>16350</v>
      </c>
      <c r="Z745" s="102"/>
      <c r="AA745" s="30"/>
    </row>
    <row r="746" spans="1:27" x14ac:dyDescent="0.45">
      <c r="A746" s="29"/>
      <c r="B746" s="29" t="s">
        <v>56</v>
      </c>
      <c r="C746" s="30">
        <v>17383</v>
      </c>
      <c r="D746" s="30">
        <v>0</v>
      </c>
      <c r="E746" s="30">
        <v>1</v>
      </c>
      <c r="F746" s="30">
        <v>9</v>
      </c>
      <c r="G746" s="30">
        <v>1</v>
      </c>
      <c r="H746" s="30">
        <f t="shared" si="90"/>
        <v>109</v>
      </c>
      <c r="I746" s="102">
        <v>150</v>
      </c>
      <c r="J746" s="102">
        <f t="shared" si="91"/>
        <v>16350</v>
      </c>
      <c r="K746" s="102"/>
      <c r="L746" s="13"/>
      <c r="M746" s="13"/>
      <c r="N746" s="45"/>
      <c r="O746" s="30"/>
      <c r="P746" s="106"/>
      <c r="Q746" s="102"/>
      <c r="R746" s="102"/>
      <c r="S746" s="30"/>
      <c r="T746" s="102"/>
      <c r="U746" s="30">
        <f t="shared" si="84"/>
        <v>0</v>
      </c>
      <c r="V746" s="102">
        <f t="shared" si="85"/>
        <v>16350</v>
      </c>
      <c r="W746" s="30">
        <f t="shared" si="86"/>
        <v>0</v>
      </c>
      <c r="X746" s="102"/>
      <c r="Y746" s="102">
        <f t="shared" si="87"/>
        <v>16350</v>
      </c>
      <c r="Z746" s="102"/>
      <c r="AA746" s="30"/>
    </row>
    <row r="747" spans="1:27" s="116" customFormat="1" x14ac:dyDescent="0.45">
      <c r="A747" s="32"/>
      <c r="B747" s="32"/>
      <c r="C747" s="38"/>
      <c r="D747" s="38"/>
      <c r="E747" s="38"/>
      <c r="F747" s="38"/>
      <c r="G747" s="38"/>
      <c r="H747" s="38"/>
      <c r="I747" s="38"/>
      <c r="J747" s="38"/>
      <c r="K747" s="38"/>
      <c r="L747" s="33"/>
      <c r="M747" s="33"/>
      <c r="N747" s="50"/>
      <c r="O747" s="38"/>
      <c r="P747" s="115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</row>
    <row r="748" spans="1:27" s="123" customFormat="1" x14ac:dyDescent="0.45">
      <c r="A748" s="118">
        <v>178</v>
      </c>
      <c r="B748" s="118" t="s">
        <v>103</v>
      </c>
      <c r="C748" s="119">
        <v>6382</v>
      </c>
      <c r="D748" s="119">
        <v>0</v>
      </c>
      <c r="E748" s="119">
        <v>0</v>
      </c>
      <c r="F748" s="119">
        <v>60</v>
      </c>
      <c r="G748" s="119">
        <v>2</v>
      </c>
      <c r="H748" s="119">
        <f>+(D748*400)+(E748*100)+F748</f>
        <v>60</v>
      </c>
      <c r="I748" s="119">
        <v>150</v>
      </c>
      <c r="J748" s="119">
        <f>H748*I748</f>
        <v>9000</v>
      </c>
      <c r="K748" s="119"/>
      <c r="L748" s="120" t="s">
        <v>59</v>
      </c>
      <c r="M748" s="120" t="s">
        <v>60</v>
      </c>
      <c r="N748" s="135">
        <v>2</v>
      </c>
      <c r="O748" s="119">
        <v>66</v>
      </c>
      <c r="P748" s="122">
        <v>100</v>
      </c>
      <c r="Q748" s="119">
        <v>6800</v>
      </c>
      <c r="R748" s="119">
        <f>O748*Q748</f>
        <v>448800</v>
      </c>
      <c r="S748" s="119">
        <v>7</v>
      </c>
      <c r="T748" s="119">
        <v>18</v>
      </c>
      <c r="U748" s="119">
        <f t="shared" si="84"/>
        <v>368016</v>
      </c>
      <c r="V748" s="119">
        <f t="shared" si="85"/>
        <v>377016</v>
      </c>
      <c r="W748" s="119">
        <f t="shared" si="86"/>
        <v>377016</v>
      </c>
      <c r="X748" s="119"/>
      <c r="Y748" s="119">
        <f t="shared" si="87"/>
        <v>377016</v>
      </c>
      <c r="Z748" s="119">
        <v>0.02</v>
      </c>
      <c r="AA748" s="124">
        <f>Y748*Z748/100</f>
        <v>75.403199999999998</v>
      </c>
    </row>
    <row r="749" spans="1:27" s="123" customFormat="1" x14ac:dyDescent="0.45">
      <c r="A749" s="118"/>
      <c r="B749" s="118"/>
      <c r="C749" s="119"/>
      <c r="D749" s="119"/>
      <c r="E749" s="119"/>
      <c r="F749" s="119"/>
      <c r="G749" s="119"/>
      <c r="H749" s="119"/>
      <c r="I749" s="119"/>
      <c r="J749" s="119"/>
      <c r="K749" s="119"/>
      <c r="L749" s="120"/>
      <c r="M749" s="120" t="s">
        <v>60</v>
      </c>
      <c r="N749" s="135">
        <v>2</v>
      </c>
      <c r="O749" s="119">
        <v>33</v>
      </c>
      <c r="P749" s="122">
        <v>100</v>
      </c>
      <c r="Q749" s="119">
        <v>6800</v>
      </c>
      <c r="R749" s="119">
        <f>O749*Q749</f>
        <v>224400</v>
      </c>
      <c r="S749" s="119">
        <v>7</v>
      </c>
      <c r="T749" s="119">
        <v>18</v>
      </c>
      <c r="U749" s="119">
        <f t="shared" si="84"/>
        <v>184008</v>
      </c>
      <c r="V749" s="119">
        <f t="shared" si="85"/>
        <v>184008</v>
      </c>
      <c r="W749" s="119">
        <f t="shared" si="86"/>
        <v>184008</v>
      </c>
      <c r="X749" s="119"/>
      <c r="Y749" s="119">
        <f t="shared" si="87"/>
        <v>184008</v>
      </c>
      <c r="Z749" s="119">
        <v>0.02</v>
      </c>
      <c r="AA749" s="124">
        <f>Y749*Z749/100</f>
        <v>36.801600000000001</v>
      </c>
    </row>
    <row r="750" spans="1:27" s="116" customFormat="1" x14ac:dyDescent="0.45">
      <c r="A750" s="32"/>
      <c r="B750" s="32"/>
      <c r="C750" s="38"/>
      <c r="D750" s="38"/>
      <c r="E750" s="38"/>
      <c r="F750" s="38"/>
      <c r="G750" s="38"/>
      <c r="H750" s="38"/>
      <c r="I750" s="38"/>
      <c r="J750" s="38"/>
      <c r="K750" s="38"/>
      <c r="L750" s="33"/>
      <c r="M750" s="33"/>
      <c r="N750" s="50"/>
      <c r="O750" s="38"/>
      <c r="P750" s="115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</row>
    <row r="751" spans="1:27" x14ac:dyDescent="0.45">
      <c r="A751" s="29">
        <v>179</v>
      </c>
      <c r="B751" s="29" t="s">
        <v>56</v>
      </c>
      <c r="C751" s="30">
        <v>12242</v>
      </c>
      <c r="D751" s="30">
        <v>2</v>
      </c>
      <c r="E751" s="30">
        <v>0</v>
      </c>
      <c r="F751" s="30">
        <v>0</v>
      </c>
      <c r="G751" s="30">
        <v>1</v>
      </c>
      <c r="H751" s="30">
        <f>+(D751*400)+(E751*100)+F751</f>
        <v>800</v>
      </c>
      <c r="I751" s="102">
        <v>100</v>
      </c>
      <c r="J751" s="102">
        <f>H751*I751</f>
        <v>80000</v>
      </c>
      <c r="K751" s="102"/>
      <c r="L751" s="13"/>
      <c r="M751" s="13"/>
      <c r="N751" s="45"/>
      <c r="O751" s="30"/>
      <c r="P751" s="106"/>
      <c r="Q751" s="102"/>
      <c r="R751" s="30"/>
      <c r="S751" s="30"/>
      <c r="T751" s="102"/>
      <c r="U751" s="30">
        <f t="shared" si="84"/>
        <v>0</v>
      </c>
      <c r="V751" s="102">
        <f t="shared" si="85"/>
        <v>80000</v>
      </c>
      <c r="W751" s="30">
        <f t="shared" si="86"/>
        <v>0</v>
      </c>
      <c r="X751" s="102"/>
      <c r="Y751" s="102">
        <f t="shared" si="87"/>
        <v>80000</v>
      </c>
      <c r="Z751" s="102"/>
      <c r="AA751" s="30"/>
    </row>
    <row r="752" spans="1:27" x14ac:dyDescent="0.45">
      <c r="A752" s="29"/>
      <c r="B752" s="29" t="s">
        <v>56</v>
      </c>
      <c r="C752" s="30">
        <v>12241</v>
      </c>
      <c r="D752" s="30">
        <v>2</v>
      </c>
      <c r="E752" s="30">
        <v>2</v>
      </c>
      <c r="F752" s="30">
        <v>60</v>
      </c>
      <c r="G752" s="30">
        <v>1</v>
      </c>
      <c r="H752" s="30">
        <f>+(D752*400)+(E752*100)+F752</f>
        <v>1060</v>
      </c>
      <c r="I752" s="102">
        <v>100</v>
      </c>
      <c r="J752" s="102">
        <f>H752*I752</f>
        <v>106000</v>
      </c>
      <c r="K752" s="102"/>
      <c r="L752" s="13"/>
      <c r="M752" s="13"/>
      <c r="N752" s="45"/>
      <c r="O752" s="30"/>
      <c r="P752" s="106"/>
      <c r="Q752" s="102"/>
      <c r="R752" s="30"/>
      <c r="S752" s="30"/>
      <c r="T752" s="102"/>
      <c r="U752" s="30">
        <f t="shared" si="84"/>
        <v>0</v>
      </c>
      <c r="V752" s="102">
        <f t="shared" si="85"/>
        <v>106000</v>
      </c>
      <c r="W752" s="30">
        <f t="shared" si="86"/>
        <v>0</v>
      </c>
      <c r="X752" s="102"/>
      <c r="Y752" s="102">
        <f t="shared" si="87"/>
        <v>106000</v>
      </c>
      <c r="Z752" s="102"/>
      <c r="AA752" s="30"/>
    </row>
    <row r="753" spans="1:35" s="116" customFormat="1" x14ac:dyDescent="0.45">
      <c r="A753" s="32"/>
      <c r="B753" s="32"/>
      <c r="C753" s="38"/>
      <c r="D753" s="38"/>
      <c r="E753" s="38"/>
      <c r="F753" s="38"/>
      <c r="G753" s="38"/>
      <c r="H753" s="38"/>
      <c r="I753" s="38"/>
      <c r="J753" s="38"/>
      <c r="K753" s="38"/>
      <c r="L753" s="33"/>
      <c r="M753" s="33"/>
      <c r="N753" s="50"/>
      <c r="O753" s="38"/>
      <c r="P753" s="115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</row>
    <row r="754" spans="1:35" x14ac:dyDescent="0.45">
      <c r="A754" s="29">
        <v>180</v>
      </c>
      <c r="B754" s="29" t="s">
        <v>56</v>
      </c>
      <c r="C754" s="30">
        <v>16956</v>
      </c>
      <c r="D754" s="30">
        <v>3</v>
      </c>
      <c r="E754" s="30">
        <v>0</v>
      </c>
      <c r="F754" s="30">
        <v>19</v>
      </c>
      <c r="G754" s="30">
        <v>1</v>
      </c>
      <c r="H754" s="30">
        <f>+(D754*400)+(E754*100)+F754</f>
        <v>1219</v>
      </c>
      <c r="I754" s="102">
        <v>100</v>
      </c>
      <c r="J754" s="102">
        <f>H754*I754</f>
        <v>121900</v>
      </c>
      <c r="K754" s="102"/>
      <c r="L754" s="13"/>
      <c r="M754" s="13"/>
      <c r="N754" s="45"/>
      <c r="O754" s="30"/>
      <c r="P754" s="106"/>
      <c r="Q754" s="102"/>
      <c r="R754" s="30"/>
      <c r="S754" s="30"/>
      <c r="T754" s="102"/>
      <c r="U754" s="30">
        <f t="shared" si="84"/>
        <v>0</v>
      </c>
      <c r="V754" s="102">
        <f t="shared" si="85"/>
        <v>121900</v>
      </c>
      <c r="W754" s="30">
        <f t="shared" si="86"/>
        <v>0</v>
      </c>
      <c r="X754" s="102"/>
      <c r="Y754" s="102">
        <f t="shared" si="87"/>
        <v>121900</v>
      </c>
      <c r="Z754" s="102"/>
      <c r="AA754" s="30"/>
    </row>
    <row r="755" spans="1:35" s="116" customFormat="1" x14ac:dyDescent="0.45">
      <c r="A755" s="32"/>
      <c r="B755" s="32"/>
      <c r="C755" s="38"/>
      <c r="D755" s="38"/>
      <c r="E755" s="38"/>
      <c r="F755" s="38"/>
      <c r="G755" s="38"/>
      <c r="H755" s="38"/>
      <c r="I755" s="38"/>
      <c r="J755" s="38"/>
      <c r="K755" s="38"/>
      <c r="L755" s="33"/>
      <c r="M755" s="33"/>
      <c r="N755" s="50"/>
      <c r="O755" s="38"/>
      <c r="P755" s="115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</row>
    <row r="756" spans="1:35" s="117" customFormat="1" x14ac:dyDescent="0.45">
      <c r="A756" s="29">
        <v>181</v>
      </c>
      <c r="B756" s="29" t="s">
        <v>56</v>
      </c>
      <c r="C756" s="30">
        <v>8420</v>
      </c>
      <c r="D756" s="30">
        <v>12</v>
      </c>
      <c r="E756" s="30">
        <v>1</v>
      </c>
      <c r="F756" s="30">
        <v>7</v>
      </c>
      <c r="G756" s="30">
        <v>1</v>
      </c>
      <c r="H756" s="30">
        <f>+(D756*400)+(E756*100)+F756</f>
        <v>4907</v>
      </c>
      <c r="I756" s="30">
        <v>100</v>
      </c>
      <c r="J756" s="102">
        <f>H756*I756</f>
        <v>490700</v>
      </c>
      <c r="K756" s="30"/>
      <c r="L756" s="13"/>
      <c r="M756" s="13"/>
      <c r="N756" s="45"/>
      <c r="O756" s="30"/>
      <c r="P756" s="104"/>
      <c r="Q756" s="30"/>
      <c r="R756" s="30"/>
      <c r="S756" s="30"/>
      <c r="T756" s="30"/>
      <c r="U756" s="30">
        <f t="shared" si="84"/>
        <v>0</v>
      </c>
      <c r="V756" s="102">
        <f t="shared" si="85"/>
        <v>490700</v>
      </c>
      <c r="W756" s="30">
        <f t="shared" si="86"/>
        <v>0</v>
      </c>
      <c r="X756" s="30"/>
      <c r="Y756" s="102">
        <f t="shared" si="87"/>
        <v>490700</v>
      </c>
      <c r="Z756" s="30"/>
      <c r="AA756" s="30"/>
    </row>
    <row r="757" spans="1:35" s="116" customFormat="1" x14ac:dyDescent="0.45">
      <c r="A757" s="32"/>
      <c r="B757" s="32"/>
      <c r="C757" s="38"/>
      <c r="D757" s="38"/>
      <c r="E757" s="38"/>
      <c r="F757" s="38"/>
      <c r="G757" s="38"/>
      <c r="H757" s="38"/>
      <c r="I757" s="38"/>
      <c r="J757" s="38"/>
      <c r="K757" s="38"/>
      <c r="L757" s="33"/>
      <c r="M757" s="33"/>
      <c r="N757" s="50"/>
      <c r="O757" s="38"/>
      <c r="P757" s="115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</row>
    <row r="758" spans="1:35" x14ac:dyDescent="0.45">
      <c r="A758" s="29">
        <v>182</v>
      </c>
      <c r="B758" s="29" t="s">
        <v>56</v>
      </c>
      <c r="C758" s="30">
        <v>12040</v>
      </c>
      <c r="D758" s="30">
        <v>0</v>
      </c>
      <c r="E758" s="30">
        <v>1</v>
      </c>
      <c r="F758" s="30">
        <v>64</v>
      </c>
      <c r="G758" s="30">
        <v>1</v>
      </c>
      <c r="H758" s="30">
        <f>+(D758*400)+(E758*100)+F758</f>
        <v>164</v>
      </c>
      <c r="I758" s="102">
        <v>150</v>
      </c>
      <c r="J758" s="102">
        <f>H758*I758</f>
        <v>24600</v>
      </c>
      <c r="K758" s="102"/>
      <c r="L758" s="13"/>
      <c r="M758" s="13"/>
      <c r="N758" s="45"/>
      <c r="O758" s="30"/>
      <c r="P758" s="106"/>
      <c r="Q758" s="102"/>
      <c r="R758" s="30"/>
      <c r="S758" s="30"/>
      <c r="T758" s="102"/>
      <c r="U758" s="30">
        <f t="shared" si="84"/>
        <v>0</v>
      </c>
      <c r="V758" s="102">
        <f t="shared" si="85"/>
        <v>24600</v>
      </c>
      <c r="W758" s="30">
        <f t="shared" si="86"/>
        <v>0</v>
      </c>
      <c r="X758" s="102"/>
      <c r="Y758" s="102">
        <f t="shared" si="87"/>
        <v>24600</v>
      </c>
      <c r="Z758" s="102"/>
      <c r="AA758" s="30"/>
    </row>
    <row r="759" spans="1:35" s="116" customFormat="1" x14ac:dyDescent="0.45">
      <c r="A759" s="32"/>
      <c r="B759" s="32"/>
      <c r="C759" s="38"/>
      <c r="D759" s="38"/>
      <c r="E759" s="38"/>
      <c r="F759" s="38"/>
      <c r="G759" s="38"/>
      <c r="H759" s="38"/>
      <c r="I759" s="38"/>
      <c r="J759" s="38"/>
      <c r="K759" s="38"/>
      <c r="L759" s="33"/>
      <c r="M759" s="33"/>
      <c r="N759" s="50"/>
      <c r="O759" s="38"/>
      <c r="P759" s="115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</row>
    <row r="760" spans="1:35" x14ac:dyDescent="0.45">
      <c r="A760" s="29">
        <v>183</v>
      </c>
      <c r="B760" s="29" t="s">
        <v>56</v>
      </c>
      <c r="C760" s="30">
        <v>723</v>
      </c>
      <c r="D760" s="30">
        <v>0</v>
      </c>
      <c r="E760" s="30">
        <v>0</v>
      </c>
      <c r="F760" s="30">
        <v>66</v>
      </c>
      <c r="G760" s="30">
        <v>2</v>
      </c>
      <c r="H760" s="30">
        <f>+(D760*400)+(E760*100)+F760</f>
        <v>66</v>
      </c>
      <c r="I760" s="102">
        <v>250</v>
      </c>
      <c r="J760" s="102">
        <f>H760*I760</f>
        <v>16500</v>
      </c>
      <c r="K760" s="102"/>
      <c r="L760" s="13" t="s">
        <v>59</v>
      </c>
      <c r="M760" s="13" t="s">
        <v>63</v>
      </c>
      <c r="N760" s="45">
        <v>2</v>
      </c>
      <c r="O760" s="30">
        <v>86</v>
      </c>
      <c r="P760" s="104">
        <v>100</v>
      </c>
      <c r="Q760" s="30">
        <v>6800</v>
      </c>
      <c r="R760" s="30">
        <f>O760*Q760</f>
        <v>584800</v>
      </c>
      <c r="S760" s="30">
        <v>14</v>
      </c>
      <c r="T760" s="102"/>
      <c r="U760" s="30">
        <f t="shared" si="84"/>
        <v>584800</v>
      </c>
      <c r="V760" s="102">
        <f t="shared" si="85"/>
        <v>601300</v>
      </c>
      <c r="W760" s="30">
        <f t="shared" si="86"/>
        <v>601300</v>
      </c>
      <c r="X760" s="102"/>
      <c r="Y760" s="102">
        <f t="shared" si="87"/>
        <v>601300</v>
      </c>
      <c r="Z760" s="102"/>
      <c r="AA760" s="30"/>
    </row>
    <row r="761" spans="1:35" x14ac:dyDescent="0.45">
      <c r="A761" s="29"/>
      <c r="B761" s="29"/>
      <c r="C761" s="30"/>
      <c r="D761" s="30"/>
      <c r="E761" s="30"/>
      <c r="F761" s="30"/>
      <c r="G761" s="30"/>
      <c r="H761" s="30"/>
      <c r="I761" s="102"/>
      <c r="J761" s="102"/>
      <c r="K761" s="102"/>
      <c r="L761" s="13"/>
      <c r="M761" s="13" t="s">
        <v>63</v>
      </c>
      <c r="N761" s="45">
        <v>2</v>
      </c>
      <c r="O761" s="30">
        <v>6</v>
      </c>
      <c r="P761" s="104">
        <v>100</v>
      </c>
      <c r="Q761" s="30">
        <v>6800</v>
      </c>
      <c r="R761" s="30">
        <f>O761*Q761</f>
        <v>40800</v>
      </c>
      <c r="S761" s="30">
        <v>14</v>
      </c>
      <c r="T761" s="102"/>
      <c r="U761" s="30">
        <f t="shared" si="84"/>
        <v>40800</v>
      </c>
      <c r="V761" s="102">
        <f t="shared" si="85"/>
        <v>40800</v>
      </c>
      <c r="W761" s="30">
        <f t="shared" si="86"/>
        <v>40800</v>
      </c>
      <c r="X761" s="102"/>
      <c r="Y761" s="102">
        <f t="shared" si="87"/>
        <v>40800</v>
      </c>
      <c r="Z761" s="102"/>
      <c r="AA761" s="30"/>
    </row>
    <row r="762" spans="1:35" x14ac:dyDescent="0.45">
      <c r="A762" s="29"/>
      <c r="B762" s="29" t="s">
        <v>56</v>
      </c>
      <c r="C762" s="30">
        <v>2782</v>
      </c>
      <c r="D762" s="30">
        <v>3</v>
      </c>
      <c r="E762" s="30">
        <v>2</v>
      </c>
      <c r="F762" s="30">
        <v>31</v>
      </c>
      <c r="G762" s="30">
        <v>1</v>
      </c>
      <c r="H762" s="30">
        <f>+(D762*400)+(E762*100)+F762</f>
        <v>1431</v>
      </c>
      <c r="I762" s="102">
        <v>130</v>
      </c>
      <c r="J762" s="102">
        <f>H762*I762</f>
        <v>186030</v>
      </c>
      <c r="K762" s="102"/>
      <c r="L762" s="13"/>
      <c r="M762" s="13"/>
      <c r="N762" s="45"/>
      <c r="O762" s="30"/>
      <c r="P762" s="106"/>
      <c r="Q762" s="102"/>
      <c r="R762" s="30"/>
      <c r="S762" s="30"/>
      <c r="T762" s="102"/>
      <c r="U762" s="30">
        <f t="shared" si="84"/>
        <v>0</v>
      </c>
      <c r="V762" s="102">
        <f t="shared" si="85"/>
        <v>186030</v>
      </c>
      <c r="W762" s="30">
        <f t="shared" si="86"/>
        <v>0</v>
      </c>
      <c r="X762" s="102"/>
      <c r="Y762" s="102">
        <f t="shared" si="87"/>
        <v>186030</v>
      </c>
      <c r="Z762" s="102"/>
      <c r="AA762" s="30"/>
    </row>
    <row r="763" spans="1:35" s="116" customFormat="1" x14ac:dyDescent="0.45">
      <c r="A763" s="32"/>
      <c r="B763" s="32"/>
      <c r="C763" s="38"/>
      <c r="D763" s="38"/>
      <c r="E763" s="38"/>
      <c r="F763" s="38"/>
      <c r="G763" s="38"/>
      <c r="H763" s="38"/>
      <c r="I763" s="38"/>
      <c r="J763" s="38"/>
      <c r="K763" s="38"/>
      <c r="L763" s="33"/>
      <c r="M763" s="33"/>
      <c r="N763" s="50"/>
      <c r="O763" s="38"/>
      <c r="P763" s="115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</row>
    <row r="764" spans="1:35" s="13" customFormat="1" x14ac:dyDescent="0.45">
      <c r="A764" s="29">
        <v>184</v>
      </c>
      <c r="B764" s="29" t="s">
        <v>56</v>
      </c>
      <c r="C764" s="13">
        <v>11416</v>
      </c>
      <c r="D764" s="13">
        <v>0</v>
      </c>
      <c r="E764" s="13">
        <v>2</v>
      </c>
      <c r="F764" s="13">
        <v>28</v>
      </c>
      <c r="G764" s="13">
        <v>1</v>
      </c>
      <c r="H764" s="13">
        <v>228</v>
      </c>
      <c r="I764" s="13">
        <v>100</v>
      </c>
      <c r="J764" s="13">
        <v>22800</v>
      </c>
      <c r="P764" s="12"/>
      <c r="U764" s="30">
        <f t="shared" si="84"/>
        <v>0</v>
      </c>
      <c r="V764" s="102">
        <f t="shared" si="85"/>
        <v>22800</v>
      </c>
      <c r="W764" s="30">
        <f t="shared" si="86"/>
        <v>0</v>
      </c>
      <c r="Y764" s="102">
        <f t="shared" si="87"/>
        <v>22800</v>
      </c>
      <c r="AB764" s="2"/>
      <c r="AC764" s="2"/>
      <c r="AD764" s="2"/>
      <c r="AE764" s="2"/>
      <c r="AF764" s="2"/>
      <c r="AG764" s="2"/>
      <c r="AH764" s="2"/>
      <c r="AI764" s="12"/>
    </row>
    <row r="765" spans="1:35" s="35" customFormat="1" x14ac:dyDescent="0.45">
      <c r="A765" s="32"/>
      <c r="B765" s="32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6"/>
      <c r="Q765" s="33"/>
      <c r="R765" s="33"/>
      <c r="S765" s="33"/>
      <c r="T765" s="32"/>
      <c r="U765" s="38"/>
      <c r="V765" s="38"/>
      <c r="W765" s="38"/>
      <c r="X765" s="32"/>
      <c r="Y765" s="38"/>
    </row>
    <row r="766" spans="1:35" x14ac:dyDescent="0.45">
      <c r="A766" s="29">
        <v>185</v>
      </c>
      <c r="B766" s="29" t="s">
        <v>56</v>
      </c>
      <c r="C766" s="30">
        <v>736</v>
      </c>
      <c r="D766" s="30">
        <v>1</v>
      </c>
      <c r="E766" s="30">
        <v>1</v>
      </c>
      <c r="F766" s="30">
        <v>52</v>
      </c>
      <c r="G766" s="30">
        <v>2</v>
      </c>
      <c r="H766" s="30">
        <f>+(D766*400)+(E766*100)+F766</f>
        <v>552</v>
      </c>
      <c r="I766" s="102">
        <v>100</v>
      </c>
      <c r="J766" s="102">
        <f>H766*I766</f>
        <v>55200</v>
      </c>
      <c r="K766" s="102"/>
      <c r="L766" s="13" t="s">
        <v>59</v>
      </c>
      <c r="M766" s="13" t="s">
        <v>60</v>
      </c>
      <c r="N766" s="45">
        <v>2</v>
      </c>
      <c r="O766" s="30">
        <v>252</v>
      </c>
      <c r="P766" s="104">
        <v>100</v>
      </c>
      <c r="Q766" s="30">
        <v>6800</v>
      </c>
      <c r="R766" s="30">
        <f>O766*Q766</f>
        <v>1713600</v>
      </c>
      <c r="S766" s="30">
        <v>39</v>
      </c>
      <c r="T766" s="102"/>
      <c r="U766" s="30">
        <f t="shared" si="84"/>
        <v>1713600</v>
      </c>
      <c r="V766" s="102">
        <f t="shared" si="85"/>
        <v>1768800</v>
      </c>
      <c r="W766" s="30">
        <f t="shared" si="86"/>
        <v>1768800</v>
      </c>
      <c r="X766" s="102"/>
      <c r="Y766" s="102">
        <f t="shared" si="87"/>
        <v>1768800</v>
      </c>
      <c r="Z766" s="102"/>
      <c r="AA766" s="30"/>
    </row>
    <row r="767" spans="1:35" x14ac:dyDescent="0.45">
      <c r="A767" s="29"/>
      <c r="B767" s="29"/>
      <c r="C767" s="30"/>
      <c r="D767" s="30"/>
      <c r="E767" s="30"/>
      <c r="F767" s="30"/>
      <c r="G767" s="30"/>
      <c r="H767" s="30"/>
      <c r="I767" s="102"/>
      <c r="J767" s="102"/>
      <c r="K767" s="102"/>
      <c r="L767" s="13"/>
      <c r="M767" s="13" t="s">
        <v>60</v>
      </c>
      <c r="N767" s="45">
        <v>2</v>
      </c>
      <c r="O767" s="30">
        <v>18</v>
      </c>
      <c r="P767" s="104">
        <v>100</v>
      </c>
      <c r="Q767" s="30">
        <v>6800</v>
      </c>
      <c r="R767" s="30">
        <f>O767*Q767</f>
        <v>122400</v>
      </c>
      <c r="S767" s="30">
        <v>39</v>
      </c>
      <c r="T767" s="102"/>
      <c r="U767" s="30">
        <f t="shared" si="84"/>
        <v>122400</v>
      </c>
      <c r="V767" s="102">
        <f t="shared" si="85"/>
        <v>122400</v>
      </c>
      <c r="W767" s="30">
        <f t="shared" si="86"/>
        <v>122400</v>
      </c>
      <c r="X767" s="102"/>
      <c r="Y767" s="102">
        <f t="shared" si="87"/>
        <v>122400</v>
      </c>
      <c r="Z767" s="102"/>
      <c r="AA767" s="30"/>
    </row>
    <row r="768" spans="1:35" x14ac:dyDescent="0.45">
      <c r="A768" s="29"/>
      <c r="B768" s="29"/>
      <c r="C768" s="30"/>
      <c r="D768" s="30"/>
      <c r="E768" s="30"/>
      <c r="F768" s="30"/>
      <c r="G768" s="30"/>
      <c r="H768" s="30"/>
      <c r="I768" s="102"/>
      <c r="J768" s="102"/>
      <c r="K768" s="102"/>
      <c r="L768" s="13" t="s">
        <v>59</v>
      </c>
      <c r="M768" s="13" t="s">
        <v>63</v>
      </c>
      <c r="N768" s="45">
        <v>2</v>
      </c>
      <c r="O768" s="30">
        <v>66</v>
      </c>
      <c r="P768" s="104">
        <v>100</v>
      </c>
      <c r="Q768" s="30">
        <v>6800</v>
      </c>
      <c r="R768" s="30">
        <f>O768*Q768</f>
        <v>448800</v>
      </c>
      <c r="S768" s="30">
        <v>13</v>
      </c>
      <c r="T768" s="102"/>
      <c r="U768" s="30">
        <f t="shared" si="84"/>
        <v>448800</v>
      </c>
      <c r="V768" s="102">
        <f t="shared" si="85"/>
        <v>448800</v>
      </c>
      <c r="W768" s="30">
        <f t="shared" si="86"/>
        <v>448800</v>
      </c>
      <c r="X768" s="102"/>
      <c r="Y768" s="102">
        <f t="shared" si="87"/>
        <v>448800</v>
      </c>
      <c r="Z768" s="102"/>
      <c r="AA768" s="30"/>
    </row>
    <row r="769" spans="1:28" x14ac:dyDescent="0.45">
      <c r="A769" s="29"/>
      <c r="B769" s="29"/>
      <c r="C769" s="30"/>
      <c r="D769" s="30"/>
      <c r="E769" s="30"/>
      <c r="F769" s="30"/>
      <c r="G769" s="30"/>
      <c r="H769" s="30"/>
      <c r="I769" s="102"/>
      <c r="J769" s="102"/>
      <c r="K769" s="102"/>
      <c r="L769" s="13" t="s">
        <v>59</v>
      </c>
      <c r="M769" s="13" t="s">
        <v>60</v>
      </c>
      <c r="N769" s="45">
        <v>2</v>
      </c>
      <c r="O769" s="30">
        <v>198</v>
      </c>
      <c r="P769" s="104">
        <v>100</v>
      </c>
      <c r="Q769" s="30">
        <v>6800</v>
      </c>
      <c r="R769" s="30">
        <f>O769*Q769</f>
        <v>1346400</v>
      </c>
      <c r="S769" s="30">
        <v>16</v>
      </c>
      <c r="T769" s="102"/>
      <c r="U769" s="30">
        <f t="shared" si="84"/>
        <v>1346400</v>
      </c>
      <c r="V769" s="102">
        <f t="shared" si="85"/>
        <v>1346400</v>
      </c>
      <c r="W769" s="30">
        <f t="shared" si="86"/>
        <v>1346400</v>
      </c>
      <c r="X769" s="102"/>
      <c r="Y769" s="102">
        <f t="shared" si="87"/>
        <v>1346400</v>
      </c>
      <c r="Z769" s="102"/>
      <c r="AA769" s="30"/>
    </row>
    <row r="770" spans="1:28" x14ac:dyDescent="0.45">
      <c r="A770" s="29"/>
      <c r="B770" s="29"/>
      <c r="C770" s="30"/>
      <c r="D770" s="30"/>
      <c r="E770" s="30"/>
      <c r="F770" s="30"/>
      <c r="G770" s="30"/>
      <c r="H770" s="30"/>
      <c r="I770" s="102"/>
      <c r="J770" s="102"/>
      <c r="K770" s="102"/>
      <c r="L770" s="13"/>
      <c r="M770" s="13" t="s">
        <v>60</v>
      </c>
      <c r="N770" s="45">
        <v>2</v>
      </c>
      <c r="O770" s="30">
        <v>36</v>
      </c>
      <c r="P770" s="104">
        <v>100</v>
      </c>
      <c r="Q770" s="30">
        <v>6800</v>
      </c>
      <c r="R770" s="30">
        <f>O770*Q770</f>
        <v>244800</v>
      </c>
      <c r="S770" s="30">
        <v>16</v>
      </c>
      <c r="T770" s="102"/>
      <c r="U770" s="30">
        <f t="shared" si="84"/>
        <v>244800</v>
      </c>
      <c r="V770" s="102">
        <f t="shared" si="85"/>
        <v>244800</v>
      </c>
      <c r="W770" s="30">
        <f t="shared" si="86"/>
        <v>244800</v>
      </c>
      <c r="X770" s="102"/>
      <c r="Y770" s="102">
        <f t="shared" si="87"/>
        <v>244800</v>
      </c>
      <c r="Z770" s="102"/>
      <c r="AA770" s="30"/>
    </row>
    <row r="771" spans="1:28" s="116" customFormat="1" x14ac:dyDescent="0.45">
      <c r="A771" s="32"/>
      <c r="B771" s="32"/>
      <c r="C771" s="38"/>
      <c r="D771" s="38"/>
      <c r="E771" s="38"/>
      <c r="F771" s="38"/>
      <c r="G771" s="38"/>
      <c r="H771" s="38"/>
      <c r="I771" s="38"/>
      <c r="J771" s="38"/>
      <c r="K771" s="38"/>
      <c r="L771" s="33"/>
      <c r="M771" s="33"/>
      <c r="N771" s="50"/>
      <c r="O771" s="38"/>
      <c r="P771" s="115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</row>
    <row r="772" spans="1:28" s="123" customFormat="1" x14ac:dyDescent="0.45">
      <c r="A772" s="118">
        <v>186</v>
      </c>
      <c r="B772" s="128" t="s">
        <v>206</v>
      </c>
      <c r="C772" s="119"/>
      <c r="D772" s="119">
        <v>0</v>
      </c>
      <c r="E772" s="119">
        <v>2</v>
      </c>
      <c r="F772" s="119">
        <v>0</v>
      </c>
      <c r="G772" s="119">
        <v>2</v>
      </c>
      <c r="H772" s="119">
        <f>+(D772*400)+(E772*100)+F772</f>
        <v>200</v>
      </c>
      <c r="I772" s="119">
        <v>150</v>
      </c>
      <c r="J772" s="119">
        <f>H772*I772</f>
        <v>30000</v>
      </c>
      <c r="K772" s="119"/>
      <c r="L772" s="120" t="s">
        <v>59</v>
      </c>
      <c r="M772" s="120" t="s">
        <v>63</v>
      </c>
      <c r="N772" s="135">
        <v>2</v>
      </c>
      <c r="O772" s="119">
        <v>65</v>
      </c>
      <c r="P772" s="122">
        <v>100</v>
      </c>
      <c r="Q772" s="119">
        <v>6800</v>
      </c>
      <c r="R772" s="119">
        <f>O772*Q772</f>
        <v>442000</v>
      </c>
      <c r="S772" s="119">
        <v>7</v>
      </c>
      <c r="T772" s="119">
        <v>25</v>
      </c>
      <c r="U772" s="119">
        <f t="shared" si="84"/>
        <v>331500</v>
      </c>
      <c r="V772" s="119">
        <f t="shared" si="85"/>
        <v>361500</v>
      </c>
      <c r="W772" s="119">
        <f t="shared" si="86"/>
        <v>361500</v>
      </c>
      <c r="X772" s="119"/>
      <c r="Y772" s="119">
        <f t="shared" si="87"/>
        <v>361500</v>
      </c>
      <c r="Z772" s="119">
        <v>0.02</v>
      </c>
      <c r="AA772" s="119">
        <f>Y772*Z772/100</f>
        <v>72.3</v>
      </c>
    </row>
    <row r="773" spans="1:28" s="116" customFormat="1" x14ac:dyDescent="0.45">
      <c r="A773" s="32"/>
      <c r="B773" s="32"/>
      <c r="C773" s="38"/>
      <c r="D773" s="38"/>
      <c r="E773" s="38"/>
      <c r="F773" s="38"/>
      <c r="G773" s="38"/>
      <c r="H773" s="38"/>
      <c r="I773" s="38"/>
      <c r="J773" s="38"/>
      <c r="K773" s="38"/>
      <c r="L773" s="33"/>
      <c r="M773" s="33"/>
      <c r="N773" s="50"/>
      <c r="O773" s="38"/>
      <c r="P773" s="115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</row>
    <row r="774" spans="1:28" x14ac:dyDescent="0.45">
      <c r="A774" s="29">
        <v>187</v>
      </c>
      <c r="B774" s="29" t="s">
        <v>56</v>
      </c>
      <c r="C774" s="30">
        <v>11411</v>
      </c>
      <c r="D774" s="30">
        <v>16</v>
      </c>
      <c r="E774" s="30">
        <v>3</v>
      </c>
      <c r="F774" s="30">
        <v>46</v>
      </c>
      <c r="G774" s="30">
        <v>1</v>
      </c>
      <c r="H774" s="30">
        <f t="shared" ref="H774:H783" si="92">+(D774*400)+(E774*100)+F774</f>
        <v>6746</v>
      </c>
      <c r="I774" s="102">
        <v>130</v>
      </c>
      <c r="J774" s="102">
        <f t="shared" ref="J774:J783" si="93">H774*I774</f>
        <v>876980</v>
      </c>
      <c r="K774" s="102"/>
      <c r="L774" s="13"/>
      <c r="M774" s="13"/>
      <c r="N774" s="45"/>
      <c r="O774" s="30"/>
      <c r="P774" s="106"/>
      <c r="Q774" s="102"/>
      <c r="R774" s="102"/>
      <c r="S774" s="30"/>
      <c r="T774" s="102"/>
      <c r="U774" s="30">
        <f t="shared" si="84"/>
        <v>0</v>
      </c>
      <c r="V774" s="102">
        <f t="shared" si="85"/>
        <v>876980</v>
      </c>
      <c r="W774" s="30">
        <f t="shared" si="86"/>
        <v>0</v>
      </c>
      <c r="X774" s="102"/>
      <c r="Y774" s="102">
        <f t="shared" si="87"/>
        <v>876980</v>
      </c>
      <c r="Z774" s="102"/>
      <c r="AA774" s="30"/>
      <c r="AB774" s="117"/>
    </row>
    <row r="775" spans="1:28" x14ac:dyDescent="0.45">
      <c r="A775" s="29"/>
      <c r="B775" s="29" t="s">
        <v>56</v>
      </c>
      <c r="C775" s="30">
        <v>2267</v>
      </c>
      <c r="D775" s="30">
        <v>1</v>
      </c>
      <c r="E775" s="30">
        <v>3</v>
      </c>
      <c r="F775" s="30">
        <v>80</v>
      </c>
      <c r="G775" s="30">
        <v>1</v>
      </c>
      <c r="H775" s="30">
        <f t="shared" si="92"/>
        <v>780</v>
      </c>
      <c r="I775" s="102">
        <v>100</v>
      </c>
      <c r="J775" s="102">
        <f t="shared" si="93"/>
        <v>78000</v>
      </c>
      <c r="K775" s="102"/>
      <c r="L775" s="13"/>
      <c r="M775" s="13"/>
      <c r="N775" s="45"/>
      <c r="O775" s="30"/>
      <c r="P775" s="106"/>
      <c r="Q775" s="102"/>
      <c r="R775" s="102"/>
      <c r="S775" s="30"/>
      <c r="T775" s="102"/>
      <c r="U775" s="30">
        <f t="shared" si="84"/>
        <v>0</v>
      </c>
      <c r="V775" s="102">
        <f t="shared" si="85"/>
        <v>78000</v>
      </c>
      <c r="W775" s="30">
        <f t="shared" si="86"/>
        <v>0</v>
      </c>
      <c r="X775" s="102"/>
      <c r="Y775" s="102">
        <f t="shared" si="87"/>
        <v>78000</v>
      </c>
      <c r="Z775" s="102"/>
      <c r="AA775" s="30"/>
      <c r="AB775" s="117"/>
    </row>
    <row r="776" spans="1:28" x14ac:dyDescent="0.45">
      <c r="A776" s="29"/>
      <c r="B776" s="29" t="s">
        <v>56</v>
      </c>
      <c r="C776" s="30">
        <v>1825</v>
      </c>
      <c r="D776" s="30">
        <v>3</v>
      </c>
      <c r="E776" s="30">
        <v>0</v>
      </c>
      <c r="F776" s="30">
        <v>61</v>
      </c>
      <c r="G776" s="30">
        <v>1</v>
      </c>
      <c r="H776" s="30">
        <f t="shared" si="92"/>
        <v>1261</v>
      </c>
      <c r="I776" s="102">
        <v>100</v>
      </c>
      <c r="J776" s="102">
        <f t="shared" si="93"/>
        <v>126100</v>
      </c>
      <c r="K776" s="102"/>
      <c r="L776" s="13"/>
      <c r="M776" s="13"/>
      <c r="N776" s="45"/>
      <c r="O776" s="30"/>
      <c r="P776" s="106"/>
      <c r="Q776" s="102"/>
      <c r="R776" s="102"/>
      <c r="S776" s="30"/>
      <c r="T776" s="102"/>
      <c r="U776" s="30">
        <f t="shared" si="84"/>
        <v>0</v>
      </c>
      <c r="V776" s="102">
        <f t="shared" si="85"/>
        <v>126100</v>
      </c>
      <c r="W776" s="30">
        <f t="shared" si="86"/>
        <v>0</v>
      </c>
      <c r="X776" s="102"/>
      <c r="Y776" s="102">
        <f t="shared" si="87"/>
        <v>126100</v>
      </c>
      <c r="Z776" s="102"/>
      <c r="AA776" s="30"/>
      <c r="AB776" s="117"/>
    </row>
    <row r="777" spans="1:28" x14ac:dyDescent="0.45">
      <c r="A777" s="29"/>
      <c r="B777" s="29" t="s">
        <v>56</v>
      </c>
      <c r="C777" s="30">
        <v>737</v>
      </c>
      <c r="D777" s="30">
        <v>0</v>
      </c>
      <c r="E777" s="30">
        <v>1</v>
      </c>
      <c r="F777" s="30">
        <v>44</v>
      </c>
      <c r="G777" s="30">
        <v>1</v>
      </c>
      <c r="H777" s="30">
        <f t="shared" si="92"/>
        <v>144</v>
      </c>
      <c r="I777" s="102">
        <v>100</v>
      </c>
      <c r="J777" s="102">
        <f t="shared" si="93"/>
        <v>14400</v>
      </c>
      <c r="K777" s="102"/>
      <c r="L777" s="13"/>
      <c r="M777" s="13"/>
      <c r="N777" s="45"/>
      <c r="O777" s="30"/>
      <c r="P777" s="106"/>
      <c r="Q777" s="102"/>
      <c r="R777" s="102"/>
      <c r="S777" s="30"/>
      <c r="T777" s="102"/>
      <c r="U777" s="30">
        <f t="shared" si="84"/>
        <v>0</v>
      </c>
      <c r="V777" s="102">
        <f t="shared" si="85"/>
        <v>14400</v>
      </c>
      <c r="W777" s="30">
        <f t="shared" si="86"/>
        <v>0</v>
      </c>
      <c r="X777" s="102"/>
      <c r="Y777" s="102">
        <f t="shared" si="87"/>
        <v>14400</v>
      </c>
      <c r="Z777" s="102"/>
      <c r="AA777" s="30"/>
      <c r="AB777" s="117"/>
    </row>
    <row r="778" spans="1:28" x14ac:dyDescent="0.45">
      <c r="A778" s="29"/>
      <c r="B778" s="29" t="s">
        <v>56</v>
      </c>
      <c r="C778" s="30">
        <v>2372</v>
      </c>
      <c r="D778" s="30">
        <v>0</v>
      </c>
      <c r="E778" s="30">
        <v>2</v>
      </c>
      <c r="F778" s="30">
        <v>1</v>
      </c>
      <c r="G778" s="30">
        <v>1</v>
      </c>
      <c r="H778" s="30">
        <f t="shared" si="92"/>
        <v>201</v>
      </c>
      <c r="I778" s="102">
        <v>100</v>
      </c>
      <c r="J778" s="102">
        <f t="shared" si="93"/>
        <v>20100</v>
      </c>
      <c r="K778" s="102"/>
      <c r="L778" s="13"/>
      <c r="M778" s="13"/>
      <c r="N778" s="45"/>
      <c r="O778" s="30"/>
      <c r="P778" s="106"/>
      <c r="Q778" s="102"/>
      <c r="R778" s="102"/>
      <c r="S778" s="30"/>
      <c r="T778" s="102"/>
      <c r="U778" s="30">
        <f t="shared" si="84"/>
        <v>0</v>
      </c>
      <c r="V778" s="102">
        <f t="shared" si="85"/>
        <v>20100</v>
      </c>
      <c r="W778" s="30">
        <f t="shared" si="86"/>
        <v>0</v>
      </c>
      <c r="X778" s="102"/>
      <c r="Y778" s="102">
        <f t="shared" si="87"/>
        <v>20100</v>
      </c>
      <c r="Z778" s="102"/>
      <c r="AA778" s="30"/>
      <c r="AB778" s="117"/>
    </row>
    <row r="779" spans="1:28" x14ac:dyDescent="0.45">
      <c r="A779" s="29"/>
      <c r="B779" s="29" t="s">
        <v>56</v>
      </c>
      <c r="C779" s="30">
        <v>2670</v>
      </c>
      <c r="D779" s="30">
        <v>0</v>
      </c>
      <c r="E779" s="30">
        <v>2</v>
      </c>
      <c r="F779" s="30">
        <v>46</v>
      </c>
      <c r="G779" s="30">
        <v>1</v>
      </c>
      <c r="H779" s="30">
        <f t="shared" si="92"/>
        <v>246</v>
      </c>
      <c r="I779" s="102">
        <v>100</v>
      </c>
      <c r="J779" s="102">
        <f t="shared" si="93"/>
        <v>24600</v>
      </c>
      <c r="K779" s="102"/>
      <c r="L779" s="13"/>
      <c r="M779" s="13"/>
      <c r="N779" s="45"/>
      <c r="O779" s="30"/>
      <c r="P779" s="106"/>
      <c r="Q779" s="102"/>
      <c r="R779" s="102"/>
      <c r="S779" s="30"/>
      <c r="T779" s="102"/>
      <c r="U779" s="30">
        <f t="shared" si="84"/>
        <v>0</v>
      </c>
      <c r="V779" s="102">
        <f t="shared" si="85"/>
        <v>24600</v>
      </c>
      <c r="W779" s="30">
        <f t="shared" si="86"/>
        <v>0</v>
      </c>
      <c r="X779" s="102"/>
      <c r="Y779" s="102">
        <f t="shared" si="87"/>
        <v>24600</v>
      </c>
      <c r="Z779" s="102"/>
      <c r="AA779" s="30"/>
      <c r="AB779" s="117"/>
    </row>
    <row r="780" spans="1:28" x14ac:dyDescent="0.45">
      <c r="A780" s="29"/>
      <c r="B780" s="29" t="s">
        <v>56</v>
      </c>
      <c r="C780" s="30">
        <v>2669</v>
      </c>
      <c r="D780" s="30">
        <v>7</v>
      </c>
      <c r="E780" s="30">
        <v>3</v>
      </c>
      <c r="F780" s="30">
        <v>47</v>
      </c>
      <c r="G780" s="30">
        <v>1</v>
      </c>
      <c r="H780" s="30">
        <f t="shared" si="92"/>
        <v>3147</v>
      </c>
      <c r="I780" s="102">
        <v>100</v>
      </c>
      <c r="J780" s="102">
        <f t="shared" si="93"/>
        <v>314700</v>
      </c>
      <c r="K780" s="102"/>
      <c r="L780" s="13"/>
      <c r="M780" s="13"/>
      <c r="N780" s="45"/>
      <c r="O780" s="30"/>
      <c r="P780" s="106"/>
      <c r="Q780" s="102"/>
      <c r="R780" s="102"/>
      <c r="S780" s="30"/>
      <c r="T780" s="102"/>
      <c r="U780" s="30">
        <f t="shared" si="84"/>
        <v>0</v>
      </c>
      <c r="V780" s="102">
        <f t="shared" si="85"/>
        <v>314700</v>
      </c>
      <c r="W780" s="30">
        <f t="shared" si="86"/>
        <v>0</v>
      </c>
      <c r="X780" s="102"/>
      <c r="Y780" s="102">
        <f t="shared" si="87"/>
        <v>314700</v>
      </c>
      <c r="Z780" s="102"/>
      <c r="AA780" s="30"/>
      <c r="AB780" s="117"/>
    </row>
    <row r="781" spans="1:28" x14ac:dyDescent="0.45">
      <c r="A781" s="29"/>
      <c r="B781" s="29" t="s">
        <v>56</v>
      </c>
      <c r="C781" s="30">
        <v>17432</v>
      </c>
      <c r="D781" s="30">
        <v>4</v>
      </c>
      <c r="E781" s="30">
        <v>1</v>
      </c>
      <c r="F781" s="30">
        <v>50</v>
      </c>
      <c r="G781" s="30">
        <v>1</v>
      </c>
      <c r="H781" s="30">
        <f t="shared" si="92"/>
        <v>1750</v>
      </c>
      <c r="I781" s="102">
        <v>100</v>
      </c>
      <c r="J781" s="102">
        <f t="shared" si="93"/>
        <v>175000</v>
      </c>
      <c r="K781" s="102"/>
      <c r="L781" s="13"/>
      <c r="M781" s="13"/>
      <c r="N781" s="45"/>
      <c r="O781" s="30"/>
      <c r="P781" s="106"/>
      <c r="Q781" s="102"/>
      <c r="R781" s="102"/>
      <c r="S781" s="30"/>
      <c r="T781" s="102"/>
      <c r="U781" s="30">
        <f t="shared" si="84"/>
        <v>0</v>
      </c>
      <c r="V781" s="102">
        <f t="shared" si="85"/>
        <v>175000</v>
      </c>
      <c r="W781" s="30">
        <f t="shared" si="86"/>
        <v>0</v>
      </c>
      <c r="X781" s="102"/>
      <c r="Y781" s="102">
        <f t="shared" si="87"/>
        <v>175000</v>
      </c>
      <c r="Z781" s="102"/>
      <c r="AA781" s="30"/>
      <c r="AB781" s="117"/>
    </row>
    <row r="782" spans="1:28" x14ac:dyDescent="0.45">
      <c r="A782" s="29"/>
      <c r="B782" s="29" t="s">
        <v>56</v>
      </c>
      <c r="C782" s="30">
        <v>2266</v>
      </c>
      <c r="D782" s="30">
        <v>12</v>
      </c>
      <c r="E782" s="30">
        <v>2</v>
      </c>
      <c r="F782" s="30">
        <v>25</v>
      </c>
      <c r="G782" s="30">
        <v>1</v>
      </c>
      <c r="H782" s="30">
        <f t="shared" si="92"/>
        <v>5025</v>
      </c>
      <c r="I782" s="102">
        <v>100</v>
      </c>
      <c r="J782" s="102">
        <f t="shared" si="93"/>
        <v>502500</v>
      </c>
      <c r="K782" s="102"/>
      <c r="L782" s="13"/>
      <c r="M782" s="13"/>
      <c r="N782" s="45"/>
      <c r="O782" s="30"/>
      <c r="P782" s="106"/>
      <c r="Q782" s="102"/>
      <c r="R782" s="102"/>
      <c r="S782" s="30"/>
      <c r="T782" s="102"/>
      <c r="U782" s="30">
        <f t="shared" ref="U782:U845" si="94">R782*(100-T782)/100</f>
        <v>0</v>
      </c>
      <c r="V782" s="102">
        <f t="shared" ref="V782:V845" si="95">J782+U782</f>
        <v>502500</v>
      </c>
      <c r="W782" s="30">
        <f t="shared" ref="W782:W845" si="96">V782*P782/100</f>
        <v>0</v>
      </c>
      <c r="X782" s="102"/>
      <c r="Y782" s="102">
        <f t="shared" ref="Y782:Y845" si="97">J782+U782</f>
        <v>502500</v>
      </c>
      <c r="Z782" s="102"/>
      <c r="AA782" s="30"/>
      <c r="AB782" s="117"/>
    </row>
    <row r="783" spans="1:28" x14ac:dyDescent="0.45">
      <c r="A783" s="29"/>
      <c r="B783" s="29" t="s">
        <v>56</v>
      </c>
      <c r="C783" s="30">
        <v>3419</v>
      </c>
      <c r="D783" s="30">
        <v>1</v>
      </c>
      <c r="E783" s="30">
        <v>3</v>
      </c>
      <c r="F783" s="30">
        <v>49</v>
      </c>
      <c r="G783" s="30">
        <v>1</v>
      </c>
      <c r="H783" s="30">
        <f t="shared" si="92"/>
        <v>749</v>
      </c>
      <c r="I783" s="102">
        <v>100</v>
      </c>
      <c r="J783" s="102">
        <f t="shared" si="93"/>
        <v>74900</v>
      </c>
      <c r="K783" s="102"/>
      <c r="L783" s="13"/>
      <c r="M783" s="13"/>
      <c r="N783" s="45"/>
      <c r="O783" s="30"/>
      <c r="P783" s="106"/>
      <c r="Q783" s="102"/>
      <c r="R783" s="102"/>
      <c r="S783" s="30"/>
      <c r="T783" s="102"/>
      <c r="U783" s="30">
        <f t="shared" si="94"/>
        <v>0</v>
      </c>
      <c r="V783" s="102">
        <f t="shared" si="95"/>
        <v>74900</v>
      </c>
      <c r="W783" s="30">
        <f t="shared" si="96"/>
        <v>0</v>
      </c>
      <c r="X783" s="102"/>
      <c r="Y783" s="102">
        <f t="shared" si="97"/>
        <v>74900</v>
      </c>
      <c r="Z783" s="102"/>
      <c r="AA783" s="30"/>
      <c r="AB783" s="117"/>
    </row>
    <row r="784" spans="1:28" s="116" customFormat="1" x14ac:dyDescent="0.45">
      <c r="A784" s="32"/>
      <c r="B784" s="32"/>
      <c r="C784" s="38"/>
      <c r="D784" s="38"/>
      <c r="E784" s="38"/>
      <c r="F784" s="38"/>
      <c r="G784" s="38"/>
      <c r="H784" s="38"/>
      <c r="I784" s="38"/>
      <c r="J784" s="38"/>
      <c r="K784" s="38"/>
      <c r="L784" s="33"/>
      <c r="M784" s="33"/>
      <c r="N784" s="50"/>
      <c r="O784" s="38"/>
      <c r="P784" s="115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</row>
    <row r="785" spans="1:30" x14ac:dyDescent="0.45">
      <c r="A785" s="29">
        <v>188</v>
      </c>
      <c r="B785" s="29" t="s">
        <v>56</v>
      </c>
      <c r="C785" s="30">
        <v>9965</v>
      </c>
      <c r="D785" s="30">
        <v>2</v>
      </c>
      <c r="E785" s="30">
        <v>3</v>
      </c>
      <c r="F785" s="30">
        <v>6</v>
      </c>
      <c r="G785" s="30">
        <v>1</v>
      </c>
      <c r="H785" s="30">
        <f>+(D785*400)+(E785*100)+F785</f>
        <v>1106</v>
      </c>
      <c r="I785" s="102">
        <v>100</v>
      </c>
      <c r="J785" s="102">
        <f>H785*I785</f>
        <v>110600</v>
      </c>
      <c r="K785" s="102"/>
      <c r="L785" s="13"/>
      <c r="M785" s="13"/>
      <c r="N785" s="45"/>
      <c r="O785" s="30"/>
      <c r="P785" s="106"/>
      <c r="Q785" s="102"/>
      <c r="R785" s="102"/>
      <c r="S785" s="30"/>
      <c r="T785" s="102"/>
      <c r="U785" s="30">
        <f t="shared" si="94"/>
        <v>0</v>
      </c>
      <c r="V785" s="102">
        <f t="shared" si="95"/>
        <v>110600</v>
      </c>
      <c r="W785" s="30">
        <f t="shared" si="96"/>
        <v>0</v>
      </c>
      <c r="X785" s="102"/>
      <c r="Y785" s="102">
        <f t="shared" si="97"/>
        <v>110600</v>
      </c>
      <c r="Z785" s="102"/>
      <c r="AA785" s="30"/>
    </row>
    <row r="786" spans="1:30" s="116" customFormat="1" x14ac:dyDescent="0.45">
      <c r="A786" s="32"/>
      <c r="B786" s="32"/>
      <c r="C786" s="38"/>
      <c r="D786" s="38"/>
      <c r="E786" s="38"/>
      <c r="F786" s="38"/>
      <c r="G786" s="38"/>
      <c r="H786" s="38"/>
      <c r="I786" s="38"/>
      <c r="J786" s="38"/>
      <c r="K786" s="38"/>
      <c r="L786" s="33"/>
      <c r="M786" s="33"/>
      <c r="N786" s="50"/>
      <c r="O786" s="38"/>
      <c r="P786" s="115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</row>
    <row r="787" spans="1:30" x14ac:dyDescent="0.45">
      <c r="A787" s="29">
        <v>189</v>
      </c>
      <c r="B787" s="29" t="s">
        <v>56</v>
      </c>
      <c r="C787" s="30">
        <v>824</v>
      </c>
      <c r="D787" s="30">
        <v>0</v>
      </c>
      <c r="E787" s="30">
        <v>1</v>
      </c>
      <c r="F787" s="30">
        <v>2</v>
      </c>
      <c r="G787" s="30">
        <v>2</v>
      </c>
      <c r="H787" s="30">
        <f>+(D787*400)+(E787*100)+F787</f>
        <v>102</v>
      </c>
      <c r="I787" s="102">
        <v>150</v>
      </c>
      <c r="J787" s="102">
        <f>H787*I787</f>
        <v>15300</v>
      </c>
      <c r="K787" s="102"/>
      <c r="L787" s="13" t="s">
        <v>59</v>
      </c>
      <c r="M787" s="13" t="s">
        <v>63</v>
      </c>
      <c r="N787" s="45">
        <v>2</v>
      </c>
      <c r="O787" s="30">
        <v>132</v>
      </c>
      <c r="P787" s="104">
        <v>100</v>
      </c>
      <c r="Q787" s="30">
        <v>6800</v>
      </c>
      <c r="R787" s="30">
        <f>O787*Q787</f>
        <v>897600</v>
      </c>
      <c r="S787" s="30">
        <v>51</v>
      </c>
      <c r="T787" s="102"/>
      <c r="U787" s="30">
        <f t="shared" si="94"/>
        <v>897600</v>
      </c>
      <c r="V787" s="102">
        <f t="shared" si="95"/>
        <v>912900</v>
      </c>
      <c r="W787" s="30">
        <f t="shared" si="96"/>
        <v>912900</v>
      </c>
      <c r="X787" s="102"/>
      <c r="Y787" s="102">
        <f t="shared" si="97"/>
        <v>912900</v>
      </c>
      <c r="Z787" s="102"/>
      <c r="AA787" s="30"/>
    </row>
    <row r="788" spans="1:30" x14ac:dyDescent="0.45">
      <c r="A788" s="29"/>
      <c r="B788" s="29"/>
      <c r="C788" s="30"/>
      <c r="D788" s="30"/>
      <c r="E788" s="30"/>
      <c r="F788" s="30"/>
      <c r="G788" s="30"/>
      <c r="H788" s="30"/>
      <c r="I788" s="102"/>
      <c r="J788" s="102"/>
      <c r="K788" s="102"/>
      <c r="L788" s="13"/>
      <c r="M788" s="13" t="s">
        <v>63</v>
      </c>
      <c r="N788" s="45">
        <v>2</v>
      </c>
      <c r="O788" s="30">
        <v>8</v>
      </c>
      <c r="P788" s="104">
        <v>100</v>
      </c>
      <c r="Q788" s="30">
        <v>6800</v>
      </c>
      <c r="R788" s="30">
        <f>O788*Q788</f>
        <v>54400</v>
      </c>
      <c r="S788" s="30">
        <v>51</v>
      </c>
      <c r="T788" s="102"/>
      <c r="U788" s="30">
        <f t="shared" si="94"/>
        <v>54400</v>
      </c>
      <c r="V788" s="102">
        <f t="shared" si="95"/>
        <v>54400</v>
      </c>
      <c r="W788" s="30">
        <f t="shared" si="96"/>
        <v>54400</v>
      </c>
      <c r="X788" s="102"/>
      <c r="Y788" s="102">
        <f t="shared" si="97"/>
        <v>54400</v>
      </c>
      <c r="Z788" s="102"/>
      <c r="AA788" s="30"/>
    </row>
    <row r="789" spans="1:30" x14ac:dyDescent="0.45">
      <c r="A789" s="29"/>
      <c r="B789" s="29" t="s">
        <v>56</v>
      </c>
      <c r="C789" s="30">
        <v>1817</v>
      </c>
      <c r="D789" s="30">
        <v>7</v>
      </c>
      <c r="E789" s="30">
        <v>0</v>
      </c>
      <c r="F789" s="30">
        <v>84</v>
      </c>
      <c r="G789" s="30">
        <v>1</v>
      </c>
      <c r="H789" s="30">
        <f>+(D789*400)+(E789*100)+F789</f>
        <v>2884</v>
      </c>
      <c r="I789" s="102">
        <v>100</v>
      </c>
      <c r="J789" s="102">
        <f>H789*I789</f>
        <v>288400</v>
      </c>
      <c r="K789" s="102"/>
      <c r="L789" s="13"/>
      <c r="M789" s="13"/>
      <c r="N789" s="45"/>
      <c r="O789" s="30"/>
      <c r="P789" s="106"/>
      <c r="Q789" s="102"/>
      <c r="R789" s="102"/>
      <c r="S789" s="30"/>
      <c r="T789" s="102"/>
      <c r="U789" s="30">
        <f t="shared" si="94"/>
        <v>0</v>
      </c>
      <c r="V789" s="102">
        <f t="shared" si="95"/>
        <v>288400</v>
      </c>
      <c r="W789" s="30">
        <f t="shared" si="96"/>
        <v>0</v>
      </c>
      <c r="X789" s="102"/>
      <c r="Y789" s="102">
        <f t="shared" si="97"/>
        <v>288400</v>
      </c>
      <c r="Z789" s="102"/>
      <c r="AA789" s="30"/>
    </row>
    <row r="790" spans="1:30" x14ac:dyDescent="0.45">
      <c r="A790" s="29"/>
      <c r="B790" s="29" t="s">
        <v>56</v>
      </c>
      <c r="C790" s="30">
        <v>12256</v>
      </c>
      <c r="D790" s="30">
        <v>0</v>
      </c>
      <c r="E790" s="30">
        <v>3</v>
      </c>
      <c r="F790" s="30">
        <v>33</v>
      </c>
      <c r="G790" s="30">
        <v>1</v>
      </c>
      <c r="H790" s="30">
        <f>+(D790*400)+(E790*100)+F790</f>
        <v>333</v>
      </c>
      <c r="I790" s="102">
        <v>130</v>
      </c>
      <c r="J790" s="102">
        <f>H790*I790</f>
        <v>43290</v>
      </c>
      <c r="K790" s="102"/>
      <c r="L790" s="13"/>
      <c r="M790" s="13"/>
      <c r="N790" s="45"/>
      <c r="O790" s="30"/>
      <c r="P790" s="106"/>
      <c r="Q790" s="102"/>
      <c r="R790" s="102"/>
      <c r="S790" s="30"/>
      <c r="T790" s="102"/>
      <c r="U790" s="30">
        <f t="shared" si="94"/>
        <v>0</v>
      </c>
      <c r="V790" s="102">
        <f t="shared" si="95"/>
        <v>43290</v>
      </c>
      <c r="W790" s="30">
        <f t="shared" si="96"/>
        <v>0</v>
      </c>
      <c r="X790" s="102"/>
      <c r="Y790" s="102">
        <f t="shared" si="97"/>
        <v>43290</v>
      </c>
      <c r="Z790" s="102"/>
      <c r="AA790" s="30"/>
    </row>
    <row r="791" spans="1:30" x14ac:dyDescent="0.45">
      <c r="A791" s="29"/>
      <c r="B791" s="29" t="s">
        <v>56</v>
      </c>
      <c r="C791" s="30">
        <v>7962</v>
      </c>
      <c r="D791" s="30">
        <v>1</v>
      </c>
      <c r="E791" s="30">
        <v>3</v>
      </c>
      <c r="F791" s="30">
        <v>80</v>
      </c>
      <c r="G791" s="30">
        <v>1</v>
      </c>
      <c r="H791" s="30">
        <f>+(D791*400)+(E791*100)+F791</f>
        <v>780</v>
      </c>
      <c r="I791" s="102">
        <v>100</v>
      </c>
      <c r="J791" s="102">
        <f>H791*I791</f>
        <v>78000</v>
      </c>
      <c r="K791" s="102"/>
      <c r="L791" s="13"/>
      <c r="M791" s="13"/>
      <c r="N791" s="45"/>
      <c r="O791" s="30"/>
      <c r="P791" s="106"/>
      <c r="Q791" s="102"/>
      <c r="R791" s="102"/>
      <c r="S791" s="30"/>
      <c r="T791" s="102"/>
      <c r="U791" s="30">
        <f t="shared" si="94"/>
        <v>0</v>
      </c>
      <c r="V791" s="102">
        <f t="shared" si="95"/>
        <v>78000</v>
      </c>
      <c r="W791" s="30">
        <f t="shared" si="96"/>
        <v>0</v>
      </c>
      <c r="X791" s="102"/>
      <c r="Y791" s="102">
        <f t="shared" si="97"/>
        <v>78000</v>
      </c>
      <c r="Z791" s="102"/>
      <c r="AA791" s="30"/>
    </row>
    <row r="792" spans="1:30" s="116" customFormat="1" x14ac:dyDescent="0.45">
      <c r="A792" s="32"/>
      <c r="B792" s="32"/>
      <c r="C792" s="38"/>
      <c r="D792" s="38"/>
      <c r="E792" s="38"/>
      <c r="F792" s="38"/>
      <c r="G792" s="38"/>
      <c r="H792" s="38"/>
      <c r="I792" s="38"/>
      <c r="J792" s="38"/>
      <c r="K792" s="38"/>
      <c r="L792" s="33"/>
      <c r="M792" s="33"/>
      <c r="N792" s="50"/>
      <c r="O792" s="38"/>
      <c r="P792" s="115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</row>
    <row r="793" spans="1:30" x14ac:dyDescent="0.45">
      <c r="A793" s="29">
        <v>190</v>
      </c>
      <c r="B793" s="29" t="s">
        <v>56</v>
      </c>
      <c r="C793" s="30">
        <v>11345</v>
      </c>
      <c r="D793" s="30">
        <v>5</v>
      </c>
      <c r="E793" s="30">
        <v>3</v>
      </c>
      <c r="F793" s="30">
        <v>29</v>
      </c>
      <c r="G793" s="30">
        <v>1</v>
      </c>
      <c r="H793" s="30">
        <f>+(D793*400)+(E793*100)+F793</f>
        <v>2329</v>
      </c>
      <c r="I793" s="102">
        <v>130</v>
      </c>
      <c r="J793" s="102">
        <f>H793*I793</f>
        <v>302770</v>
      </c>
      <c r="K793" s="102"/>
      <c r="L793" s="13"/>
      <c r="M793" s="13"/>
      <c r="N793" s="45"/>
      <c r="O793" s="30"/>
      <c r="P793" s="106"/>
      <c r="Q793" s="102"/>
      <c r="R793" s="102"/>
      <c r="S793" s="30"/>
      <c r="T793" s="102"/>
      <c r="U793" s="30">
        <f t="shared" si="94"/>
        <v>0</v>
      </c>
      <c r="V793" s="102">
        <f t="shared" si="95"/>
        <v>302770</v>
      </c>
      <c r="W793" s="30">
        <f t="shared" si="96"/>
        <v>0</v>
      </c>
      <c r="X793" s="102"/>
      <c r="Y793" s="102">
        <f t="shared" si="97"/>
        <v>302770</v>
      </c>
      <c r="Z793" s="102"/>
      <c r="AA793" s="30"/>
      <c r="AD793" s="117"/>
    </row>
    <row r="794" spans="1:30" x14ac:dyDescent="0.45">
      <c r="A794" s="29"/>
      <c r="B794" s="29" t="s">
        <v>56</v>
      </c>
      <c r="C794" s="30">
        <v>2799</v>
      </c>
      <c r="D794" s="30">
        <v>0</v>
      </c>
      <c r="E794" s="30">
        <v>1</v>
      </c>
      <c r="F794" s="30">
        <v>47</v>
      </c>
      <c r="G794" s="30">
        <v>1</v>
      </c>
      <c r="H794" s="30">
        <f>+(D794*400)+(E794*100)+F794</f>
        <v>147</v>
      </c>
      <c r="I794" s="102">
        <v>100</v>
      </c>
      <c r="J794" s="102">
        <f>H794*I794</f>
        <v>14700</v>
      </c>
      <c r="K794" s="102"/>
      <c r="L794" s="13"/>
      <c r="M794" s="13"/>
      <c r="N794" s="45"/>
      <c r="O794" s="30"/>
      <c r="P794" s="106"/>
      <c r="Q794" s="102"/>
      <c r="R794" s="102"/>
      <c r="S794" s="30"/>
      <c r="T794" s="102"/>
      <c r="U794" s="30">
        <f t="shared" si="94"/>
        <v>0</v>
      </c>
      <c r="V794" s="102">
        <f t="shared" si="95"/>
        <v>14700</v>
      </c>
      <c r="W794" s="30">
        <f t="shared" si="96"/>
        <v>0</v>
      </c>
      <c r="X794" s="102"/>
      <c r="Y794" s="102">
        <f t="shared" si="97"/>
        <v>14700</v>
      </c>
      <c r="Z794" s="102"/>
      <c r="AA794" s="30"/>
    </row>
    <row r="795" spans="1:30" s="116" customFormat="1" x14ac:dyDescent="0.45">
      <c r="A795" s="32"/>
      <c r="B795" s="32"/>
      <c r="C795" s="38"/>
      <c r="D795" s="38"/>
      <c r="E795" s="38"/>
      <c r="F795" s="38"/>
      <c r="G795" s="38"/>
      <c r="H795" s="38"/>
      <c r="I795" s="38"/>
      <c r="J795" s="38"/>
      <c r="K795" s="38"/>
      <c r="L795" s="33"/>
      <c r="M795" s="33"/>
      <c r="N795" s="50"/>
      <c r="O795" s="38"/>
      <c r="P795" s="115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</row>
    <row r="796" spans="1:30" x14ac:dyDescent="0.45">
      <c r="A796" s="29">
        <v>191</v>
      </c>
      <c r="B796" s="29" t="s">
        <v>56</v>
      </c>
      <c r="C796" s="30">
        <v>12246</v>
      </c>
      <c r="D796" s="30">
        <v>0</v>
      </c>
      <c r="E796" s="30">
        <v>2</v>
      </c>
      <c r="F796" s="30">
        <v>18</v>
      </c>
      <c r="G796" s="30">
        <v>1</v>
      </c>
      <c r="H796" s="30">
        <f>+(D796*400)+(E796*100)+F796</f>
        <v>218</v>
      </c>
      <c r="I796" s="102">
        <v>100</v>
      </c>
      <c r="J796" s="102">
        <f>H796*I796</f>
        <v>21800</v>
      </c>
      <c r="K796" s="102"/>
      <c r="L796" s="13"/>
      <c r="M796" s="13"/>
      <c r="N796" s="45"/>
      <c r="O796" s="30"/>
      <c r="P796" s="106"/>
      <c r="Q796" s="102"/>
      <c r="R796" s="102"/>
      <c r="S796" s="30"/>
      <c r="T796" s="102"/>
      <c r="U796" s="30">
        <f t="shared" si="94"/>
        <v>0</v>
      </c>
      <c r="V796" s="102">
        <f t="shared" si="95"/>
        <v>21800</v>
      </c>
      <c r="W796" s="30">
        <f t="shared" si="96"/>
        <v>0</v>
      </c>
      <c r="X796" s="102"/>
      <c r="Y796" s="102">
        <f t="shared" si="97"/>
        <v>21800</v>
      </c>
      <c r="Z796" s="102"/>
      <c r="AA796" s="30"/>
    </row>
    <row r="797" spans="1:30" s="116" customFormat="1" x14ac:dyDescent="0.45">
      <c r="A797" s="32"/>
      <c r="B797" s="32"/>
      <c r="C797" s="38"/>
      <c r="D797" s="38"/>
      <c r="E797" s="38"/>
      <c r="F797" s="38"/>
      <c r="G797" s="38"/>
      <c r="H797" s="38"/>
      <c r="I797" s="38"/>
      <c r="J797" s="38"/>
      <c r="K797" s="38"/>
      <c r="L797" s="33"/>
      <c r="M797" s="33"/>
      <c r="N797" s="50"/>
      <c r="O797" s="38"/>
      <c r="P797" s="115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</row>
    <row r="798" spans="1:30" s="13" customFormat="1" x14ac:dyDescent="0.45">
      <c r="A798" s="29">
        <v>192</v>
      </c>
      <c r="B798" s="29" t="s">
        <v>56</v>
      </c>
      <c r="C798" s="13">
        <v>10480</v>
      </c>
      <c r="D798" s="13">
        <v>0</v>
      </c>
      <c r="E798" s="13">
        <v>0</v>
      </c>
      <c r="F798" s="13">
        <v>70</v>
      </c>
      <c r="G798" s="13">
        <v>2</v>
      </c>
      <c r="H798" s="13">
        <v>70</v>
      </c>
      <c r="I798" s="13">
        <v>250</v>
      </c>
      <c r="J798" s="13">
        <v>17500</v>
      </c>
      <c r="L798" s="13" t="s">
        <v>59</v>
      </c>
      <c r="M798" s="13" t="s">
        <v>63</v>
      </c>
      <c r="N798" s="13">
        <v>2</v>
      </c>
      <c r="O798" s="13">
        <v>135</v>
      </c>
      <c r="P798" s="104">
        <v>100</v>
      </c>
      <c r="Q798" s="30">
        <v>6800</v>
      </c>
      <c r="R798" s="30">
        <f>O798*Q798</f>
        <v>918000</v>
      </c>
      <c r="S798" s="13">
        <v>20</v>
      </c>
      <c r="U798" s="30">
        <f t="shared" si="94"/>
        <v>918000</v>
      </c>
      <c r="V798" s="102">
        <f t="shared" si="95"/>
        <v>935500</v>
      </c>
      <c r="W798" s="30">
        <f t="shared" si="96"/>
        <v>935500</v>
      </c>
      <c r="Y798" s="102">
        <f t="shared" si="97"/>
        <v>935500</v>
      </c>
      <c r="AB798" s="2"/>
      <c r="AC798" s="12"/>
    </row>
    <row r="799" spans="1:30" s="13" customFormat="1" x14ac:dyDescent="0.45">
      <c r="A799" s="29"/>
      <c r="E799" s="29"/>
      <c r="I799" s="29"/>
      <c r="M799" s="13" t="s">
        <v>63</v>
      </c>
      <c r="N799" s="13">
        <v>2</v>
      </c>
      <c r="O799" s="13">
        <v>6</v>
      </c>
      <c r="P799" s="104">
        <v>100</v>
      </c>
      <c r="Q799" s="30">
        <v>6800</v>
      </c>
      <c r="R799" s="30">
        <f>O799*Q799</f>
        <v>40800</v>
      </c>
      <c r="S799" s="13">
        <v>20</v>
      </c>
      <c r="U799" s="30">
        <f t="shared" si="94"/>
        <v>40800</v>
      </c>
      <c r="V799" s="102">
        <f t="shared" si="95"/>
        <v>40800</v>
      </c>
      <c r="W799" s="30">
        <f t="shared" si="96"/>
        <v>40800</v>
      </c>
      <c r="Y799" s="102">
        <f t="shared" si="97"/>
        <v>40800</v>
      </c>
    </row>
    <row r="800" spans="1:30" x14ac:dyDescent="0.45">
      <c r="A800" s="29"/>
      <c r="B800" s="29" t="s">
        <v>56</v>
      </c>
      <c r="C800" s="30">
        <v>12224</v>
      </c>
      <c r="D800" s="30">
        <v>5</v>
      </c>
      <c r="E800" s="30">
        <v>0</v>
      </c>
      <c r="F800" s="30">
        <v>94</v>
      </c>
      <c r="G800" s="30">
        <v>1</v>
      </c>
      <c r="H800" s="30">
        <f>+(D800*400)+(E800*100)+F800</f>
        <v>2094</v>
      </c>
      <c r="I800" s="102">
        <v>130</v>
      </c>
      <c r="J800" s="102">
        <f>H800*I800</f>
        <v>272220</v>
      </c>
      <c r="K800" s="102"/>
      <c r="L800" s="13"/>
      <c r="M800" s="13"/>
      <c r="N800" s="45"/>
      <c r="O800" s="30"/>
      <c r="P800" s="106"/>
      <c r="Q800" s="102"/>
      <c r="R800" s="102"/>
      <c r="S800" s="30"/>
      <c r="T800" s="102"/>
      <c r="U800" s="30">
        <f t="shared" si="94"/>
        <v>0</v>
      </c>
      <c r="V800" s="102">
        <f t="shared" si="95"/>
        <v>272220</v>
      </c>
      <c r="W800" s="30">
        <f t="shared" si="96"/>
        <v>0</v>
      </c>
      <c r="X800" s="102"/>
      <c r="Y800" s="102">
        <f t="shared" si="97"/>
        <v>272220</v>
      </c>
      <c r="Z800" s="102"/>
      <c r="AA800" s="30"/>
    </row>
    <row r="801" spans="1:27" x14ac:dyDescent="0.45">
      <c r="A801" s="29"/>
      <c r="B801" s="29" t="s">
        <v>56</v>
      </c>
      <c r="C801" s="30">
        <v>1961</v>
      </c>
      <c r="D801" s="30">
        <v>2</v>
      </c>
      <c r="E801" s="30">
        <v>1</v>
      </c>
      <c r="F801" s="30">
        <v>67</v>
      </c>
      <c r="G801" s="30">
        <v>1</v>
      </c>
      <c r="H801" s="30">
        <f>+(D801*400)+(E801*100)+F801</f>
        <v>967</v>
      </c>
      <c r="I801" s="102">
        <v>130</v>
      </c>
      <c r="J801" s="102">
        <f>H801*I801</f>
        <v>125710</v>
      </c>
      <c r="K801" s="102"/>
      <c r="L801" s="13"/>
      <c r="M801" s="13"/>
      <c r="N801" s="45"/>
      <c r="O801" s="30"/>
      <c r="P801" s="106"/>
      <c r="Q801" s="102"/>
      <c r="R801" s="102"/>
      <c r="S801" s="30"/>
      <c r="T801" s="102"/>
      <c r="U801" s="30">
        <f t="shared" si="94"/>
        <v>0</v>
      </c>
      <c r="V801" s="102">
        <f t="shared" si="95"/>
        <v>125710</v>
      </c>
      <c r="W801" s="30">
        <f t="shared" si="96"/>
        <v>0</v>
      </c>
      <c r="X801" s="102"/>
      <c r="Y801" s="102">
        <f t="shared" si="97"/>
        <v>125710</v>
      </c>
      <c r="Z801" s="102"/>
      <c r="AA801" s="30"/>
    </row>
    <row r="802" spans="1:27" s="35" customFormat="1" x14ac:dyDescent="0.45">
      <c r="A802" s="32"/>
      <c r="B802" s="33"/>
      <c r="C802" s="33"/>
      <c r="D802" s="33"/>
      <c r="E802" s="32"/>
      <c r="F802" s="33"/>
      <c r="G802" s="33"/>
      <c r="H802" s="33"/>
      <c r="I802" s="32"/>
      <c r="J802" s="33"/>
      <c r="K802" s="33"/>
      <c r="L802" s="33"/>
      <c r="M802" s="33"/>
      <c r="N802" s="33"/>
      <c r="O802" s="33"/>
      <c r="P802" s="36"/>
      <c r="Q802" s="33"/>
      <c r="R802" s="33"/>
      <c r="S802" s="33"/>
      <c r="T802" s="33"/>
      <c r="U802" s="38"/>
      <c r="V802" s="38"/>
      <c r="W802" s="38"/>
      <c r="X802" s="33"/>
      <c r="Y802" s="38"/>
      <c r="Z802" s="33"/>
      <c r="AA802" s="33"/>
    </row>
    <row r="803" spans="1:27" s="117" customFormat="1" x14ac:dyDescent="0.45">
      <c r="A803" s="29">
        <v>193</v>
      </c>
      <c r="B803" s="44" t="s">
        <v>56</v>
      </c>
      <c r="C803" s="45">
        <v>8533</v>
      </c>
      <c r="D803" s="45">
        <v>1</v>
      </c>
      <c r="E803" s="45">
        <v>1</v>
      </c>
      <c r="F803" s="45">
        <v>0</v>
      </c>
      <c r="G803" s="45">
        <v>1</v>
      </c>
      <c r="H803" s="30">
        <f>+(D803*400)+(E803*100)+F803</f>
        <v>500</v>
      </c>
      <c r="I803" s="30">
        <v>100</v>
      </c>
      <c r="J803" s="102">
        <f>H803*I803</f>
        <v>50000</v>
      </c>
      <c r="K803" s="30"/>
      <c r="L803" s="43"/>
      <c r="M803" s="43"/>
      <c r="N803" s="45"/>
      <c r="O803" s="45"/>
      <c r="P803" s="104"/>
      <c r="Q803" s="30"/>
      <c r="R803" s="30"/>
      <c r="S803" s="45"/>
      <c r="T803" s="30"/>
      <c r="U803" s="30">
        <f t="shared" si="94"/>
        <v>0</v>
      </c>
      <c r="V803" s="102">
        <f t="shared" si="95"/>
        <v>50000</v>
      </c>
      <c r="W803" s="30">
        <f t="shared" si="96"/>
        <v>0</v>
      </c>
      <c r="X803" s="30"/>
      <c r="Y803" s="102">
        <f t="shared" si="97"/>
        <v>50000</v>
      </c>
      <c r="Z803" s="30"/>
      <c r="AA803" s="30"/>
    </row>
    <row r="804" spans="1:27" s="116" customFormat="1" x14ac:dyDescent="0.45">
      <c r="A804" s="32"/>
      <c r="B804" s="49"/>
      <c r="C804" s="50"/>
      <c r="D804" s="50"/>
      <c r="E804" s="50"/>
      <c r="F804" s="50"/>
      <c r="G804" s="50"/>
      <c r="H804" s="38"/>
      <c r="I804" s="38"/>
      <c r="J804" s="38"/>
      <c r="K804" s="38"/>
      <c r="L804" s="48"/>
      <c r="M804" s="48"/>
      <c r="N804" s="50"/>
      <c r="O804" s="50"/>
      <c r="P804" s="115"/>
      <c r="Q804" s="38"/>
      <c r="R804" s="38"/>
      <c r="S804" s="50"/>
      <c r="T804" s="38"/>
      <c r="U804" s="38"/>
      <c r="V804" s="38"/>
      <c r="W804" s="38"/>
      <c r="X804" s="38"/>
      <c r="Y804" s="38"/>
      <c r="Z804" s="38"/>
      <c r="AA804" s="38"/>
    </row>
    <row r="805" spans="1:27" x14ac:dyDescent="0.45">
      <c r="A805" s="29">
        <v>194</v>
      </c>
      <c r="B805" s="29" t="s">
        <v>56</v>
      </c>
      <c r="C805" s="30">
        <v>1629</v>
      </c>
      <c r="D805" s="30">
        <v>0</v>
      </c>
      <c r="E805" s="30">
        <v>1</v>
      </c>
      <c r="F805" s="30">
        <v>58</v>
      </c>
      <c r="G805" s="30">
        <v>1</v>
      </c>
      <c r="H805" s="30">
        <f>+(D805*400)+(E805*100)+F805</f>
        <v>158</v>
      </c>
      <c r="I805" s="102">
        <v>100</v>
      </c>
      <c r="J805" s="102">
        <f>H805*I805</f>
        <v>15800</v>
      </c>
      <c r="K805" s="102"/>
      <c r="L805" s="13"/>
      <c r="M805" s="13"/>
      <c r="N805" s="45"/>
      <c r="O805" s="30"/>
      <c r="P805" s="106"/>
      <c r="Q805" s="102"/>
      <c r="R805" s="102"/>
      <c r="S805" s="30"/>
      <c r="T805" s="102"/>
      <c r="U805" s="30">
        <f t="shared" si="94"/>
        <v>0</v>
      </c>
      <c r="V805" s="102">
        <f t="shared" si="95"/>
        <v>15800</v>
      </c>
      <c r="W805" s="30">
        <f t="shared" si="96"/>
        <v>0</v>
      </c>
      <c r="X805" s="102"/>
      <c r="Y805" s="102">
        <f t="shared" si="97"/>
        <v>15800</v>
      </c>
      <c r="Z805" s="102"/>
      <c r="AA805" s="30"/>
    </row>
    <row r="806" spans="1:27" x14ac:dyDescent="0.45">
      <c r="A806" s="29"/>
      <c r="B806" s="29" t="s">
        <v>56</v>
      </c>
      <c r="C806" s="30">
        <v>11447</v>
      </c>
      <c r="D806" s="30">
        <v>6</v>
      </c>
      <c r="E806" s="30">
        <v>1</v>
      </c>
      <c r="F806" s="30">
        <v>72</v>
      </c>
      <c r="G806" s="30">
        <v>1</v>
      </c>
      <c r="H806" s="30">
        <f>+(D806*400)+(E806*100)+F806</f>
        <v>2572</v>
      </c>
      <c r="I806" s="102">
        <v>130</v>
      </c>
      <c r="J806" s="102">
        <f>H806*I806</f>
        <v>334360</v>
      </c>
      <c r="K806" s="102"/>
      <c r="L806" s="13"/>
      <c r="M806" s="13"/>
      <c r="N806" s="45"/>
      <c r="O806" s="30"/>
      <c r="P806" s="106"/>
      <c r="Q806" s="102"/>
      <c r="R806" s="102"/>
      <c r="S806" s="30"/>
      <c r="T806" s="102"/>
      <c r="U806" s="30">
        <f t="shared" si="94"/>
        <v>0</v>
      </c>
      <c r="V806" s="102">
        <f t="shared" si="95"/>
        <v>334360</v>
      </c>
      <c r="W806" s="30">
        <f t="shared" si="96"/>
        <v>0</v>
      </c>
      <c r="X806" s="102"/>
      <c r="Y806" s="102">
        <f t="shared" si="97"/>
        <v>334360</v>
      </c>
      <c r="Z806" s="102"/>
      <c r="AA806" s="30"/>
    </row>
    <row r="807" spans="1:27" s="116" customFormat="1" x14ac:dyDescent="0.45">
      <c r="A807" s="32"/>
      <c r="B807" s="32"/>
      <c r="C807" s="38"/>
      <c r="D807" s="38"/>
      <c r="E807" s="38"/>
      <c r="F807" s="38"/>
      <c r="G807" s="38"/>
      <c r="H807" s="38"/>
      <c r="I807" s="38"/>
      <c r="J807" s="38"/>
      <c r="K807" s="38"/>
      <c r="L807" s="33"/>
      <c r="M807" s="33"/>
      <c r="N807" s="50"/>
      <c r="O807" s="38"/>
      <c r="P807" s="115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</row>
    <row r="808" spans="1:27" x14ac:dyDescent="0.45">
      <c r="A808" s="29">
        <v>195</v>
      </c>
      <c r="B808" s="29" t="s">
        <v>56</v>
      </c>
      <c r="C808" s="30">
        <v>866</v>
      </c>
      <c r="D808" s="30">
        <v>0</v>
      </c>
      <c r="E808" s="30">
        <v>1</v>
      </c>
      <c r="F808" s="30">
        <v>15</v>
      </c>
      <c r="G808" s="30">
        <v>2</v>
      </c>
      <c r="H808" s="30">
        <f t="shared" ref="H808:H814" si="98">+(D808*400)+(E808*100)+F808</f>
        <v>115</v>
      </c>
      <c r="I808" s="102">
        <v>100</v>
      </c>
      <c r="J808" s="102">
        <f t="shared" ref="J808:J814" si="99">H808*I808</f>
        <v>11500</v>
      </c>
      <c r="K808" s="102"/>
      <c r="L808" s="13" t="s">
        <v>59</v>
      </c>
      <c r="M808" s="13" t="s">
        <v>63</v>
      </c>
      <c r="N808" s="45">
        <v>2</v>
      </c>
      <c r="O808" s="30">
        <v>140</v>
      </c>
      <c r="P808" s="104">
        <v>100</v>
      </c>
      <c r="Q808" s="30">
        <v>6800</v>
      </c>
      <c r="R808" s="30">
        <f>O808*Q808</f>
        <v>952000</v>
      </c>
      <c r="S808" s="30">
        <v>52</v>
      </c>
      <c r="T808" s="102"/>
      <c r="U808" s="30">
        <f t="shared" si="94"/>
        <v>952000</v>
      </c>
      <c r="V808" s="102">
        <f t="shared" si="95"/>
        <v>963500</v>
      </c>
      <c r="W808" s="30">
        <f t="shared" si="96"/>
        <v>963500</v>
      </c>
      <c r="X808" s="102"/>
      <c r="Y808" s="102">
        <f t="shared" si="97"/>
        <v>963500</v>
      </c>
      <c r="Z808" s="102"/>
      <c r="AA808" s="30"/>
    </row>
    <row r="809" spans="1:27" x14ac:dyDescent="0.45">
      <c r="A809" s="29"/>
      <c r="B809" s="29"/>
      <c r="C809" s="30"/>
      <c r="D809" s="30"/>
      <c r="E809" s="30"/>
      <c r="F809" s="30"/>
      <c r="G809" s="30"/>
      <c r="H809" s="30"/>
      <c r="I809" s="102"/>
      <c r="J809" s="102"/>
      <c r="K809" s="102"/>
      <c r="L809" s="13"/>
      <c r="M809" s="13" t="s">
        <v>63</v>
      </c>
      <c r="N809" s="45">
        <v>2</v>
      </c>
      <c r="O809" s="30">
        <v>6</v>
      </c>
      <c r="P809" s="104">
        <v>100</v>
      </c>
      <c r="Q809" s="30">
        <v>6800</v>
      </c>
      <c r="R809" s="30">
        <f>O809*Q809</f>
        <v>40800</v>
      </c>
      <c r="S809" s="30">
        <v>7</v>
      </c>
      <c r="T809" s="102"/>
      <c r="U809" s="30">
        <f t="shared" si="94"/>
        <v>40800</v>
      </c>
      <c r="V809" s="102">
        <f t="shared" si="95"/>
        <v>40800</v>
      </c>
      <c r="W809" s="30">
        <f t="shared" si="96"/>
        <v>40800</v>
      </c>
      <c r="X809" s="102"/>
      <c r="Y809" s="102">
        <f t="shared" si="97"/>
        <v>40800</v>
      </c>
      <c r="Z809" s="102"/>
      <c r="AA809" s="30"/>
    </row>
    <row r="810" spans="1:27" x14ac:dyDescent="0.45">
      <c r="A810" s="29"/>
      <c r="B810" s="29" t="s">
        <v>56</v>
      </c>
      <c r="C810" s="30">
        <v>2781</v>
      </c>
      <c r="D810" s="30">
        <v>5</v>
      </c>
      <c r="E810" s="30">
        <v>3</v>
      </c>
      <c r="F810" s="30">
        <v>4</v>
      </c>
      <c r="G810" s="30">
        <v>1</v>
      </c>
      <c r="H810" s="30">
        <f t="shared" si="98"/>
        <v>2304</v>
      </c>
      <c r="I810" s="102">
        <v>100</v>
      </c>
      <c r="J810" s="102">
        <f t="shared" si="99"/>
        <v>230400</v>
      </c>
      <c r="K810" s="102"/>
      <c r="L810" s="13"/>
      <c r="M810" s="13"/>
      <c r="N810" s="45"/>
      <c r="O810" s="30"/>
      <c r="P810" s="106"/>
      <c r="Q810" s="102"/>
      <c r="R810" s="102"/>
      <c r="S810" s="30"/>
      <c r="T810" s="102"/>
      <c r="U810" s="30">
        <f t="shared" si="94"/>
        <v>0</v>
      </c>
      <c r="V810" s="102">
        <f t="shared" si="95"/>
        <v>230400</v>
      </c>
      <c r="W810" s="30">
        <f t="shared" si="96"/>
        <v>0</v>
      </c>
      <c r="X810" s="102"/>
      <c r="Y810" s="102">
        <f t="shared" si="97"/>
        <v>230400</v>
      </c>
      <c r="Z810" s="102"/>
      <c r="AA810" s="30"/>
    </row>
    <row r="811" spans="1:27" x14ac:dyDescent="0.45">
      <c r="A811" s="29"/>
      <c r="B811" s="29" t="s">
        <v>56</v>
      </c>
      <c r="C811" s="30">
        <v>9287</v>
      </c>
      <c r="D811" s="30">
        <v>0</v>
      </c>
      <c r="E811" s="30">
        <v>1</v>
      </c>
      <c r="F811" s="30">
        <v>73</v>
      </c>
      <c r="G811" s="30">
        <v>1</v>
      </c>
      <c r="H811" s="30">
        <f t="shared" si="98"/>
        <v>173</v>
      </c>
      <c r="I811" s="102">
        <v>150</v>
      </c>
      <c r="J811" s="102">
        <f t="shared" si="99"/>
        <v>25950</v>
      </c>
      <c r="K811" s="102"/>
      <c r="L811" s="13"/>
      <c r="M811" s="13"/>
      <c r="N811" s="45"/>
      <c r="O811" s="30"/>
      <c r="P811" s="106"/>
      <c r="Q811" s="102"/>
      <c r="R811" s="102"/>
      <c r="S811" s="30"/>
      <c r="T811" s="102"/>
      <c r="U811" s="30">
        <f t="shared" si="94"/>
        <v>0</v>
      </c>
      <c r="V811" s="102">
        <f t="shared" si="95"/>
        <v>25950</v>
      </c>
      <c r="W811" s="30">
        <f t="shared" si="96"/>
        <v>0</v>
      </c>
      <c r="X811" s="102"/>
      <c r="Y811" s="102">
        <f t="shared" si="97"/>
        <v>25950</v>
      </c>
      <c r="Z811" s="102"/>
      <c r="AA811" s="30"/>
    </row>
    <row r="812" spans="1:27" x14ac:dyDescent="0.45">
      <c r="A812" s="29"/>
      <c r="B812" s="29" t="s">
        <v>56</v>
      </c>
      <c r="C812" s="30">
        <v>9301</v>
      </c>
      <c r="D812" s="30">
        <v>5</v>
      </c>
      <c r="E812" s="30">
        <v>3</v>
      </c>
      <c r="F812" s="30">
        <v>0</v>
      </c>
      <c r="G812" s="30">
        <v>1</v>
      </c>
      <c r="H812" s="30">
        <f t="shared" si="98"/>
        <v>2300</v>
      </c>
      <c r="I812" s="102">
        <v>130</v>
      </c>
      <c r="J812" s="102">
        <f t="shared" si="99"/>
        <v>299000</v>
      </c>
      <c r="K812" s="102"/>
      <c r="L812" s="13"/>
      <c r="M812" s="13"/>
      <c r="N812" s="45"/>
      <c r="O812" s="30"/>
      <c r="P812" s="106"/>
      <c r="Q812" s="102"/>
      <c r="R812" s="102"/>
      <c r="S812" s="30"/>
      <c r="T812" s="102"/>
      <c r="U812" s="30">
        <f t="shared" si="94"/>
        <v>0</v>
      </c>
      <c r="V812" s="102">
        <f t="shared" si="95"/>
        <v>299000</v>
      </c>
      <c r="W812" s="30">
        <f t="shared" si="96"/>
        <v>0</v>
      </c>
      <c r="X812" s="102"/>
      <c r="Y812" s="102">
        <f t="shared" si="97"/>
        <v>299000</v>
      </c>
      <c r="Z812" s="102"/>
      <c r="AA812" s="30"/>
    </row>
    <row r="813" spans="1:27" x14ac:dyDescent="0.45">
      <c r="A813" s="29"/>
      <c r="B813" s="29" t="s">
        <v>56</v>
      </c>
      <c r="C813" s="30">
        <v>9293</v>
      </c>
      <c r="D813" s="30">
        <v>1</v>
      </c>
      <c r="E813" s="30">
        <v>3</v>
      </c>
      <c r="F813" s="30">
        <v>50</v>
      </c>
      <c r="G813" s="30">
        <v>1</v>
      </c>
      <c r="H813" s="30">
        <f t="shared" si="98"/>
        <v>750</v>
      </c>
      <c r="I813" s="102">
        <v>130</v>
      </c>
      <c r="J813" s="102">
        <f t="shared" si="99"/>
        <v>97500</v>
      </c>
      <c r="K813" s="102"/>
      <c r="L813" s="13"/>
      <c r="M813" s="13"/>
      <c r="N813" s="45"/>
      <c r="O813" s="30"/>
      <c r="P813" s="106"/>
      <c r="Q813" s="102"/>
      <c r="R813" s="102"/>
      <c r="S813" s="30"/>
      <c r="T813" s="102"/>
      <c r="U813" s="30">
        <f t="shared" si="94"/>
        <v>0</v>
      </c>
      <c r="V813" s="102">
        <f t="shared" si="95"/>
        <v>97500</v>
      </c>
      <c r="W813" s="30">
        <f t="shared" si="96"/>
        <v>0</v>
      </c>
      <c r="X813" s="102"/>
      <c r="Y813" s="102">
        <f t="shared" si="97"/>
        <v>97500</v>
      </c>
      <c r="Z813" s="102"/>
      <c r="AA813" s="30"/>
    </row>
    <row r="814" spans="1:27" x14ac:dyDescent="0.45">
      <c r="A814" s="29"/>
      <c r="B814" s="29" t="s">
        <v>56</v>
      </c>
      <c r="C814" s="30">
        <v>8536</v>
      </c>
      <c r="D814" s="30">
        <v>2</v>
      </c>
      <c r="E814" s="30">
        <v>3</v>
      </c>
      <c r="F814" s="30">
        <v>60</v>
      </c>
      <c r="G814" s="30">
        <v>1</v>
      </c>
      <c r="H814" s="30">
        <f t="shared" si="98"/>
        <v>1160</v>
      </c>
      <c r="I814" s="102">
        <v>100</v>
      </c>
      <c r="J814" s="102">
        <f t="shared" si="99"/>
        <v>116000</v>
      </c>
      <c r="K814" s="102"/>
      <c r="L814" s="13"/>
      <c r="M814" s="13"/>
      <c r="N814" s="45"/>
      <c r="O814" s="30"/>
      <c r="P814" s="106"/>
      <c r="Q814" s="102"/>
      <c r="R814" s="102"/>
      <c r="S814" s="30"/>
      <c r="T814" s="102"/>
      <c r="U814" s="30">
        <f t="shared" si="94"/>
        <v>0</v>
      </c>
      <c r="V814" s="102">
        <f t="shared" si="95"/>
        <v>116000</v>
      </c>
      <c r="W814" s="30">
        <f t="shared" si="96"/>
        <v>0</v>
      </c>
      <c r="X814" s="102"/>
      <c r="Y814" s="102">
        <f t="shared" si="97"/>
        <v>116000</v>
      </c>
      <c r="Z814" s="102"/>
      <c r="AA814" s="30"/>
    </row>
    <row r="815" spans="1:27" s="116" customFormat="1" x14ac:dyDescent="0.45">
      <c r="A815" s="32"/>
      <c r="B815" s="32"/>
      <c r="C815" s="38"/>
      <c r="D815" s="38"/>
      <c r="E815" s="38"/>
      <c r="F815" s="38"/>
      <c r="G815" s="38"/>
      <c r="H815" s="38"/>
      <c r="I815" s="38"/>
      <c r="J815" s="38"/>
      <c r="K815" s="38"/>
      <c r="L815" s="33"/>
      <c r="M815" s="33"/>
      <c r="N815" s="50"/>
      <c r="O815" s="38"/>
      <c r="P815" s="115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</row>
    <row r="816" spans="1:27" x14ac:dyDescent="0.45">
      <c r="A816" s="29">
        <v>196</v>
      </c>
      <c r="B816" s="29" t="s">
        <v>56</v>
      </c>
      <c r="C816" s="30">
        <v>18836</v>
      </c>
      <c r="D816" s="30">
        <v>0</v>
      </c>
      <c r="E816" s="30">
        <v>0</v>
      </c>
      <c r="F816" s="30">
        <v>53</v>
      </c>
      <c r="G816" s="30">
        <v>1</v>
      </c>
      <c r="H816" s="30">
        <f>+(D816*400)+(E816*100)+F816</f>
        <v>53</v>
      </c>
      <c r="I816" s="102">
        <v>150</v>
      </c>
      <c r="J816" s="102">
        <f>H816*I816</f>
        <v>7950</v>
      </c>
      <c r="K816" s="102"/>
      <c r="L816" s="13"/>
      <c r="M816" s="13"/>
      <c r="N816" s="45"/>
      <c r="O816" s="30"/>
      <c r="P816" s="106"/>
      <c r="Q816" s="102"/>
      <c r="R816" s="102"/>
      <c r="S816" s="30"/>
      <c r="T816" s="102"/>
      <c r="U816" s="30">
        <f t="shared" si="94"/>
        <v>0</v>
      </c>
      <c r="V816" s="102">
        <f t="shared" si="95"/>
        <v>7950</v>
      </c>
      <c r="W816" s="30">
        <f t="shared" si="96"/>
        <v>0</v>
      </c>
      <c r="X816" s="102"/>
      <c r="Y816" s="102">
        <f t="shared" si="97"/>
        <v>7950</v>
      </c>
      <c r="Z816" s="102"/>
      <c r="AA816" s="30"/>
    </row>
    <row r="817" spans="1:28" s="116" customFormat="1" x14ac:dyDescent="0.45">
      <c r="A817" s="32"/>
      <c r="B817" s="32"/>
      <c r="C817" s="38"/>
      <c r="D817" s="38"/>
      <c r="E817" s="38"/>
      <c r="F817" s="38"/>
      <c r="G817" s="38"/>
      <c r="H817" s="38"/>
      <c r="I817" s="38"/>
      <c r="J817" s="38"/>
      <c r="K817" s="38"/>
      <c r="L817" s="33"/>
      <c r="M817" s="33"/>
      <c r="N817" s="50"/>
      <c r="O817" s="38"/>
      <c r="P817" s="115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</row>
    <row r="818" spans="1:28" x14ac:dyDescent="0.45">
      <c r="A818" s="29">
        <v>197</v>
      </c>
      <c r="B818" s="29" t="s">
        <v>56</v>
      </c>
      <c r="C818" s="30">
        <v>825</v>
      </c>
      <c r="D818" s="30">
        <v>0</v>
      </c>
      <c r="E818" s="30">
        <v>1</v>
      </c>
      <c r="F818" s="30">
        <v>74</v>
      </c>
      <c r="G818" s="30">
        <v>1</v>
      </c>
      <c r="H818" s="30">
        <f>+(D818*400)+(E818*100)+F818</f>
        <v>174</v>
      </c>
      <c r="I818" s="102">
        <v>250</v>
      </c>
      <c r="J818" s="102">
        <f>H818*I818</f>
        <v>43500</v>
      </c>
      <c r="K818" s="102"/>
      <c r="L818" s="13"/>
      <c r="M818" s="13"/>
      <c r="N818" s="45"/>
      <c r="O818" s="30"/>
      <c r="P818" s="106"/>
      <c r="Q818" s="102"/>
      <c r="R818" s="102"/>
      <c r="S818" s="30"/>
      <c r="T818" s="102"/>
      <c r="U818" s="30">
        <f t="shared" si="94"/>
        <v>0</v>
      </c>
      <c r="V818" s="102">
        <f t="shared" si="95"/>
        <v>43500</v>
      </c>
      <c r="W818" s="30">
        <f t="shared" si="96"/>
        <v>0</v>
      </c>
      <c r="X818" s="102"/>
      <c r="Y818" s="102">
        <f t="shared" si="97"/>
        <v>43500</v>
      </c>
      <c r="Z818" s="102"/>
      <c r="AA818" s="30"/>
    </row>
    <row r="819" spans="1:28" s="116" customFormat="1" x14ac:dyDescent="0.45">
      <c r="A819" s="32"/>
      <c r="B819" s="32"/>
      <c r="C819" s="38"/>
      <c r="D819" s="38"/>
      <c r="E819" s="38"/>
      <c r="F819" s="38"/>
      <c r="G819" s="38"/>
      <c r="H819" s="38"/>
      <c r="I819" s="38"/>
      <c r="J819" s="38"/>
      <c r="K819" s="38"/>
      <c r="L819" s="33"/>
      <c r="M819" s="33"/>
      <c r="N819" s="50"/>
      <c r="O819" s="38"/>
      <c r="P819" s="115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</row>
    <row r="820" spans="1:28" x14ac:dyDescent="0.45">
      <c r="A820" s="29">
        <v>198</v>
      </c>
      <c r="B820" s="29" t="s">
        <v>56</v>
      </c>
      <c r="C820" s="30">
        <v>823</v>
      </c>
      <c r="D820" s="30">
        <v>0</v>
      </c>
      <c r="E820" s="30">
        <v>0</v>
      </c>
      <c r="F820" s="30">
        <v>85</v>
      </c>
      <c r="G820" s="30">
        <v>2</v>
      </c>
      <c r="H820" s="30">
        <f>+(D820*400)+(E820*100)+F820</f>
        <v>85</v>
      </c>
      <c r="I820" s="102">
        <v>150</v>
      </c>
      <c r="J820" s="102">
        <f>H820*I820</f>
        <v>12750</v>
      </c>
      <c r="K820" s="102"/>
      <c r="L820" s="13" t="s">
        <v>59</v>
      </c>
      <c r="M820" s="13" t="s">
        <v>60</v>
      </c>
      <c r="N820" s="45">
        <v>2</v>
      </c>
      <c r="O820" s="30">
        <v>112</v>
      </c>
      <c r="P820" s="104">
        <v>100</v>
      </c>
      <c r="Q820" s="30">
        <v>6800</v>
      </c>
      <c r="R820" s="30">
        <f>O820*Q820</f>
        <v>761600</v>
      </c>
      <c r="S820" s="30">
        <v>25</v>
      </c>
      <c r="T820" s="102"/>
      <c r="U820" s="30">
        <f t="shared" si="94"/>
        <v>761600</v>
      </c>
      <c r="V820" s="102">
        <f t="shared" si="95"/>
        <v>774350</v>
      </c>
      <c r="W820" s="30">
        <f t="shared" si="96"/>
        <v>774350</v>
      </c>
      <c r="X820" s="102"/>
      <c r="Y820" s="102">
        <f t="shared" si="97"/>
        <v>774350</v>
      </c>
      <c r="Z820" s="102"/>
      <c r="AA820" s="30"/>
    </row>
    <row r="821" spans="1:28" x14ac:dyDescent="0.45">
      <c r="A821" s="29"/>
      <c r="B821" s="29"/>
      <c r="C821" s="30"/>
      <c r="D821" s="30"/>
      <c r="E821" s="30"/>
      <c r="F821" s="30"/>
      <c r="G821" s="30"/>
      <c r="H821" s="30"/>
      <c r="I821" s="102"/>
      <c r="J821" s="102"/>
      <c r="K821" s="102"/>
      <c r="L821" s="13"/>
      <c r="M821" s="13" t="s">
        <v>60</v>
      </c>
      <c r="N821" s="45">
        <v>2</v>
      </c>
      <c r="O821" s="30">
        <v>18</v>
      </c>
      <c r="P821" s="104">
        <v>100</v>
      </c>
      <c r="Q821" s="30">
        <v>6800</v>
      </c>
      <c r="R821" s="30">
        <f>O821*Q821</f>
        <v>122400</v>
      </c>
      <c r="S821" s="30">
        <v>25</v>
      </c>
      <c r="T821" s="102"/>
      <c r="U821" s="30">
        <f t="shared" si="94"/>
        <v>122400</v>
      </c>
      <c r="V821" s="102">
        <f t="shared" si="95"/>
        <v>122400</v>
      </c>
      <c r="W821" s="30">
        <f t="shared" si="96"/>
        <v>122400</v>
      </c>
      <c r="X821" s="102"/>
      <c r="Y821" s="102">
        <f t="shared" si="97"/>
        <v>122400</v>
      </c>
      <c r="Z821" s="102"/>
      <c r="AA821" s="30"/>
    </row>
    <row r="822" spans="1:28" x14ac:dyDescent="0.45">
      <c r="A822" s="29"/>
      <c r="B822" s="29"/>
      <c r="C822" s="30"/>
      <c r="D822" s="30"/>
      <c r="E822" s="30"/>
      <c r="F822" s="30"/>
      <c r="G822" s="30"/>
      <c r="H822" s="30"/>
      <c r="I822" s="102"/>
      <c r="J822" s="102"/>
      <c r="K822" s="102"/>
      <c r="L822" s="13"/>
      <c r="M822" s="13" t="s">
        <v>63</v>
      </c>
      <c r="N822" s="45">
        <v>2</v>
      </c>
      <c r="O822" s="30">
        <v>18</v>
      </c>
      <c r="P822" s="104">
        <v>100</v>
      </c>
      <c r="Q822" s="30">
        <v>6800</v>
      </c>
      <c r="R822" s="30">
        <f>O822*Q822</f>
        <v>122400</v>
      </c>
      <c r="S822" s="30">
        <v>25</v>
      </c>
      <c r="T822" s="102"/>
      <c r="U822" s="30">
        <f t="shared" si="94"/>
        <v>122400</v>
      </c>
      <c r="V822" s="102">
        <f t="shared" si="95"/>
        <v>122400</v>
      </c>
      <c r="W822" s="30">
        <f t="shared" si="96"/>
        <v>122400</v>
      </c>
      <c r="X822" s="102"/>
      <c r="Y822" s="102">
        <f t="shared" si="97"/>
        <v>122400</v>
      </c>
      <c r="Z822" s="102"/>
      <c r="AA822" s="30"/>
    </row>
    <row r="823" spans="1:28" x14ac:dyDescent="0.45">
      <c r="A823" s="29"/>
      <c r="B823" s="29" t="s">
        <v>56</v>
      </c>
      <c r="C823" s="30">
        <v>2060</v>
      </c>
      <c r="D823" s="30">
        <v>4</v>
      </c>
      <c r="E823" s="30">
        <v>3</v>
      </c>
      <c r="F823" s="30">
        <v>51</v>
      </c>
      <c r="G823" s="30">
        <v>1</v>
      </c>
      <c r="H823" s="30">
        <f>+(D823*400)+(E823*100)+F823</f>
        <v>1951</v>
      </c>
      <c r="I823" s="102">
        <v>100</v>
      </c>
      <c r="J823" s="102">
        <f>H823*I823</f>
        <v>195100</v>
      </c>
      <c r="K823" s="102"/>
      <c r="L823" s="13"/>
      <c r="M823" s="13"/>
      <c r="N823" s="45"/>
      <c r="O823" s="30"/>
      <c r="P823" s="106"/>
      <c r="Q823" s="102"/>
      <c r="R823" s="102"/>
      <c r="S823" s="30"/>
      <c r="T823" s="102"/>
      <c r="U823" s="30">
        <f t="shared" si="94"/>
        <v>0</v>
      </c>
      <c r="V823" s="102">
        <f t="shared" si="95"/>
        <v>195100</v>
      </c>
      <c r="W823" s="30">
        <f t="shared" si="96"/>
        <v>0</v>
      </c>
      <c r="X823" s="102"/>
      <c r="Y823" s="102">
        <f t="shared" si="97"/>
        <v>195100</v>
      </c>
      <c r="Z823" s="102"/>
      <c r="AA823" s="30"/>
    </row>
    <row r="824" spans="1:28" s="116" customFormat="1" x14ac:dyDescent="0.45">
      <c r="A824" s="32"/>
      <c r="B824" s="32"/>
      <c r="C824" s="38"/>
      <c r="D824" s="38"/>
      <c r="E824" s="38"/>
      <c r="F824" s="38"/>
      <c r="G824" s="38"/>
      <c r="H824" s="38"/>
      <c r="I824" s="38"/>
      <c r="J824" s="38"/>
      <c r="K824" s="38"/>
      <c r="L824" s="33"/>
      <c r="M824" s="33"/>
      <c r="N824" s="50"/>
      <c r="O824" s="38"/>
      <c r="P824" s="115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</row>
    <row r="825" spans="1:28" x14ac:dyDescent="0.45">
      <c r="A825" s="29">
        <v>199</v>
      </c>
      <c r="B825" s="29" t="s">
        <v>56</v>
      </c>
      <c r="C825" s="30">
        <v>1406</v>
      </c>
      <c r="D825" s="30">
        <v>9</v>
      </c>
      <c r="E825" s="30">
        <v>0</v>
      </c>
      <c r="F825" s="30">
        <v>41</v>
      </c>
      <c r="G825" s="30">
        <v>1</v>
      </c>
      <c r="H825" s="30">
        <f>+(D825*400)+(E825*100)+F825</f>
        <v>3641</v>
      </c>
      <c r="I825" s="102">
        <v>100</v>
      </c>
      <c r="J825" s="102">
        <f>H825*I825</f>
        <v>364100</v>
      </c>
      <c r="K825" s="102"/>
      <c r="L825" s="13"/>
      <c r="M825" s="13"/>
      <c r="N825" s="45"/>
      <c r="O825" s="30"/>
      <c r="P825" s="106"/>
      <c r="Q825" s="102"/>
      <c r="R825" s="102"/>
      <c r="S825" s="30"/>
      <c r="T825" s="102"/>
      <c r="U825" s="30">
        <f t="shared" si="94"/>
        <v>0</v>
      </c>
      <c r="V825" s="102">
        <f t="shared" si="95"/>
        <v>364100</v>
      </c>
      <c r="W825" s="30">
        <f t="shared" si="96"/>
        <v>0</v>
      </c>
      <c r="X825" s="102"/>
      <c r="Y825" s="102">
        <f t="shared" si="97"/>
        <v>364100</v>
      </c>
      <c r="Z825" s="102"/>
      <c r="AA825" s="30"/>
    </row>
    <row r="826" spans="1:28" s="116" customFormat="1" x14ac:dyDescent="0.45">
      <c r="A826" s="32"/>
      <c r="B826" s="32"/>
      <c r="C826" s="38"/>
      <c r="D826" s="38"/>
      <c r="E826" s="38"/>
      <c r="F826" s="38"/>
      <c r="G826" s="38"/>
      <c r="H826" s="38"/>
      <c r="I826" s="38"/>
      <c r="J826" s="38"/>
      <c r="K826" s="38"/>
      <c r="L826" s="33"/>
      <c r="M826" s="33"/>
      <c r="N826" s="50"/>
      <c r="O826" s="38"/>
      <c r="P826" s="115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</row>
    <row r="827" spans="1:28" x14ac:dyDescent="0.45">
      <c r="A827" s="29">
        <v>200</v>
      </c>
      <c r="B827" s="29" t="s">
        <v>56</v>
      </c>
      <c r="C827" s="30">
        <v>759</v>
      </c>
      <c r="D827" s="30">
        <v>0</v>
      </c>
      <c r="E827" s="30">
        <v>1</v>
      </c>
      <c r="F827" s="30">
        <v>21</v>
      </c>
      <c r="G827" s="30">
        <v>2</v>
      </c>
      <c r="H827" s="30">
        <f>+(D827*400)+(E827*100)+F827</f>
        <v>121</v>
      </c>
      <c r="I827" s="102">
        <v>250</v>
      </c>
      <c r="J827" s="102">
        <f>H827*I827</f>
        <v>30250</v>
      </c>
      <c r="K827" s="102"/>
      <c r="L827" s="13" t="s">
        <v>59</v>
      </c>
      <c r="M827" s="13" t="s">
        <v>63</v>
      </c>
      <c r="N827" s="45">
        <v>2</v>
      </c>
      <c r="O827" s="30">
        <v>48</v>
      </c>
      <c r="P827" s="104">
        <v>100</v>
      </c>
      <c r="Q827" s="30">
        <v>6800</v>
      </c>
      <c r="R827" s="30">
        <f>O827*Q827</f>
        <v>326400</v>
      </c>
      <c r="S827" s="30">
        <v>21</v>
      </c>
      <c r="T827" s="102"/>
      <c r="U827" s="30">
        <f t="shared" si="94"/>
        <v>326400</v>
      </c>
      <c r="V827" s="102">
        <f t="shared" si="95"/>
        <v>356650</v>
      </c>
      <c r="W827" s="30">
        <f t="shared" si="96"/>
        <v>356650</v>
      </c>
      <c r="X827" s="102"/>
      <c r="Y827" s="102">
        <f t="shared" si="97"/>
        <v>356650</v>
      </c>
      <c r="Z827" s="102"/>
      <c r="AA827" s="30"/>
      <c r="AB827" s="117"/>
    </row>
    <row r="828" spans="1:28" x14ac:dyDescent="0.45">
      <c r="A828" s="29"/>
      <c r="B828" s="29"/>
      <c r="C828" s="30"/>
      <c r="D828" s="30"/>
      <c r="E828" s="30"/>
      <c r="F828" s="30"/>
      <c r="G828" s="30"/>
      <c r="H828" s="30"/>
      <c r="I828" s="102"/>
      <c r="J828" s="102"/>
      <c r="K828" s="102"/>
      <c r="L828" s="13" t="s">
        <v>59</v>
      </c>
      <c r="M828" s="13" t="s">
        <v>60</v>
      </c>
      <c r="N828" s="45">
        <v>2</v>
      </c>
      <c r="O828" s="30">
        <v>150</v>
      </c>
      <c r="P828" s="104">
        <v>100</v>
      </c>
      <c r="Q828" s="30">
        <v>6800</v>
      </c>
      <c r="R828" s="30">
        <f>O828*Q828</f>
        <v>1020000</v>
      </c>
      <c r="S828" s="30">
        <v>22</v>
      </c>
      <c r="T828" s="102"/>
      <c r="U828" s="30">
        <f t="shared" si="94"/>
        <v>1020000</v>
      </c>
      <c r="V828" s="102">
        <f t="shared" si="95"/>
        <v>1020000</v>
      </c>
      <c r="W828" s="30">
        <f t="shared" si="96"/>
        <v>1020000</v>
      </c>
      <c r="X828" s="102"/>
      <c r="Y828" s="102">
        <f t="shared" si="97"/>
        <v>1020000</v>
      </c>
      <c r="Z828" s="102"/>
      <c r="AA828" s="30"/>
      <c r="AB828" s="117"/>
    </row>
    <row r="829" spans="1:28" x14ac:dyDescent="0.45">
      <c r="A829" s="29"/>
      <c r="B829" s="29"/>
      <c r="C829" s="30"/>
      <c r="D829" s="30"/>
      <c r="E829" s="30"/>
      <c r="F829" s="30"/>
      <c r="G829" s="30"/>
      <c r="H829" s="30"/>
      <c r="I829" s="102"/>
      <c r="J829" s="102"/>
      <c r="K829" s="102"/>
      <c r="L829" s="13"/>
      <c r="M829" s="13" t="s">
        <v>63</v>
      </c>
      <c r="N829" s="45">
        <v>2</v>
      </c>
      <c r="O829" s="30">
        <v>36</v>
      </c>
      <c r="P829" s="104">
        <v>100</v>
      </c>
      <c r="Q829" s="30">
        <v>6800</v>
      </c>
      <c r="R829" s="30">
        <f>O829*Q829</f>
        <v>244800</v>
      </c>
      <c r="S829" s="30">
        <v>22</v>
      </c>
      <c r="T829" s="102"/>
      <c r="U829" s="30">
        <f t="shared" si="94"/>
        <v>244800</v>
      </c>
      <c r="V829" s="102">
        <f t="shared" si="95"/>
        <v>244800</v>
      </c>
      <c r="W829" s="30">
        <f t="shared" si="96"/>
        <v>244800</v>
      </c>
      <c r="X829" s="102"/>
      <c r="Y829" s="102">
        <f t="shared" si="97"/>
        <v>244800</v>
      </c>
      <c r="Z829" s="102"/>
      <c r="AA829" s="30"/>
      <c r="AB829" s="117"/>
    </row>
    <row r="830" spans="1:28" x14ac:dyDescent="0.45">
      <c r="A830" s="29"/>
      <c r="B830" s="29" t="s">
        <v>56</v>
      </c>
      <c r="C830" s="30">
        <v>8304</v>
      </c>
      <c r="D830" s="30">
        <v>4</v>
      </c>
      <c r="E830" s="30">
        <v>0</v>
      </c>
      <c r="F830" s="30">
        <v>93</v>
      </c>
      <c r="G830" s="30">
        <v>1</v>
      </c>
      <c r="H830" s="30">
        <f>+(D830*400)+(E830*100)+F830</f>
        <v>1693</v>
      </c>
      <c r="I830" s="102">
        <v>130</v>
      </c>
      <c r="J830" s="102">
        <f>H830*I830</f>
        <v>220090</v>
      </c>
      <c r="K830" s="102"/>
      <c r="L830" s="13"/>
      <c r="M830" s="13"/>
      <c r="N830" s="45"/>
      <c r="O830" s="30"/>
      <c r="P830" s="106"/>
      <c r="Q830" s="102"/>
      <c r="R830" s="102"/>
      <c r="S830" s="30"/>
      <c r="T830" s="102"/>
      <c r="U830" s="30">
        <f t="shared" si="94"/>
        <v>0</v>
      </c>
      <c r="V830" s="102">
        <f t="shared" si="95"/>
        <v>220090</v>
      </c>
      <c r="W830" s="30">
        <f t="shared" si="96"/>
        <v>0</v>
      </c>
      <c r="X830" s="102"/>
      <c r="Y830" s="102">
        <f t="shared" si="97"/>
        <v>220090</v>
      </c>
      <c r="Z830" s="102"/>
      <c r="AA830" s="30"/>
      <c r="AB830" s="117"/>
    </row>
    <row r="831" spans="1:28" x14ac:dyDescent="0.45">
      <c r="A831" s="29"/>
      <c r="B831" s="29" t="s">
        <v>56</v>
      </c>
      <c r="C831" s="30">
        <v>2262</v>
      </c>
      <c r="D831" s="30">
        <v>0</v>
      </c>
      <c r="E831" s="30">
        <v>1</v>
      </c>
      <c r="F831" s="30">
        <v>87</v>
      </c>
      <c r="G831" s="30">
        <v>1</v>
      </c>
      <c r="H831" s="30">
        <f>+(D831*400)+(E831*100)+F831</f>
        <v>187</v>
      </c>
      <c r="I831" s="102">
        <v>100</v>
      </c>
      <c r="J831" s="102">
        <f>H831*I831</f>
        <v>18700</v>
      </c>
      <c r="K831" s="102"/>
      <c r="L831" s="13"/>
      <c r="M831" s="13"/>
      <c r="N831" s="45"/>
      <c r="O831" s="30"/>
      <c r="P831" s="106"/>
      <c r="Q831" s="102"/>
      <c r="R831" s="102"/>
      <c r="S831" s="30"/>
      <c r="T831" s="102"/>
      <c r="U831" s="30">
        <f t="shared" si="94"/>
        <v>0</v>
      </c>
      <c r="V831" s="102">
        <f t="shared" si="95"/>
        <v>18700</v>
      </c>
      <c r="W831" s="30">
        <f t="shared" si="96"/>
        <v>0</v>
      </c>
      <c r="X831" s="102"/>
      <c r="Y831" s="102">
        <f t="shared" si="97"/>
        <v>18700</v>
      </c>
      <c r="Z831" s="102"/>
      <c r="AA831" s="30"/>
      <c r="AB831" s="117"/>
    </row>
    <row r="832" spans="1:28" x14ac:dyDescent="0.45">
      <c r="A832" s="29"/>
      <c r="B832" s="29" t="s">
        <v>56</v>
      </c>
      <c r="C832" s="30">
        <v>1360</v>
      </c>
      <c r="D832" s="30">
        <v>4</v>
      </c>
      <c r="E832" s="30">
        <v>3</v>
      </c>
      <c r="F832" s="30">
        <v>12</v>
      </c>
      <c r="G832" s="30">
        <v>1</v>
      </c>
      <c r="H832" s="30">
        <f>+(D832*400)+(E832*100)+F832</f>
        <v>1912</v>
      </c>
      <c r="I832" s="102">
        <v>100</v>
      </c>
      <c r="J832" s="102">
        <f>H832*I832</f>
        <v>191200</v>
      </c>
      <c r="K832" s="102"/>
      <c r="L832" s="13"/>
      <c r="M832" s="13"/>
      <c r="N832" s="45"/>
      <c r="O832" s="30"/>
      <c r="P832" s="106"/>
      <c r="Q832" s="102"/>
      <c r="R832" s="102"/>
      <c r="S832" s="30"/>
      <c r="T832" s="102"/>
      <c r="U832" s="30">
        <f t="shared" si="94"/>
        <v>0</v>
      </c>
      <c r="V832" s="102">
        <f t="shared" si="95"/>
        <v>191200</v>
      </c>
      <c r="W832" s="30">
        <f t="shared" si="96"/>
        <v>0</v>
      </c>
      <c r="X832" s="102"/>
      <c r="Y832" s="102">
        <f t="shared" si="97"/>
        <v>191200</v>
      </c>
      <c r="Z832" s="102"/>
      <c r="AA832" s="30"/>
      <c r="AB832" s="117"/>
    </row>
    <row r="833" spans="1:28" x14ac:dyDescent="0.45">
      <c r="A833" s="29"/>
      <c r="B833" s="29" t="s">
        <v>56</v>
      </c>
      <c r="C833" s="30">
        <v>18792</v>
      </c>
      <c r="D833" s="30">
        <v>3</v>
      </c>
      <c r="E833" s="30">
        <v>2</v>
      </c>
      <c r="F833" s="30">
        <v>51</v>
      </c>
      <c r="G833" s="30">
        <v>1</v>
      </c>
      <c r="H833" s="30">
        <f>+(D833*400)+(E833*100)+F833</f>
        <v>1451</v>
      </c>
      <c r="I833" s="102">
        <v>100</v>
      </c>
      <c r="J833" s="102">
        <f>H833*I833</f>
        <v>145100</v>
      </c>
      <c r="K833" s="102"/>
      <c r="L833" s="13"/>
      <c r="M833" s="13"/>
      <c r="N833" s="45"/>
      <c r="O833" s="30"/>
      <c r="P833" s="106"/>
      <c r="Q833" s="102"/>
      <c r="R833" s="102"/>
      <c r="S833" s="30"/>
      <c r="T833" s="102"/>
      <c r="U833" s="30">
        <f t="shared" si="94"/>
        <v>0</v>
      </c>
      <c r="V833" s="102">
        <f t="shared" si="95"/>
        <v>145100</v>
      </c>
      <c r="W833" s="30">
        <f t="shared" si="96"/>
        <v>0</v>
      </c>
      <c r="X833" s="102"/>
      <c r="Y833" s="102">
        <f t="shared" si="97"/>
        <v>145100</v>
      </c>
      <c r="Z833" s="102"/>
      <c r="AA833" s="30"/>
      <c r="AB833" s="117"/>
    </row>
    <row r="834" spans="1:28" x14ac:dyDescent="0.45">
      <c r="A834" s="29"/>
      <c r="B834" s="29" t="s">
        <v>56</v>
      </c>
      <c r="C834" s="30">
        <v>18783</v>
      </c>
      <c r="D834" s="30">
        <v>10</v>
      </c>
      <c r="E834" s="30">
        <v>2</v>
      </c>
      <c r="F834" s="30">
        <v>76</v>
      </c>
      <c r="G834" s="30">
        <v>1</v>
      </c>
      <c r="H834" s="30">
        <f>+(D834*400)+(E834*100)+F834</f>
        <v>4276</v>
      </c>
      <c r="I834" s="102">
        <v>100</v>
      </c>
      <c r="J834" s="102">
        <f>H834*I834</f>
        <v>427600</v>
      </c>
      <c r="K834" s="102"/>
      <c r="L834" s="13"/>
      <c r="M834" s="13"/>
      <c r="N834" s="45"/>
      <c r="O834" s="30"/>
      <c r="P834" s="106"/>
      <c r="Q834" s="102"/>
      <c r="R834" s="102"/>
      <c r="S834" s="30"/>
      <c r="T834" s="102"/>
      <c r="U834" s="30">
        <f t="shared" si="94"/>
        <v>0</v>
      </c>
      <c r="V834" s="102">
        <f t="shared" si="95"/>
        <v>427600</v>
      </c>
      <c r="W834" s="30">
        <f t="shared" si="96"/>
        <v>0</v>
      </c>
      <c r="X834" s="102"/>
      <c r="Y834" s="102">
        <f t="shared" si="97"/>
        <v>427600</v>
      </c>
      <c r="Z834" s="102"/>
      <c r="AA834" s="30"/>
      <c r="AB834" s="117"/>
    </row>
    <row r="835" spans="1:28" s="116" customFormat="1" x14ac:dyDescent="0.45">
      <c r="A835" s="32"/>
      <c r="B835" s="32"/>
      <c r="C835" s="38"/>
      <c r="D835" s="38"/>
      <c r="E835" s="38"/>
      <c r="F835" s="38"/>
      <c r="G835" s="38"/>
      <c r="H835" s="38"/>
      <c r="I835" s="38"/>
      <c r="J835" s="38"/>
      <c r="K835" s="38"/>
      <c r="L835" s="33"/>
      <c r="M835" s="33"/>
      <c r="N835" s="50"/>
      <c r="O835" s="38"/>
      <c r="P835" s="115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</row>
    <row r="836" spans="1:28" x14ac:dyDescent="0.45">
      <c r="A836" s="29">
        <v>201</v>
      </c>
      <c r="B836" s="29" t="s">
        <v>56</v>
      </c>
      <c r="C836" s="30">
        <v>1898</v>
      </c>
      <c r="D836" s="30">
        <v>1</v>
      </c>
      <c r="E836" s="30">
        <v>3</v>
      </c>
      <c r="F836" s="30">
        <v>1</v>
      </c>
      <c r="G836" s="30">
        <v>1</v>
      </c>
      <c r="H836" s="30">
        <f t="shared" ref="H836:H841" si="100">+(D836*400)+(E836*100)+F836</f>
        <v>701</v>
      </c>
      <c r="I836" s="102">
        <v>100</v>
      </c>
      <c r="J836" s="102">
        <f t="shared" ref="J836:J841" si="101">H836*I836</f>
        <v>70100</v>
      </c>
      <c r="K836" s="102"/>
      <c r="L836" s="13"/>
      <c r="M836" s="13"/>
      <c r="N836" s="45"/>
      <c r="O836" s="30"/>
      <c r="P836" s="106"/>
      <c r="Q836" s="102"/>
      <c r="R836" s="102"/>
      <c r="S836" s="30"/>
      <c r="T836" s="102"/>
      <c r="U836" s="30">
        <f t="shared" si="94"/>
        <v>0</v>
      </c>
      <c r="V836" s="102">
        <f t="shared" si="95"/>
        <v>70100</v>
      </c>
      <c r="W836" s="30">
        <f t="shared" si="96"/>
        <v>0</v>
      </c>
      <c r="X836" s="102"/>
      <c r="Y836" s="102">
        <f t="shared" si="97"/>
        <v>70100</v>
      </c>
      <c r="Z836" s="102"/>
      <c r="AA836" s="30"/>
    </row>
    <row r="837" spans="1:28" x14ac:dyDescent="0.45">
      <c r="A837" s="29"/>
      <c r="B837" s="29" t="s">
        <v>56</v>
      </c>
      <c r="C837" s="30">
        <v>17312</v>
      </c>
      <c r="D837" s="30">
        <v>3</v>
      </c>
      <c r="E837" s="30">
        <v>2</v>
      </c>
      <c r="F837" s="30">
        <v>35</v>
      </c>
      <c r="G837" s="30">
        <v>1</v>
      </c>
      <c r="H837" s="30">
        <f t="shared" si="100"/>
        <v>1435</v>
      </c>
      <c r="I837" s="102">
        <v>100</v>
      </c>
      <c r="J837" s="102">
        <f t="shared" si="101"/>
        <v>143500</v>
      </c>
      <c r="K837" s="102"/>
      <c r="L837" s="13"/>
      <c r="M837" s="13"/>
      <c r="N837" s="45"/>
      <c r="O837" s="30"/>
      <c r="P837" s="106"/>
      <c r="Q837" s="102"/>
      <c r="R837" s="102"/>
      <c r="S837" s="30"/>
      <c r="T837" s="102"/>
      <c r="U837" s="30">
        <f t="shared" si="94"/>
        <v>0</v>
      </c>
      <c r="V837" s="102">
        <f t="shared" si="95"/>
        <v>143500</v>
      </c>
      <c r="W837" s="30">
        <f t="shared" si="96"/>
        <v>0</v>
      </c>
      <c r="X837" s="102"/>
      <c r="Y837" s="102">
        <f t="shared" si="97"/>
        <v>143500</v>
      </c>
      <c r="Z837" s="102"/>
      <c r="AA837" s="30"/>
    </row>
    <row r="838" spans="1:28" x14ac:dyDescent="0.45">
      <c r="A838" s="29"/>
      <c r="B838" s="29" t="s">
        <v>56</v>
      </c>
      <c r="C838" s="30">
        <v>17237</v>
      </c>
      <c r="D838" s="30">
        <v>0</v>
      </c>
      <c r="E838" s="30">
        <v>3</v>
      </c>
      <c r="F838" s="30">
        <v>85</v>
      </c>
      <c r="G838" s="30">
        <v>1</v>
      </c>
      <c r="H838" s="30">
        <f t="shared" si="100"/>
        <v>385</v>
      </c>
      <c r="I838" s="102">
        <v>130</v>
      </c>
      <c r="J838" s="102">
        <f t="shared" si="101"/>
        <v>50050</v>
      </c>
      <c r="K838" s="102"/>
      <c r="L838" s="13"/>
      <c r="M838" s="13"/>
      <c r="N838" s="45"/>
      <c r="O838" s="30"/>
      <c r="P838" s="106"/>
      <c r="Q838" s="102"/>
      <c r="R838" s="102"/>
      <c r="S838" s="30"/>
      <c r="T838" s="102"/>
      <c r="U838" s="30">
        <f t="shared" si="94"/>
        <v>0</v>
      </c>
      <c r="V838" s="102">
        <f t="shared" si="95"/>
        <v>50050</v>
      </c>
      <c r="W838" s="30">
        <f t="shared" si="96"/>
        <v>0</v>
      </c>
      <c r="X838" s="102"/>
      <c r="Y838" s="102">
        <f t="shared" si="97"/>
        <v>50050</v>
      </c>
      <c r="Z838" s="102"/>
      <c r="AA838" s="30"/>
    </row>
    <row r="839" spans="1:28" x14ac:dyDescent="0.45">
      <c r="A839" s="29"/>
      <c r="B839" s="29" t="s">
        <v>56</v>
      </c>
      <c r="C839" s="30">
        <v>17219</v>
      </c>
      <c r="D839" s="30">
        <v>0</v>
      </c>
      <c r="E839" s="30">
        <v>2</v>
      </c>
      <c r="F839" s="30">
        <v>99</v>
      </c>
      <c r="G839" s="30">
        <v>1</v>
      </c>
      <c r="H839" s="30">
        <f t="shared" si="100"/>
        <v>299</v>
      </c>
      <c r="I839" s="102">
        <v>150</v>
      </c>
      <c r="J839" s="102">
        <f t="shared" si="101"/>
        <v>44850</v>
      </c>
      <c r="K839" s="102"/>
      <c r="L839" s="13"/>
      <c r="M839" s="13"/>
      <c r="N839" s="45"/>
      <c r="O839" s="30"/>
      <c r="P839" s="106"/>
      <c r="Q839" s="102"/>
      <c r="R839" s="102"/>
      <c r="S839" s="30"/>
      <c r="T839" s="102"/>
      <c r="U839" s="30">
        <f t="shared" si="94"/>
        <v>0</v>
      </c>
      <c r="V839" s="102">
        <f t="shared" si="95"/>
        <v>44850</v>
      </c>
      <c r="W839" s="30">
        <f t="shared" si="96"/>
        <v>0</v>
      </c>
      <c r="X839" s="102"/>
      <c r="Y839" s="102">
        <f t="shared" si="97"/>
        <v>44850</v>
      </c>
      <c r="Z839" s="102"/>
      <c r="AA839" s="30"/>
    </row>
    <row r="840" spans="1:28" x14ac:dyDescent="0.45">
      <c r="A840" s="29"/>
      <c r="B840" s="29" t="s">
        <v>56</v>
      </c>
      <c r="C840" s="30">
        <v>18807</v>
      </c>
      <c r="D840" s="30">
        <v>3</v>
      </c>
      <c r="E840" s="30">
        <v>0</v>
      </c>
      <c r="F840" s="30">
        <v>12</v>
      </c>
      <c r="G840" s="30">
        <v>1</v>
      </c>
      <c r="H840" s="30">
        <f t="shared" si="100"/>
        <v>1212</v>
      </c>
      <c r="I840" s="102">
        <v>100</v>
      </c>
      <c r="J840" s="102">
        <f t="shared" si="101"/>
        <v>121200</v>
      </c>
      <c r="K840" s="102"/>
      <c r="L840" s="13"/>
      <c r="M840" s="13"/>
      <c r="N840" s="45"/>
      <c r="O840" s="30"/>
      <c r="P840" s="106"/>
      <c r="Q840" s="102"/>
      <c r="R840" s="102"/>
      <c r="S840" s="30"/>
      <c r="T840" s="102"/>
      <c r="U840" s="30">
        <f t="shared" si="94"/>
        <v>0</v>
      </c>
      <c r="V840" s="102">
        <f t="shared" si="95"/>
        <v>121200</v>
      </c>
      <c r="W840" s="30">
        <f t="shared" si="96"/>
        <v>0</v>
      </c>
      <c r="X840" s="102"/>
      <c r="Y840" s="102">
        <f t="shared" si="97"/>
        <v>121200</v>
      </c>
      <c r="Z840" s="102"/>
      <c r="AA840" s="30"/>
    </row>
    <row r="841" spans="1:28" s="117" customFormat="1" x14ac:dyDescent="0.45">
      <c r="A841" s="29"/>
      <c r="B841" s="29" t="s">
        <v>56</v>
      </c>
      <c r="C841" s="30">
        <v>3479</v>
      </c>
      <c r="D841" s="30">
        <v>5</v>
      </c>
      <c r="E841" s="30">
        <v>0</v>
      </c>
      <c r="F841" s="30">
        <v>78</v>
      </c>
      <c r="G841" s="30">
        <v>1</v>
      </c>
      <c r="H841" s="30">
        <f t="shared" si="100"/>
        <v>2078</v>
      </c>
      <c r="I841" s="30">
        <v>100</v>
      </c>
      <c r="J841" s="102">
        <f t="shared" si="101"/>
        <v>207800</v>
      </c>
      <c r="K841" s="30"/>
      <c r="L841" s="13"/>
      <c r="M841" s="13"/>
      <c r="N841" s="30"/>
      <c r="O841" s="30"/>
      <c r="P841" s="104"/>
      <c r="Q841" s="30"/>
      <c r="R841" s="30"/>
      <c r="S841" s="30"/>
      <c r="T841" s="30"/>
      <c r="U841" s="30">
        <f t="shared" si="94"/>
        <v>0</v>
      </c>
      <c r="V841" s="102">
        <f t="shared" si="95"/>
        <v>207800</v>
      </c>
      <c r="W841" s="30">
        <f t="shared" si="96"/>
        <v>0</v>
      </c>
      <c r="X841" s="30"/>
      <c r="Y841" s="102">
        <f t="shared" si="97"/>
        <v>207800</v>
      </c>
      <c r="Z841" s="30"/>
      <c r="AA841" s="30"/>
    </row>
    <row r="842" spans="1:28" s="116" customFormat="1" x14ac:dyDescent="0.45">
      <c r="A842" s="32"/>
      <c r="B842" s="32"/>
      <c r="C842" s="38"/>
      <c r="D842" s="38"/>
      <c r="E842" s="38"/>
      <c r="F842" s="38"/>
      <c r="G842" s="38"/>
      <c r="H842" s="38"/>
      <c r="I842" s="38"/>
      <c r="J842" s="38"/>
      <c r="K842" s="38"/>
      <c r="L842" s="33"/>
      <c r="M842" s="33"/>
      <c r="N842" s="38"/>
      <c r="O842" s="38"/>
      <c r="P842" s="115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</row>
    <row r="843" spans="1:28" x14ac:dyDescent="0.45">
      <c r="A843" s="29">
        <v>202</v>
      </c>
      <c r="B843" s="29" t="s">
        <v>56</v>
      </c>
      <c r="C843" s="30">
        <v>3423</v>
      </c>
      <c r="D843" s="30">
        <v>5</v>
      </c>
      <c r="E843" s="30">
        <v>1</v>
      </c>
      <c r="F843" s="30">
        <v>45</v>
      </c>
      <c r="G843" s="30">
        <v>1</v>
      </c>
      <c r="H843" s="30">
        <f>+(D843*400)+(E843*100)+F843</f>
        <v>2145</v>
      </c>
      <c r="I843" s="102">
        <v>100</v>
      </c>
      <c r="J843" s="102">
        <f>H843*I843</f>
        <v>214500</v>
      </c>
      <c r="K843" s="102"/>
      <c r="L843" s="13"/>
      <c r="M843" s="13"/>
      <c r="N843" s="45"/>
      <c r="O843" s="30"/>
      <c r="P843" s="106"/>
      <c r="Q843" s="102"/>
      <c r="R843" s="102"/>
      <c r="S843" s="30"/>
      <c r="T843" s="102"/>
      <c r="U843" s="30">
        <f t="shared" si="94"/>
        <v>0</v>
      </c>
      <c r="V843" s="102">
        <f t="shared" si="95"/>
        <v>214500</v>
      </c>
      <c r="W843" s="30">
        <f t="shared" si="96"/>
        <v>0</v>
      </c>
      <c r="X843" s="102"/>
      <c r="Y843" s="102">
        <f t="shared" si="97"/>
        <v>214500</v>
      </c>
      <c r="Z843" s="102"/>
      <c r="AA843" s="30"/>
    </row>
    <row r="844" spans="1:28" s="116" customFormat="1" x14ac:dyDescent="0.45">
      <c r="A844" s="32"/>
      <c r="B844" s="32"/>
      <c r="C844" s="38"/>
      <c r="D844" s="38"/>
      <c r="E844" s="38"/>
      <c r="F844" s="38"/>
      <c r="G844" s="38"/>
      <c r="H844" s="38"/>
      <c r="I844" s="38"/>
      <c r="J844" s="38"/>
      <c r="K844" s="38"/>
      <c r="L844" s="33"/>
      <c r="M844" s="33"/>
      <c r="N844" s="50"/>
      <c r="O844" s="38"/>
      <c r="P844" s="115"/>
      <c r="Q844" s="38"/>
      <c r="R844" s="38"/>
      <c r="S844" s="38"/>
      <c r="T844" s="38"/>
      <c r="U844" s="38">
        <f t="shared" si="94"/>
        <v>0</v>
      </c>
      <c r="V844" s="38">
        <f t="shared" si="95"/>
        <v>0</v>
      </c>
      <c r="W844" s="38">
        <f t="shared" si="96"/>
        <v>0</v>
      </c>
      <c r="X844" s="38"/>
      <c r="Y844" s="38">
        <f t="shared" si="97"/>
        <v>0</v>
      </c>
      <c r="Z844" s="38"/>
      <c r="AA844" s="38"/>
    </row>
    <row r="845" spans="1:28" x14ac:dyDescent="0.45">
      <c r="A845" s="29">
        <v>203</v>
      </c>
      <c r="B845" s="29" t="s">
        <v>56</v>
      </c>
      <c r="C845" s="30">
        <v>12130</v>
      </c>
      <c r="D845" s="30">
        <v>3</v>
      </c>
      <c r="E845" s="30">
        <v>1</v>
      </c>
      <c r="F845" s="30">
        <v>84</v>
      </c>
      <c r="G845" s="30">
        <v>1</v>
      </c>
      <c r="H845" s="30">
        <f>+(D845*400)+(E845*100)+F845</f>
        <v>1384</v>
      </c>
      <c r="I845" s="102">
        <v>130</v>
      </c>
      <c r="J845" s="102">
        <f>H845*I845</f>
        <v>179920</v>
      </c>
      <c r="K845" s="102"/>
      <c r="L845" s="13"/>
      <c r="M845" s="13"/>
      <c r="N845" s="45"/>
      <c r="O845" s="30"/>
      <c r="P845" s="106"/>
      <c r="Q845" s="102"/>
      <c r="R845" s="102"/>
      <c r="S845" s="30"/>
      <c r="T845" s="102"/>
      <c r="U845" s="30">
        <f t="shared" si="94"/>
        <v>0</v>
      </c>
      <c r="V845" s="102">
        <f t="shared" si="95"/>
        <v>179920</v>
      </c>
      <c r="W845" s="30">
        <f t="shared" si="96"/>
        <v>0</v>
      </c>
      <c r="X845" s="102"/>
      <c r="Y845" s="102">
        <f t="shared" si="97"/>
        <v>179920</v>
      </c>
      <c r="Z845" s="102"/>
      <c r="AA845" s="30"/>
    </row>
    <row r="846" spans="1:28" x14ac:dyDescent="0.45">
      <c r="A846" s="29"/>
      <c r="B846" s="29" t="s">
        <v>56</v>
      </c>
      <c r="C846" s="30">
        <v>1656</v>
      </c>
      <c r="D846" s="30">
        <v>3</v>
      </c>
      <c r="E846" s="30">
        <v>1</v>
      </c>
      <c r="F846" s="30">
        <v>42</v>
      </c>
      <c r="G846" s="30">
        <v>1</v>
      </c>
      <c r="H846" s="30">
        <f>+(D846*400)+(E846*100)+F846</f>
        <v>1342</v>
      </c>
      <c r="I846" s="102">
        <v>100</v>
      </c>
      <c r="J846" s="102">
        <f>H846*I846</f>
        <v>134200</v>
      </c>
      <c r="K846" s="102"/>
      <c r="L846" s="13"/>
      <c r="M846" s="13"/>
      <c r="N846" s="45"/>
      <c r="O846" s="30"/>
      <c r="P846" s="106"/>
      <c r="Q846" s="102"/>
      <c r="R846" s="102"/>
      <c r="S846" s="30"/>
      <c r="T846" s="102"/>
      <c r="U846" s="30">
        <f t="shared" ref="U846:U909" si="102">R846*(100-T846)/100</f>
        <v>0</v>
      </c>
      <c r="V846" s="102">
        <f t="shared" ref="V846:V909" si="103">J846+U846</f>
        <v>134200</v>
      </c>
      <c r="W846" s="30">
        <f t="shared" ref="W846:W909" si="104">V846*P846/100</f>
        <v>0</v>
      </c>
      <c r="X846" s="102"/>
      <c r="Y846" s="102">
        <f t="shared" ref="Y846:Y909" si="105">J846+U846</f>
        <v>134200</v>
      </c>
      <c r="Z846" s="102"/>
      <c r="AA846" s="30"/>
    </row>
    <row r="847" spans="1:28" s="116" customFormat="1" x14ac:dyDescent="0.45">
      <c r="A847" s="32"/>
      <c r="B847" s="32"/>
      <c r="C847" s="38"/>
      <c r="D847" s="38"/>
      <c r="E847" s="38"/>
      <c r="F847" s="38"/>
      <c r="G847" s="38"/>
      <c r="H847" s="38"/>
      <c r="I847" s="38"/>
      <c r="J847" s="38"/>
      <c r="K847" s="38"/>
      <c r="L847" s="33"/>
      <c r="M847" s="33"/>
      <c r="N847" s="50"/>
      <c r="O847" s="38"/>
      <c r="P847" s="115"/>
      <c r="Q847" s="38"/>
      <c r="R847" s="38"/>
      <c r="S847" s="38"/>
      <c r="T847" s="38"/>
      <c r="U847" s="38">
        <f t="shared" si="102"/>
        <v>0</v>
      </c>
      <c r="V847" s="38">
        <f t="shared" si="103"/>
        <v>0</v>
      </c>
      <c r="W847" s="38">
        <f t="shared" si="104"/>
        <v>0</v>
      </c>
      <c r="X847" s="38"/>
      <c r="Y847" s="38">
        <f t="shared" si="105"/>
        <v>0</v>
      </c>
      <c r="Z847" s="38"/>
      <c r="AA847" s="38"/>
    </row>
    <row r="848" spans="1:28" x14ac:dyDescent="0.45">
      <c r="A848" s="29">
        <v>204</v>
      </c>
      <c r="B848" s="29" t="s">
        <v>56</v>
      </c>
      <c r="C848" s="30">
        <v>766</v>
      </c>
      <c r="D848" s="30">
        <v>0</v>
      </c>
      <c r="E848" s="30">
        <v>0</v>
      </c>
      <c r="F848" s="30">
        <v>73</v>
      </c>
      <c r="G848" s="30">
        <v>2</v>
      </c>
      <c r="H848" s="30">
        <f t="shared" ref="H848:H858" si="106">+(D848*400)+(E848*100)+F848</f>
        <v>73</v>
      </c>
      <c r="I848" s="102">
        <v>150</v>
      </c>
      <c r="J848" s="102">
        <f t="shared" ref="J848:J858" si="107">H848*I848</f>
        <v>10950</v>
      </c>
      <c r="K848" s="102"/>
      <c r="L848" s="13" t="s">
        <v>59</v>
      </c>
      <c r="M848" s="13" t="s">
        <v>63</v>
      </c>
      <c r="N848" s="45">
        <v>2</v>
      </c>
      <c r="O848" s="30">
        <v>103.5</v>
      </c>
      <c r="P848" s="104">
        <v>100</v>
      </c>
      <c r="Q848" s="30">
        <v>6800</v>
      </c>
      <c r="R848" s="30">
        <f>O848*Q848</f>
        <v>703800</v>
      </c>
      <c r="S848" s="30">
        <v>46</v>
      </c>
      <c r="T848" s="102"/>
      <c r="U848" s="30">
        <f t="shared" si="102"/>
        <v>703800</v>
      </c>
      <c r="V848" s="102">
        <f t="shared" si="103"/>
        <v>714750</v>
      </c>
      <c r="W848" s="30">
        <f t="shared" si="104"/>
        <v>714750</v>
      </c>
      <c r="X848" s="102"/>
      <c r="Y848" s="102">
        <f t="shared" si="105"/>
        <v>714750</v>
      </c>
      <c r="Z848" s="102"/>
      <c r="AA848" s="30"/>
    </row>
    <row r="849" spans="1:35" x14ac:dyDescent="0.45">
      <c r="A849" s="29"/>
      <c r="B849" s="29"/>
      <c r="C849" s="30"/>
      <c r="D849" s="30"/>
      <c r="E849" s="30"/>
      <c r="F849" s="30"/>
      <c r="G849" s="30"/>
      <c r="H849" s="30"/>
      <c r="I849" s="102"/>
      <c r="J849" s="102"/>
      <c r="K849" s="102"/>
      <c r="L849" s="13"/>
      <c r="M849" s="13" t="s">
        <v>63</v>
      </c>
      <c r="N849" s="45">
        <v>2</v>
      </c>
      <c r="O849" s="30">
        <v>6</v>
      </c>
      <c r="P849" s="104">
        <v>100</v>
      </c>
      <c r="Q849" s="30">
        <v>6800</v>
      </c>
      <c r="R849" s="30">
        <f>O849*Q849</f>
        <v>40800</v>
      </c>
      <c r="S849" s="30">
        <v>46</v>
      </c>
      <c r="T849" s="102"/>
      <c r="U849" s="30">
        <f t="shared" si="102"/>
        <v>40800</v>
      </c>
      <c r="V849" s="102">
        <f t="shared" si="103"/>
        <v>40800</v>
      </c>
      <c r="W849" s="30">
        <f t="shared" si="104"/>
        <v>40800</v>
      </c>
      <c r="X849" s="102"/>
      <c r="Y849" s="102">
        <f t="shared" si="105"/>
        <v>40800</v>
      </c>
      <c r="Z849" s="102"/>
      <c r="AA849" s="30"/>
    </row>
    <row r="850" spans="1:35" x14ac:dyDescent="0.45">
      <c r="A850" s="29"/>
      <c r="B850" s="29" t="s">
        <v>56</v>
      </c>
      <c r="C850" s="30">
        <v>2572</v>
      </c>
      <c r="D850" s="30">
        <v>1</v>
      </c>
      <c r="E850" s="30">
        <v>1</v>
      </c>
      <c r="F850" s="30">
        <v>61</v>
      </c>
      <c r="G850" s="30">
        <v>1</v>
      </c>
      <c r="H850" s="30">
        <f t="shared" si="106"/>
        <v>561</v>
      </c>
      <c r="I850" s="102">
        <v>100</v>
      </c>
      <c r="J850" s="102">
        <f t="shared" si="107"/>
        <v>56100</v>
      </c>
      <c r="K850" s="102"/>
      <c r="L850" s="13"/>
      <c r="M850" s="13"/>
      <c r="N850" s="45"/>
      <c r="O850" s="30"/>
      <c r="P850" s="106"/>
      <c r="Q850" s="102"/>
      <c r="R850" s="102"/>
      <c r="S850" s="30"/>
      <c r="T850" s="102"/>
      <c r="U850" s="30">
        <f t="shared" si="102"/>
        <v>0</v>
      </c>
      <c r="V850" s="102">
        <f t="shared" si="103"/>
        <v>56100</v>
      </c>
      <c r="W850" s="30">
        <f t="shared" si="104"/>
        <v>0</v>
      </c>
      <c r="X850" s="102"/>
      <c r="Y850" s="102">
        <f t="shared" si="105"/>
        <v>56100</v>
      </c>
      <c r="Z850" s="102"/>
      <c r="AA850" s="30"/>
    </row>
    <row r="851" spans="1:35" x14ac:dyDescent="0.45">
      <c r="A851" s="29"/>
      <c r="B851" s="29" t="s">
        <v>56</v>
      </c>
      <c r="C851" s="30">
        <v>1875</v>
      </c>
      <c r="D851" s="30">
        <v>0</v>
      </c>
      <c r="E851" s="30">
        <v>3</v>
      </c>
      <c r="F851" s="30">
        <v>65</v>
      </c>
      <c r="G851" s="30">
        <v>1</v>
      </c>
      <c r="H851" s="30">
        <f t="shared" si="106"/>
        <v>365</v>
      </c>
      <c r="I851" s="102">
        <v>100</v>
      </c>
      <c r="J851" s="102">
        <f t="shared" si="107"/>
        <v>36500</v>
      </c>
      <c r="K851" s="102"/>
      <c r="L851" s="13"/>
      <c r="M851" s="13"/>
      <c r="N851" s="45"/>
      <c r="O851" s="30"/>
      <c r="P851" s="106"/>
      <c r="Q851" s="102"/>
      <c r="R851" s="102"/>
      <c r="S851" s="30"/>
      <c r="T851" s="102"/>
      <c r="U851" s="30">
        <f t="shared" si="102"/>
        <v>0</v>
      </c>
      <c r="V851" s="102">
        <f t="shared" si="103"/>
        <v>36500</v>
      </c>
      <c r="W851" s="30">
        <f t="shared" si="104"/>
        <v>0</v>
      </c>
      <c r="X851" s="102"/>
      <c r="Y851" s="102">
        <f t="shared" si="105"/>
        <v>36500</v>
      </c>
      <c r="Z851" s="102"/>
      <c r="AA851" s="30"/>
    </row>
    <row r="852" spans="1:35" x14ac:dyDescent="0.45">
      <c r="A852" s="29"/>
      <c r="B852" s="29" t="s">
        <v>56</v>
      </c>
      <c r="C852" s="30">
        <v>12140</v>
      </c>
      <c r="D852" s="30">
        <v>0</v>
      </c>
      <c r="E852" s="30">
        <v>2</v>
      </c>
      <c r="F852" s="30">
        <v>34</v>
      </c>
      <c r="G852" s="30">
        <v>1</v>
      </c>
      <c r="H852" s="30">
        <f t="shared" si="106"/>
        <v>234</v>
      </c>
      <c r="I852" s="102">
        <v>150</v>
      </c>
      <c r="J852" s="102">
        <f t="shared" si="107"/>
        <v>35100</v>
      </c>
      <c r="K852" s="102"/>
      <c r="L852" s="13"/>
      <c r="M852" s="13"/>
      <c r="N852" s="45"/>
      <c r="O852" s="30"/>
      <c r="P852" s="106"/>
      <c r="Q852" s="102"/>
      <c r="R852" s="102"/>
      <c r="S852" s="30"/>
      <c r="T852" s="102"/>
      <c r="U852" s="30">
        <f t="shared" si="102"/>
        <v>0</v>
      </c>
      <c r="V852" s="102">
        <f t="shared" si="103"/>
        <v>35100</v>
      </c>
      <c r="W852" s="30">
        <f t="shared" si="104"/>
        <v>0</v>
      </c>
      <c r="X852" s="102"/>
      <c r="Y852" s="102">
        <f t="shared" si="105"/>
        <v>35100</v>
      </c>
      <c r="Z852" s="102"/>
      <c r="AA852" s="30"/>
    </row>
    <row r="853" spans="1:35" x14ac:dyDescent="0.45">
      <c r="A853" s="29"/>
      <c r="B853" s="29" t="s">
        <v>56</v>
      </c>
      <c r="C853" s="30">
        <v>9284</v>
      </c>
      <c r="D853" s="30">
        <v>1</v>
      </c>
      <c r="E853" s="30">
        <v>3</v>
      </c>
      <c r="F853" s="30">
        <v>57</v>
      </c>
      <c r="G853" s="30">
        <v>1</v>
      </c>
      <c r="H853" s="30">
        <f t="shared" si="106"/>
        <v>757</v>
      </c>
      <c r="I853" s="102">
        <v>100</v>
      </c>
      <c r="J853" s="102">
        <f t="shared" si="107"/>
        <v>75700</v>
      </c>
      <c r="K853" s="102"/>
      <c r="L853" s="13"/>
      <c r="M853" s="13"/>
      <c r="N853" s="45"/>
      <c r="O853" s="30"/>
      <c r="P853" s="106"/>
      <c r="Q853" s="102"/>
      <c r="R853" s="102"/>
      <c r="S853" s="30"/>
      <c r="T853" s="102"/>
      <c r="U853" s="30">
        <f t="shared" si="102"/>
        <v>0</v>
      </c>
      <c r="V853" s="102">
        <f t="shared" si="103"/>
        <v>75700</v>
      </c>
      <c r="W853" s="30">
        <f t="shared" si="104"/>
        <v>0</v>
      </c>
      <c r="X853" s="102"/>
      <c r="Y853" s="102">
        <f t="shared" si="105"/>
        <v>75700</v>
      </c>
      <c r="Z853" s="102"/>
      <c r="AA853" s="30"/>
    </row>
    <row r="854" spans="1:35" x14ac:dyDescent="0.45">
      <c r="A854" s="29"/>
      <c r="B854" s="29" t="s">
        <v>56</v>
      </c>
      <c r="C854" s="30">
        <v>12065</v>
      </c>
      <c r="D854" s="30">
        <v>0</v>
      </c>
      <c r="E854" s="30">
        <v>2</v>
      </c>
      <c r="F854" s="30">
        <v>95</v>
      </c>
      <c r="G854" s="30">
        <v>1</v>
      </c>
      <c r="H854" s="30">
        <f t="shared" si="106"/>
        <v>295</v>
      </c>
      <c r="I854" s="102">
        <v>220</v>
      </c>
      <c r="J854" s="102">
        <f t="shared" si="107"/>
        <v>64900</v>
      </c>
      <c r="K854" s="102"/>
      <c r="L854" s="13"/>
      <c r="M854" s="13"/>
      <c r="N854" s="45"/>
      <c r="O854" s="30"/>
      <c r="P854" s="106"/>
      <c r="Q854" s="102"/>
      <c r="R854" s="102"/>
      <c r="S854" s="30"/>
      <c r="T854" s="102"/>
      <c r="U854" s="30">
        <f t="shared" si="102"/>
        <v>0</v>
      </c>
      <c r="V854" s="102">
        <f t="shared" si="103"/>
        <v>64900</v>
      </c>
      <c r="W854" s="30">
        <f t="shared" si="104"/>
        <v>0</v>
      </c>
      <c r="X854" s="102"/>
      <c r="Y854" s="102">
        <f t="shared" si="105"/>
        <v>64900</v>
      </c>
      <c r="Z854" s="102"/>
      <c r="AA854" s="30"/>
    </row>
    <row r="855" spans="1:35" x14ac:dyDescent="0.45">
      <c r="A855" s="29"/>
      <c r="B855" s="29" t="s">
        <v>56</v>
      </c>
      <c r="C855" s="30">
        <v>2270</v>
      </c>
      <c r="D855" s="30">
        <v>0</v>
      </c>
      <c r="E855" s="30">
        <v>3</v>
      </c>
      <c r="F855" s="30">
        <v>73</v>
      </c>
      <c r="G855" s="30">
        <v>1</v>
      </c>
      <c r="H855" s="30">
        <f t="shared" si="106"/>
        <v>373</v>
      </c>
      <c r="I855" s="102">
        <v>100</v>
      </c>
      <c r="J855" s="102">
        <f t="shared" si="107"/>
        <v>37300</v>
      </c>
      <c r="K855" s="102"/>
      <c r="L855" s="13"/>
      <c r="M855" s="13"/>
      <c r="N855" s="45"/>
      <c r="O855" s="30"/>
      <c r="P855" s="106"/>
      <c r="Q855" s="102"/>
      <c r="R855" s="102"/>
      <c r="S855" s="30"/>
      <c r="T855" s="102"/>
      <c r="U855" s="30">
        <f t="shared" si="102"/>
        <v>0</v>
      </c>
      <c r="V855" s="102">
        <f t="shared" si="103"/>
        <v>37300</v>
      </c>
      <c r="W855" s="30">
        <f t="shared" si="104"/>
        <v>0</v>
      </c>
      <c r="X855" s="102"/>
      <c r="Y855" s="102">
        <f t="shared" si="105"/>
        <v>37300</v>
      </c>
      <c r="Z855" s="102"/>
      <c r="AA855" s="30"/>
    </row>
    <row r="856" spans="1:35" x14ac:dyDescent="0.45">
      <c r="A856" s="29"/>
      <c r="B856" s="29" t="s">
        <v>56</v>
      </c>
      <c r="C856" s="30">
        <v>2571</v>
      </c>
      <c r="D856" s="30">
        <v>1</v>
      </c>
      <c r="E856" s="30">
        <v>3</v>
      </c>
      <c r="F856" s="30">
        <v>5</v>
      </c>
      <c r="G856" s="30">
        <v>1</v>
      </c>
      <c r="H856" s="30">
        <f t="shared" si="106"/>
        <v>705</v>
      </c>
      <c r="I856" s="102">
        <v>100</v>
      </c>
      <c r="J856" s="102">
        <f t="shared" si="107"/>
        <v>70500</v>
      </c>
      <c r="K856" s="102"/>
      <c r="L856" s="13"/>
      <c r="M856" s="13"/>
      <c r="N856" s="45"/>
      <c r="O856" s="30"/>
      <c r="P856" s="106"/>
      <c r="Q856" s="102"/>
      <c r="R856" s="102"/>
      <c r="S856" s="30"/>
      <c r="T856" s="102"/>
      <c r="U856" s="30">
        <f t="shared" si="102"/>
        <v>0</v>
      </c>
      <c r="V856" s="102">
        <f t="shared" si="103"/>
        <v>70500</v>
      </c>
      <c r="W856" s="30">
        <f t="shared" si="104"/>
        <v>0</v>
      </c>
      <c r="X856" s="102"/>
      <c r="Y856" s="102">
        <f t="shared" si="105"/>
        <v>70500</v>
      </c>
      <c r="Z856" s="102"/>
      <c r="AA856" s="30"/>
    </row>
    <row r="857" spans="1:35" x14ac:dyDescent="0.45">
      <c r="A857" s="29"/>
      <c r="B857" s="29" t="s">
        <v>56</v>
      </c>
      <c r="C857" s="30">
        <v>2802</v>
      </c>
      <c r="D857" s="30">
        <v>0</v>
      </c>
      <c r="E857" s="30">
        <v>2</v>
      </c>
      <c r="F857" s="30">
        <v>91</v>
      </c>
      <c r="G857" s="30">
        <v>1</v>
      </c>
      <c r="H857" s="30">
        <f t="shared" si="106"/>
        <v>291</v>
      </c>
      <c r="I857" s="102">
        <v>100</v>
      </c>
      <c r="J857" s="102">
        <f t="shared" si="107"/>
        <v>29100</v>
      </c>
      <c r="K857" s="102"/>
      <c r="L857" s="13"/>
      <c r="M857" s="13"/>
      <c r="N857" s="45"/>
      <c r="O857" s="30"/>
      <c r="P857" s="106"/>
      <c r="Q857" s="102"/>
      <c r="R857" s="102"/>
      <c r="S857" s="30"/>
      <c r="T857" s="102"/>
      <c r="U857" s="30">
        <f t="shared" si="102"/>
        <v>0</v>
      </c>
      <c r="V857" s="102">
        <f t="shared" si="103"/>
        <v>29100</v>
      </c>
      <c r="W857" s="30">
        <f t="shared" si="104"/>
        <v>0</v>
      </c>
      <c r="X857" s="102"/>
      <c r="Y857" s="102">
        <f t="shared" si="105"/>
        <v>29100</v>
      </c>
      <c r="Z857" s="102"/>
      <c r="AA857" s="30"/>
    </row>
    <row r="858" spans="1:35" s="123" customFormat="1" x14ac:dyDescent="0.45">
      <c r="A858" s="118"/>
      <c r="B858" s="118" t="s">
        <v>101</v>
      </c>
      <c r="C858" s="119">
        <v>1347</v>
      </c>
      <c r="D858" s="119">
        <v>1</v>
      </c>
      <c r="E858" s="119">
        <v>3</v>
      </c>
      <c r="F858" s="119">
        <v>28</v>
      </c>
      <c r="G858" s="119">
        <v>1</v>
      </c>
      <c r="H858" s="119">
        <f t="shared" si="106"/>
        <v>728</v>
      </c>
      <c r="I858" s="119">
        <v>100</v>
      </c>
      <c r="J858" s="119">
        <f t="shared" si="107"/>
        <v>72800</v>
      </c>
      <c r="K858" s="119"/>
      <c r="L858" s="120"/>
      <c r="M858" s="120"/>
      <c r="N858" s="135"/>
      <c r="O858" s="119"/>
      <c r="P858" s="122"/>
      <c r="Q858" s="119"/>
      <c r="R858" s="119"/>
      <c r="S858" s="119"/>
      <c r="T858" s="119"/>
      <c r="U858" s="119">
        <f t="shared" si="102"/>
        <v>0</v>
      </c>
      <c r="V858" s="119">
        <f t="shared" si="103"/>
        <v>72800</v>
      </c>
      <c r="W858" s="119">
        <f t="shared" si="104"/>
        <v>0</v>
      </c>
      <c r="X858" s="119"/>
      <c r="Y858" s="119">
        <f t="shared" si="105"/>
        <v>72800</v>
      </c>
      <c r="Z858" s="119">
        <v>0.01</v>
      </c>
      <c r="AA858" s="119">
        <f>Y858*Z858/100</f>
        <v>7.28</v>
      </c>
    </row>
    <row r="859" spans="1:35" s="116" customFormat="1" x14ac:dyDescent="0.45">
      <c r="A859" s="32"/>
      <c r="B859" s="32"/>
      <c r="C859" s="38"/>
      <c r="D859" s="38"/>
      <c r="E859" s="38"/>
      <c r="F859" s="38"/>
      <c r="G859" s="38"/>
      <c r="H859" s="38"/>
      <c r="I859" s="38"/>
      <c r="J859" s="38"/>
      <c r="K859" s="38"/>
      <c r="L859" s="33"/>
      <c r="M859" s="33"/>
      <c r="N859" s="50"/>
      <c r="O859" s="38"/>
      <c r="P859" s="115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</row>
    <row r="860" spans="1:35" x14ac:dyDescent="0.45">
      <c r="A860" s="29">
        <v>205</v>
      </c>
      <c r="B860" s="29" t="s">
        <v>56</v>
      </c>
      <c r="C860" s="30">
        <v>11439</v>
      </c>
      <c r="D860" s="30">
        <v>3</v>
      </c>
      <c r="E860" s="30">
        <v>1</v>
      </c>
      <c r="F860" s="30">
        <v>18</v>
      </c>
      <c r="G860" s="30">
        <v>1</v>
      </c>
      <c r="H860" s="30">
        <f>+(D860*400)+(E860*100)+F860</f>
        <v>1318</v>
      </c>
      <c r="I860" s="102">
        <v>130</v>
      </c>
      <c r="J860" s="102">
        <f>H860*I860</f>
        <v>171340</v>
      </c>
      <c r="K860" s="102"/>
      <c r="L860" s="13"/>
      <c r="M860" s="13"/>
      <c r="N860" s="45"/>
      <c r="O860" s="30"/>
      <c r="P860" s="106"/>
      <c r="Q860" s="102"/>
      <c r="R860" s="102"/>
      <c r="S860" s="30"/>
      <c r="T860" s="102"/>
      <c r="U860" s="30">
        <f t="shared" si="102"/>
        <v>0</v>
      </c>
      <c r="V860" s="102">
        <f t="shared" si="103"/>
        <v>171340</v>
      </c>
      <c r="W860" s="30">
        <f t="shared" si="104"/>
        <v>0</v>
      </c>
      <c r="X860" s="102"/>
      <c r="Y860" s="102">
        <f t="shared" si="105"/>
        <v>171340</v>
      </c>
      <c r="Z860" s="102"/>
      <c r="AA860" s="30"/>
    </row>
    <row r="861" spans="1:35" s="120" customFormat="1" x14ac:dyDescent="0.45">
      <c r="A861" s="118"/>
      <c r="B861" s="128" t="s">
        <v>606</v>
      </c>
      <c r="D861" s="120">
        <v>3</v>
      </c>
      <c r="E861" s="120">
        <v>3</v>
      </c>
      <c r="F861" s="120">
        <v>68</v>
      </c>
      <c r="G861" s="120">
        <v>1</v>
      </c>
      <c r="H861" s="120">
        <v>1568</v>
      </c>
      <c r="I861" s="120">
        <v>100</v>
      </c>
      <c r="J861" s="120">
        <v>156800</v>
      </c>
      <c r="P861" s="129"/>
      <c r="U861" s="119">
        <f t="shared" si="102"/>
        <v>0</v>
      </c>
      <c r="V861" s="119">
        <f t="shared" si="103"/>
        <v>156800</v>
      </c>
      <c r="W861" s="119">
        <f t="shared" si="104"/>
        <v>0</v>
      </c>
      <c r="Y861" s="119">
        <f t="shared" si="105"/>
        <v>156800</v>
      </c>
      <c r="Z861" s="120">
        <v>0.01</v>
      </c>
      <c r="AB861" s="130"/>
      <c r="AC861" s="130"/>
      <c r="AD861" s="130"/>
      <c r="AE861" s="130"/>
      <c r="AF861" s="130"/>
      <c r="AG861" s="130"/>
      <c r="AH861" s="130"/>
      <c r="AI861" s="129"/>
    </row>
    <row r="862" spans="1:35" s="116" customFormat="1" x14ac:dyDescent="0.45">
      <c r="A862" s="32"/>
      <c r="B862" s="32"/>
      <c r="C862" s="38"/>
      <c r="D862" s="38"/>
      <c r="E862" s="38"/>
      <c r="F862" s="38"/>
      <c r="G862" s="38"/>
      <c r="H862" s="38"/>
      <c r="I862" s="38"/>
      <c r="J862" s="38"/>
      <c r="K862" s="38"/>
      <c r="L862" s="33"/>
      <c r="M862" s="33"/>
      <c r="N862" s="50"/>
      <c r="O862" s="38"/>
      <c r="P862" s="115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</row>
    <row r="863" spans="1:35" x14ac:dyDescent="0.45">
      <c r="A863" s="29">
        <v>206</v>
      </c>
      <c r="B863" s="29" t="s">
        <v>56</v>
      </c>
      <c r="C863" s="30">
        <v>1959</v>
      </c>
      <c r="D863" s="30">
        <v>1</v>
      </c>
      <c r="E863" s="30">
        <v>2</v>
      </c>
      <c r="F863" s="30">
        <v>49</v>
      </c>
      <c r="G863" s="30">
        <v>1</v>
      </c>
      <c r="H863" s="30">
        <f>+(D863*400)+(E863*100)+F863</f>
        <v>649</v>
      </c>
      <c r="I863" s="102">
        <v>130</v>
      </c>
      <c r="J863" s="102">
        <f>H863*I863</f>
        <v>84370</v>
      </c>
      <c r="K863" s="102"/>
      <c r="L863" s="13"/>
      <c r="M863" s="13"/>
      <c r="N863" s="45"/>
      <c r="O863" s="30"/>
      <c r="P863" s="106"/>
      <c r="Q863" s="102"/>
      <c r="R863" s="102"/>
      <c r="S863" s="30"/>
      <c r="T863" s="102"/>
      <c r="U863" s="30">
        <f t="shared" si="102"/>
        <v>0</v>
      </c>
      <c r="V863" s="102">
        <f t="shared" si="103"/>
        <v>84370</v>
      </c>
      <c r="W863" s="30">
        <f t="shared" si="104"/>
        <v>0</v>
      </c>
      <c r="X863" s="102"/>
      <c r="Y863" s="102">
        <f t="shared" si="105"/>
        <v>84370</v>
      </c>
      <c r="Z863" s="102"/>
      <c r="AA863" s="30"/>
    </row>
    <row r="864" spans="1:35" s="116" customFormat="1" x14ac:dyDescent="0.45">
      <c r="A864" s="32"/>
      <c r="B864" s="32"/>
      <c r="C864" s="38"/>
      <c r="D864" s="38"/>
      <c r="E864" s="38"/>
      <c r="F864" s="38"/>
      <c r="G864" s="38"/>
      <c r="H864" s="38"/>
      <c r="I864" s="38"/>
      <c r="J864" s="38"/>
      <c r="K864" s="38"/>
      <c r="L864" s="33"/>
      <c r="M864" s="33"/>
      <c r="N864" s="50"/>
      <c r="O864" s="38"/>
      <c r="P864" s="115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</row>
    <row r="865" spans="1:27" x14ac:dyDescent="0.45">
      <c r="A865" s="29">
        <v>207</v>
      </c>
      <c r="B865" s="29" t="s">
        <v>56</v>
      </c>
      <c r="C865" s="30">
        <v>11440</v>
      </c>
      <c r="D865" s="30">
        <v>6</v>
      </c>
      <c r="E865" s="30">
        <v>1</v>
      </c>
      <c r="F865" s="30">
        <v>31</v>
      </c>
      <c r="G865" s="30">
        <v>1</v>
      </c>
      <c r="H865" s="30">
        <f>+(D865*400)+(E865*100)+F865</f>
        <v>2531</v>
      </c>
      <c r="I865" s="102">
        <v>130</v>
      </c>
      <c r="J865" s="102">
        <f>H865*I865</f>
        <v>329030</v>
      </c>
      <c r="K865" s="102"/>
      <c r="L865" s="13"/>
      <c r="M865" s="13"/>
      <c r="N865" s="45"/>
      <c r="O865" s="30"/>
      <c r="P865" s="106"/>
      <c r="Q865" s="102"/>
      <c r="R865" s="102"/>
      <c r="S865" s="30"/>
      <c r="T865" s="102"/>
      <c r="U865" s="30">
        <f t="shared" si="102"/>
        <v>0</v>
      </c>
      <c r="V865" s="102">
        <f t="shared" si="103"/>
        <v>329030</v>
      </c>
      <c r="W865" s="30">
        <f t="shared" si="104"/>
        <v>0</v>
      </c>
      <c r="X865" s="102"/>
      <c r="Y865" s="102">
        <f t="shared" si="105"/>
        <v>329030</v>
      </c>
      <c r="Z865" s="102"/>
      <c r="AA865" s="30"/>
    </row>
    <row r="866" spans="1:27" x14ac:dyDescent="0.45">
      <c r="A866" s="29"/>
      <c r="B866" s="29" t="s">
        <v>56</v>
      </c>
      <c r="C866" s="30">
        <v>1902</v>
      </c>
      <c r="D866" s="30">
        <v>1</v>
      </c>
      <c r="E866" s="30">
        <v>3</v>
      </c>
      <c r="F866" s="30">
        <v>67</v>
      </c>
      <c r="G866" s="30">
        <v>1</v>
      </c>
      <c r="H866" s="30">
        <f>+(D866*400)+(E866*100)+F866</f>
        <v>767</v>
      </c>
      <c r="I866" s="102">
        <v>100</v>
      </c>
      <c r="J866" s="102">
        <f>H866*I866</f>
        <v>76700</v>
      </c>
      <c r="K866" s="102"/>
      <c r="L866" s="13"/>
      <c r="M866" s="13"/>
      <c r="N866" s="45"/>
      <c r="O866" s="30"/>
      <c r="P866" s="106"/>
      <c r="Q866" s="102"/>
      <c r="R866" s="102"/>
      <c r="S866" s="30"/>
      <c r="T866" s="102"/>
      <c r="U866" s="30">
        <f t="shared" si="102"/>
        <v>0</v>
      </c>
      <c r="V866" s="102">
        <f t="shared" si="103"/>
        <v>76700</v>
      </c>
      <c r="W866" s="30">
        <f t="shared" si="104"/>
        <v>0</v>
      </c>
      <c r="X866" s="102"/>
      <c r="Y866" s="102">
        <f t="shared" si="105"/>
        <v>76700</v>
      </c>
      <c r="Z866" s="102"/>
      <c r="AA866" s="30"/>
    </row>
    <row r="867" spans="1:27" x14ac:dyDescent="0.45">
      <c r="A867" s="29"/>
      <c r="B867" s="29" t="s">
        <v>56</v>
      </c>
      <c r="C867" s="30">
        <v>1903</v>
      </c>
      <c r="D867" s="30">
        <v>0</v>
      </c>
      <c r="E867" s="30">
        <v>2</v>
      </c>
      <c r="F867" s="30">
        <v>19</v>
      </c>
      <c r="G867" s="30">
        <v>1</v>
      </c>
      <c r="H867" s="30">
        <f>+(D867*400)+(E867*100)+F867</f>
        <v>219</v>
      </c>
      <c r="I867" s="102">
        <v>100</v>
      </c>
      <c r="J867" s="102">
        <f>H867*I867</f>
        <v>21900</v>
      </c>
      <c r="K867" s="102"/>
      <c r="L867" s="13"/>
      <c r="M867" s="13"/>
      <c r="N867" s="45"/>
      <c r="O867" s="30"/>
      <c r="P867" s="106"/>
      <c r="Q867" s="102"/>
      <c r="R867" s="102"/>
      <c r="S867" s="30"/>
      <c r="T867" s="102"/>
      <c r="U867" s="30">
        <f t="shared" si="102"/>
        <v>0</v>
      </c>
      <c r="V867" s="102">
        <f t="shared" si="103"/>
        <v>21900</v>
      </c>
      <c r="W867" s="30">
        <f t="shared" si="104"/>
        <v>0</v>
      </c>
      <c r="X867" s="102"/>
      <c r="Y867" s="102">
        <f t="shared" si="105"/>
        <v>21900</v>
      </c>
      <c r="Z867" s="102"/>
      <c r="AA867" s="30"/>
    </row>
    <row r="868" spans="1:27" s="116" customFormat="1" x14ac:dyDescent="0.45">
      <c r="A868" s="32"/>
      <c r="B868" s="32"/>
      <c r="C868" s="38"/>
      <c r="D868" s="38"/>
      <c r="E868" s="38"/>
      <c r="F868" s="38"/>
      <c r="G868" s="38"/>
      <c r="H868" s="38"/>
      <c r="I868" s="38"/>
      <c r="J868" s="38"/>
      <c r="K868" s="38"/>
      <c r="L868" s="33"/>
      <c r="M868" s="33"/>
      <c r="N868" s="50"/>
      <c r="O868" s="38"/>
      <c r="P868" s="115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</row>
    <row r="869" spans="1:27" x14ac:dyDescent="0.45">
      <c r="A869" s="29">
        <v>208</v>
      </c>
      <c r="B869" s="29" t="s">
        <v>56</v>
      </c>
      <c r="C869" s="30">
        <v>12174</v>
      </c>
      <c r="D869" s="30">
        <v>6</v>
      </c>
      <c r="E869" s="30">
        <v>1</v>
      </c>
      <c r="F869" s="30">
        <v>57</v>
      </c>
      <c r="G869" s="30">
        <v>1</v>
      </c>
      <c r="H869" s="30">
        <f>+(D869*400)+(E869*100)+F869</f>
        <v>2557</v>
      </c>
      <c r="I869" s="102">
        <v>130</v>
      </c>
      <c r="J869" s="102">
        <f>H869*I869</f>
        <v>332410</v>
      </c>
      <c r="K869" s="102"/>
      <c r="L869" s="13"/>
      <c r="M869" s="13"/>
      <c r="N869" s="45"/>
      <c r="O869" s="30"/>
      <c r="P869" s="106"/>
      <c r="Q869" s="102"/>
      <c r="R869" s="102"/>
      <c r="S869" s="30"/>
      <c r="T869" s="102"/>
      <c r="U869" s="30">
        <f t="shared" si="102"/>
        <v>0</v>
      </c>
      <c r="V869" s="102">
        <f t="shared" si="103"/>
        <v>332410</v>
      </c>
      <c r="W869" s="30">
        <f t="shared" si="104"/>
        <v>0</v>
      </c>
      <c r="X869" s="102"/>
      <c r="Y869" s="102">
        <f t="shared" si="105"/>
        <v>332410</v>
      </c>
      <c r="Z869" s="102"/>
      <c r="AA869" s="30"/>
    </row>
    <row r="870" spans="1:27" s="117" customFormat="1" x14ac:dyDescent="0.45">
      <c r="A870" s="29"/>
      <c r="B870" s="29" t="s">
        <v>56</v>
      </c>
      <c r="C870" s="30">
        <v>1887</v>
      </c>
      <c r="D870" s="30">
        <v>1</v>
      </c>
      <c r="E870" s="30">
        <v>2</v>
      </c>
      <c r="F870" s="30">
        <v>38</v>
      </c>
      <c r="G870" s="30">
        <v>1</v>
      </c>
      <c r="H870" s="30">
        <f>+(D870*400)+(E870*100)+F870</f>
        <v>638</v>
      </c>
      <c r="I870" s="30">
        <v>100</v>
      </c>
      <c r="J870" s="102">
        <f>H870*I870</f>
        <v>63800</v>
      </c>
      <c r="K870" s="30"/>
      <c r="L870" s="13"/>
      <c r="M870" s="13"/>
      <c r="N870" s="45"/>
      <c r="O870" s="30"/>
      <c r="P870" s="104"/>
      <c r="Q870" s="30"/>
      <c r="R870" s="30"/>
      <c r="S870" s="30"/>
      <c r="T870" s="30"/>
      <c r="U870" s="30">
        <f t="shared" si="102"/>
        <v>0</v>
      </c>
      <c r="V870" s="102">
        <f t="shared" si="103"/>
        <v>63800</v>
      </c>
      <c r="W870" s="30">
        <f t="shared" si="104"/>
        <v>0</v>
      </c>
      <c r="X870" s="30"/>
      <c r="Y870" s="102">
        <f t="shared" si="105"/>
        <v>63800</v>
      </c>
      <c r="Z870" s="30"/>
      <c r="AA870" s="30"/>
    </row>
    <row r="871" spans="1:27" s="116" customFormat="1" x14ac:dyDescent="0.45">
      <c r="A871" s="32"/>
      <c r="B871" s="32"/>
      <c r="C871" s="38"/>
      <c r="D871" s="38"/>
      <c r="E871" s="38"/>
      <c r="F871" s="38"/>
      <c r="G871" s="38"/>
      <c r="H871" s="38"/>
      <c r="I871" s="38"/>
      <c r="J871" s="38"/>
      <c r="K871" s="38"/>
      <c r="L871" s="33"/>
      <c r="M871" s="33"/>
      <c r="N871" s="50"/>
      <c r="O871" s="38"/>
      <c r="P871" s="115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</row>
    <row r="872" spans="1:27" x14ac:dyDescent="0.45">
      <c r="A872" s="29">
        <v>209</v>
      </c>
      <c r="B872" s="29" t="s">
        <v>56</v>
      </c>
      <c r="C872" s="30">
        <v>8425</v>
      </c>
      <c r="D872" s="30">
        <v>2</v>
      </c>
      <c r="E872" s="30">
        <v>2</v>
      </c>
      <c r="F872" s="30">
        <v>80</v>
      </c>
      <c r="G872" s="30">
        <v>1</v>
      </c>
      <c r="H872" s="30">
        <f>+(D872*400)+(E872*100)+F872</f>
        <v>1080</v>
      </c>
      <c r="I872" s="102">
        <v>100</v>
      </c>
      <c r="J872" s="102">
        <f>H872*I872</f>
        <v>108000</v>
      </c>
      <c r="K872" s="102"/>
      <c r="L872" s="13"/>
      <c r="M872" s="13"/>
      <c r="N872" s="45"/>
      <c r="O872" s="30"/>
      <c r="P872" s="106"/>
      <c r="Q872" s="102"/>
      <c r="R872" s="102"/>
      <c r="S872" s="30"/>
      <c r="T872" s="102"/>
      <c r="U872" s="30">
        <f t="shared" si="102"/>
        <v>0</v>
      </c>
      <c r="V872" s="102">
        <f t="shared" si="103"/>
        <v>108000</v>
      </c>
      <c r="W872" s="30">
        <f t="shared" si="104"/>
        <v>0</v>
      </c>
      <c r="X872" s="102"/>
      <c r="Y872" s="102">
        <f t="shared" si="105"/>
        <v>108000</v>
      </c>
      <c r="Z872" s="102"/>
      <c r="AA872" s="30"/>
    </row>
    <row r="873" spans="1:27" s="116" customFormat="1" x14ac:dyDescent="0.45">
      <c r="A873" s="32"/>
      <c r="B873" s="32"/>
      <c r="C873" s="38"/>
      <c r="D873" s="38"/>
      <c r="E873" s="38"/>
      <c r="F873" s="38"/>
      <c r="G873" s="38"/>
      <c r="H873" s="38"/>
      <c r="I873" s="38"/>
      <c r="J873" s="38"/>
      <c r="K873" s="38"/>
      <c r="L873" s="33"/>
      <c r="M873" s="33"/>
      <c r="N873" s="50"/>
      <c r="O873" s="38"/>
      <c r="P873" s="115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</row>
    <row r="874" spans="1:27" x14ac:dyDescent="0.45">
      <c r="A874" s="29">
        <v>210</v>
      </c>
      <c r="B874" s="29" t="s">
        <v>56</v>
      </c>
      <c r="C874" s="30">
        <v>11452</v>
      </c>
      <c r="D874" s="30">
        <v>10</v>
      </c>
      <c r="E874" s="30">
        <v>0</v>
      </c>
      <c r="F874" s="30">
        <v>64</v>
      </c>
      <c r="G874" s="30">
        <v>1</v>
      </c>
      <c r="H874" s="30">
        <f>+(D874*400)+(E874*100)+F874</f>
        <v>4064</v>
      </c>
      <c r="I874" s="102">
        <v>100</v>
      </c>
      <c r="J874" s="102">
        <f>H874*I874</f>
        <v>406400</v>
      </c>
      <c r="K874" s="102"/>
      <c r="L874" s="13"/>
      <c r="M874" s="13"/>
      <c r="N874" s="45"/>
      <c r="O874" s="30"/>
      <c r="P874" s="106"/>
      <c r="Q874" s="102"/>
      <c r="R874" s="102"/>
      <c r="S874" s="30"/>
      <c r="T874" s="102"/>
      <c r="U874" s="30">
        <f t="shared" si="102"/>
        <v>0</v>
      </c>
      <c r="V874" s="102">
        <f t="shared" si="103"/>
        <v>406400</v>
      </c>
      <c r="W874" s="30">
        <f t="shared" si="104"/>
        <v>0</v>
      </c>
      <c r="X874" s="102"/>
      <c r="Y874" s="102">
        <f t="shared" si="105"/>
        <v>406400</v>
      </c>
      <c r="Z874" s="102"/>
      <c r="AA874" s="30"/>
    </row>
    <row r="875" spans="1:27" s="116" customFormat="1" x14ac:dyDescent="0.45">
      <c r="A875" s="32"/>
      <c r="B875" s="32"/>
      <c r="C875" s="38"/>
      <c r="D875" s="38"/>
      <c r="E875" s="38"/>
      <c r="F875" s="38"/>
      <c r="G875" s="38"/>
      <c r="H875" s="38"/>
      <c r="I875" s="38"/>
      <c r="J875" s="38"/>
      <c r="K875" s="38"/>
      <c r="L875" s="33"/>
      <c r="M875" s="33"/>
      <c r="N875" s="50"/>
      <c r="O875" s="38"/>
      <c r="P875" s="115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</row>
    <row r="876" spans="1:27" x14ac:dyDescent="0.45">
      <c r="A876" s="29">
        <v>211</v>
      </c>
      <c r="B876" s="29" t="s">
        <v>56</v>
      </c>
      <c r="C876" s="30">
        <v>1618</v>
      </c>
      <c r="D876" s="30">
        <v>1</v>
      </c>
      <c r="E876" s="30">
        <v>0</v>
      </c>
      <c r="F876" s="30">
        <v>56</v>
      </c>
      <c r="G876" s="30">
        <v>1</v>
      </c>
      <c r="H876" s="30">
        <f>+(D876*400)+(E876*100)+F876</f>
        <v>456</v>
      </c>
      <c r="I876" s="102">
        <v>100</v>
      </c>
      <c r="J876" s="102">
        <f>H876*I876</f>
        <v>45600</v>
      </c>
      <c r="K876" s="102"/>
      <c r="L876" s="13"/>
      <c r="M876" s="13"/>
      <c r="N876" s="45"/>
      <c r="O876" s="30"/>
      <c r="P876" s="106"/>
      <c r="Q876" s="102"/>
      <c r="R876" s="102"/>
      <c r="S876" s="30"/>
      <c r="T876" s="102"/>
      <c r="U876" s="30">
        <f t="shared" si="102"/>
        <v>0</v>
      </c>
      <c r="V876" s="102">
        <f t="shared" si="103"/>
        <v>45600</v>
      </c>
      <c r="W876" s="30">
        <f t="shared" si="104"/>
        <v>0</v>
      </c>
      <c r="X876" s="102"/>
      <c r="Y876" s="102">
        <f t="shared" si="105"/>
        <v>45600</v>
      </c>
      <c r="Z876" s="102"/>
      <c r="AA876" s="30"/>
    </row>
    <row r="877" spans="1:27" s="116" customFormat="1" x14ac:dyDescent="0.45">
      <c r="A877" s="32"/>
      <c r="B877" s="32"/>
      <c r="C877" s="38"/>
      <c r="D877" s="38"/>
      <c r="E877" s="38"/>
      <c r="F877" s="38"/>
      <c r="G877" s="38"/>
      <c r="H877" s="38"/>
      <c r="I877" s="38"/>
      <c r="J877" s="38"/>
      <c r="K877" s="38"/>
      <c r="L877" s="33"/>
      <c r="M877" s="33"/>
      <c r="N877" s="50"/>
      <c r="O877" s="38"/>
      <c r="P877" s="115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</row>
    <row r="878" spans="1:27" x14ac:dyDescent="0.45">
      <c r="A878" s="29">
        <v>212</v>
      </c>
      <c r="B878" s="29" t="s">
        <v>56</v>
      </c>
      <c r="C878" s="30">
        <v>798</v>
      </c>
      <c r="D878" s="30">
        <v>0</v>
      </c>
      <c r="E878" s="30">
        <v>1</v>
      </c>
      <c r="F878" s="30">
        <v>68</v>
      </c>
      <c r="G878" s="30">
        <v>2</v>
      </c>
      <c r="H878" s="30">
        <f t="shared" ref="H878:H883" si="108">+(D878*400)+(E878*100)+F878</f>
        <v>168</v>
      </c>
      <c r="I878" s="102">
        <v>150</v>
      </c>
      <c r="J878" s="102">
        <f t="shared" ref="J878:J883" si="109">H878*I878</f>
        <v>25200</v>
      </c>
      <c r="K878" s="102"/>
      <c r="L878" s="13" t="s">
        <v>59</v>
      </c>
      <c r="M878" s="13" t="s">
        <v>63</v>
      </c>
      <c r="N878" s="45">
        <v>2</v>
      </c>
      <c r="O878" s="30">
        <v>108</v>
      </c>
      <c r="P878" s="104">
        <v>100</v>
      </c>
      <c r="Q878" s="30">
        <v>6800</v>
      </c>
      <c r="R878" s="30">
        <f>O878*Q878</f>
        <v>734400</v>
      </c>
      <c r="S878" s="30">
        <v>19</v>
      </c>
      <c r="T878" s="102"/>
      <c r="U878" s="30">
        <f t="shared" si="102"/>
        <v>734400</v>
      </c>
      <c r="V878" s="102">
        <f t="shared" si="103"/>
        <v>759600</v>
      </c>
      <c r="W878" s="30">
        <f t="shared" si="104"/>
        <v>759600</v>
      </c>
      <c r="X878" s="102"/>
      <c r="Y878" s="102">
        <f t="shared" si="105"/>
        <v>759600</v>
      </c>
      <c r="Z878" s="102"/>
      <c r="AA878" s="30"/>
    </row>
    <row r="879" spans="1:27" x14ac:dyDescent="0.45">
      <c r="A879" s="29"/>
      <c r="B879" s="29"/>
      <c r="C879" s="30"/>
      <c r="D879" s="30"/>
      <c r="E879" s="30"/>
      <c r="F879" s="30"/>
      <c r="G879" s="30"/>
      <c r="H879" s="30"/>
      <c r="I879" s="102"/>
      <c r="J879" s="102"/>
      <c r="K879" s="102"/>
      <c r="L879" s="13"/>
      <c r="M879" s="13" t="s">
        <v>63</v>
      </c>
      <c r="N879" s="45">
        <v>2</v>
      </c>
      <c r="O879" s="30">
        <v>10</v>
      </c>
      <c r="P879" s="104">
        <v>100</v>
      </c>
      <c r="Q879" s="30">
        <v>6800</v>
      </c>
      <c r="R879" s="30">
        <f>O879*Q879</f>
        <v>68000</v>
      </c>
      <c r="S879" s="30">
        <v>19</v>
      </c>
      <c r="T879" s="102"/>
      <c r="U879" s="30">
        <f t="shared" si="102"/>
        <v>68000</v>
      </c>
      <c r="V879" s="102">
        <f t="shared" si="103"/>
        <v>68000</v>
      </c>
      <c r="W879" s="30">
        <f t="shared" si="104"/>
        <v>68000</v>
      </c>
      <c r="X879" s="102"/>
      <c r="Y879" s="102">
        <f t="shared" si="105"/>
        <v>68000</v>
      </c>
      <c r="Z879" s="102"/>
      <c r="AA879" s="30"/>
    </row>
    <row r="880" spans="1:27" x14ac:dyDescent="0.45">
      <c r="A880" s="29"/>
      <c r="B880" s="29" t="s">
        <v>56</v>
      </c>
      <c r="C880" s="30">
        <v>2625</v>
      </c>
      <c r="D880" s="30">
        <v>2</v>
      </c>
      <c r="E880" s="30">
        <v>1</v>
      </c>
      <c r="F880" s="30">
        <v>69</v>
      </c>
      <c r="G880" s="30">
        <v>1</v>
      </c>
      <c r="H880" s="30">
        <f t="shared" si="108"/>
        <v>969</v>
      </c>
      <c r="I880" s="102">
        <v>100</v>
      </c>
      <c r="J880" s="102">
        <f t="shared" si="109"/>
        <v>96900</v>
      </c>
      <c r="K880" s="102"/>
      <c r="L880" s="13"/>
      <c r="M880" s="13"/>
      <c r="N880" s="45"/>
      <c r="O880" s="30"/>
      <c r="P880" s="106"/>
      <c r="Q880" s="102"/>
      <c r="R880" s="102"/>
      <c r="S880" s="30"/>
      <c r="T880" s="102"/>
      <c r="U880" s="30">
        <f t="shared" si="102"/>
        <v>0</v>
      </c>
      <c r="V880" s="102">
        <f t="shared" si="103"/>
        <v>96900</v>
      </c>
      <c r="W880" s="30">
        <f t="shared" si="104"/>
        <v>0</v>
      </c>
      <c r="X880" s="102"/>
      <c r="Y880" s="102">
        <f t="shared" si="105"/>
        <v>96900</v>
      </c>
      <c r="Z880" s="102"/>
      <c r="AA880" s="30"/>
    </row>
    <row r="881" spans="1:35" x14ac:dyDescent="0.45">
      <c r="A881" s="29"/>
      <c r="B881" s="29" t="s">
        <v>56</v>
      </c>
      <c r="C881" s="30">
        <v>2662</v>
      </c>
      <c r="D881" s="30">
        <v>1</v>
      </c>
      <c r="E881" s="30">
        <v>1</v>
      </c>
      <c r="F881" s="30">
        <v>77</v>
      </c>
      <c r="G881" s="30">
        <v>1</v>
      </c>
      <c r="H881" s="30">
        <f t="shared" si="108"/>
        <v>577</v>
      </c>
      <c r="I881" s="102">
        <v>100</v>
      </c>
      <c r="J881" s="102">
        <f t="shared" si="109"/>
        <v>57700</v>
      </c>
      <c r="K881" s="102"/>
      <c r="L881" s="13"/>
      <c r="M881" s="13"/>
      <c r="N881" s="45"/>
      <c r="O881" s="30"/>
      <c r="P881" s="106"/>
      <c r="Q881" s="102"/>
      <c r="R881" s="102"/>
      <c r="S881" s="30"/>
      <c r="T881" s="102"/>
      <c r="U881" s="30">
        <f t="shared" si="102"/>
        <v>0</v>
      </c>
      <c r="V881" s="102">
        <f t="shared" si="103"/>
        <v>57700</v>
      </c>
      <c r="W881" s="30">
        <f t="shared" si="104"/>
        <v>0</v>
      </c>
      <c r="X881" s="102"/>
      <c r="Y881" s="102">
        <f t="shared" si="105"/>
        <v>57700</v>
      </c>
      <c r="Z881" s="102"/>
      <c r="AA881" s="30"/>
    </row>
    <row r="882" spans="1:35" x14ac:dyDescent="0.45">
      <c r="A882" s="29"/>
      <c r="B882" s="29" t="s">
        <v>56</v>
      </c>
      <c r="C882" s="13">
        <v>12100</v>
      </c>
      <c r="D882" s="13">
        <v>0</v>
      </c>
      <c r="E882" s="13">
        <v>2</v>
      </c>
      <c r="F882" s="13">
        <v>31</v>
      </c>
      <c r="G882" s="30">
        <v>1</v>
      </c>
      <c r="H882" s="30">
        <f t="shared" si="108"/>
        <v>231</v>
      </c>
      <c r="I882" s="102">
        <v>220</v>
      </c>
      <c r="J882" s="102">
        <f t="shared" si="109"/>
        <v>50820</v>
      </c>
      <c r="K882" s="102"/>
      <c r="L882" s="13"/>
      <c r="M882" s="13"/>
      <c r="N882" s="45"/>
      <c r="O882" s="30"/>
      <c r="P882" s="106"/>
      <c r="Q882" s="102"/>
      <c r="R882" s="102"/>
      <c r="S882" s="30"/>
      <c r="T882" s="102"/>
      <c r="U882" s="30">
        <f t="shared" si="102"/>
        <v>0</v>
      </c>
      <c r="V882" s="102">
        <f t="shared" si="103"/>
        <v>50820</v>
      </c>
      <c r="W882" s="30">
        <f t="shared" si="104"/>
        <v>0</v>
      </c>
      <c r="X882" s="102"/>
      <c r="Y882" s="102">
        <f t="shared" si="105"/>
        <v>50820</v>
      </c>
      <c r="Z882" s="102"/>
      <c r="AA882" s="30"/>
    </row>
    <row r="883" spans="1:35" x14ac:dyDescent="0.45">
      <c r="A883" s="29"/>
      <c r="B883" s="29" t="s">
        <v>56</v>
      </c>
      <c r="C883" s="30">
        <v>3477</v>
      </c>
      <c r="D883" s="30">
        <v>0</v>
      </c>
      <c r="E883" s="30">
        <v>1</v>
      </c>
      <c r="F883" s="30">
        <v>23</v>
      </c>
      <c r="G883" s="30">
        <v>1</v>
      </c>
      <c r="H883" s="30">
        <f t="shared" si="108"/>
        <v>123</v>
      </c>
      <c r="I883" s="102">
        <v>100</v>
      </c>
      <c r="J883" s="102">
        <f t="shared" si="109"/>
        <v>12300</v>
      </c>
      <c r="K883" s="102"/>
      <c r="L883" s="13"/>
      <c r="M883" s="13"/>
      <c r="N883" s="45"/>
      <c r="O883" s="30"/>
      <c r="P883" s="106"/>
      <c r="Q883" s="102"/>
      <c r="R883" s="102"/>
      <c r="S883" s="30"/>
      <c r="T883" s="102"/>
      <c r="U883" s="30">
        <f t="shared" si="102"/>
        <v>0</v>
      </c>
      <c r="V883" s="102">
        <f t="shared" si="103"/>
        <v>12300</v>
      </c>
      <c r="W883" s="30">
        <f t="shared" si="104"/>
        <v>0</v>
      </c>
      <c r="X883" s="102"/>
      <c r="Y883" s="102">
        <f t="shared" si="105"/>
        <v>12300</v>
      </c>
      <c r="Z883" s="102"/>
      <c r="AA883" s="30"/>
    </row>
    <row r="884" spans="1:35" s="116" customFormat="1" x14ac:dyDescent="0.45">
      <c r="A884" s="32"/>
      <c r="B884" s="32"/>
      <c r="C884" s="38"/>
      <c r="D884" s="38"/>
      <c r="E884" s="38"/>
      <c r="F884" s="38"/>
      <c r="G884" s="38"/>
      <c r="H884" s="38"/>
      <c r="I884" s="38"/>
      <c r="J884" s="38"/>
      <c r="K884" s="38"/>
      <c r="L884" s="33"/>
      <c r="M884" s="33"/>
      <c r="N884" s="50"/>
      <c r="O884" s="38"/>
      <c r="P884" s="115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</row>
    <row r="885" spans="1:35" s="13" customFormat="1" x14ac:dyDescent="0.45">
      <c r="A885" s="29">
        <v>213</v>
      </c>
      <c r="B885" s="29" t="s">
        <v>56</v>
      </c>
      <c r="C885" s="13">
        <v>2807</v>
      </c>
      <c r="D885" s="13">
        <v>4</v>
      </c>
      <c r="E885" s="13">
        <v>1</v>
      </c>
      <c r="F885" s="13">
        <v>66</v>
      </c>
      <c r="G885" s="13">
        <v>1</v>
      </c>
      <c r="H885" s="13">
        <v>1372</v>
      </c>
      <c r="I885" s="13">
        <v>100</v>
      </c>
      <c r="J885" s="13">
        <v>137200</v>
      </c>
      <c r="P885" s="12"/>
      <c r="U885" s="30">
        <f t="shared" si="102"/>
        <v>0</v>
      </c>
      <c r="V885" s="102">
        <f t="shared" si="103"/>
        <v>137200</v>
      </c>
      <c r="W885" s="30">
        <f t="shared" si="104"/>
        <v>0</v>
      </c>
      <c r="Y885" s="102">
        <f t="shared" si="105"/>
        <v>137200</v>
      </c>
      <c r="AB885" s="2"/>
      <c r="AC885" s="2"/>
      <c r="AD885" s="2"/>
      <c r="AE885" s="2"/>
      <c r="AF885" s="2"/>
      <c r="AG885" s="2"/>
      <c r="AH885" s="2"/>
      <c r="AI885" s="12"/>
    </row>
    <row r="886" spans="1:35" s="35" customFormat="1" x14ac:dyDescent="0.45">
      <c r="A886" s="32"/>
      <c r="B886" s="32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6"/>
      <c r="Q886" s="33"/>
      <c r="R886" s="33"/>
      <c r="S886" s="33"/>
      <c r="T886" s="33"/>
      <c r="U886" s="38"/>
      <c r="V886" s="38"/>
      <c r="W886" s="38"/>
      <c r="X886" s="33"/>
      <c r="Y886" s="38"/>
      <c r="Z886" s="33"/>
      <c r="AA886" s="33"/>
    </row>
    <row r="887" spans="1:35" s="123" customFormat="1" x14ac:dyDescent="0.45">
      <c r="A887" s="118">
        <v>214</v>
      </c>
      <c r="B887" s="118" t="s">
        <v>229</v>
      </c>
      <c r="C887" s="119">
        <v>181</v>
      </c>
      <c r="D887" s="119">
        <v>0</v>
      </c>
      <c r="E887" s="119">
        <v>1</v>
      </c>
      <c r="F887" s="119">
        <v>4</v>
      </c>
      <c r="G887" s="119">
        <v>2</v>
      </c>
      <c r="H887" s="119">
        <f>+(D887*400)+(E887*100)+F887</f>
        <v>104</v>
      </c>
      <c r="I887" s="119">
        <v>150</v>
      </c>
      <c r="J887" s="119">
        <f>H887*I887</f>
        <v>15600</v>
      </c>
      <c r="K887" s="119"/>
      <c r="L887" s="120" t="s">
        <v>59</v>
      </c>
      <c r="M887" s="120" t="s">
        <v>63</v>
      </c>
      <c r="N887" s="135">
        <v>2</v>
      </c>
      <c r="O887" s="119">
        <v>36</v>
      </c>
      <c r="P887" s="122">
        <v>100</v>
      </c>
      <c r="Q887" s="119">
        <v>6800</v>
      </c>
      <c r="R887" s="119">
        <f>O887*Q887</f>
        <v>244800</v>
      </c>
      <c r="S887" s="119">
        <v>46</v>
      </c>
      <c r="T887" s="119">
        <v>93</v>
      </c>
      <c r="U887" s="119">
        <f t="shared" si="102"/>
        <v>17136</v>
      </c>
      <c r="V887" s="119">
        <f t="shared" si="103"/>
        <v>32736</v>
      </c>
      <c r="W887" s="119">
        <f t="shared" si="104"/>
        <v>32736</v>
      </c>
      <c r="X887" s="119"/>
      <c r="Y887" s="119">
        <f t="shared" si="105"/>
        <v>32736</v>
      </c>
      <c r="Z887" s="119">
        <v>0.02</v>
      </c>
      <c r="AA887" s="124">
        <f>Y887*Z887/100</f>
        <v>6.5472000000000001</v>
      </c>
    </row>
    <row r="888" spans="1:35" s="123" customFormat="1" x14ac:dyDescent="0.45">
      <c r="A888" s="118"/>
      <c r="B888" s="118"/>
      <c r="C888" s="119"/>
      <c r="D888" s="119"/>
      <c r="E888" s="119"/>
      <c r="F888" s="119"/>
      <c r="G888" s="119"/>
      <c r="H888" s="119"/>
      <c r="I888" s="119"/>
      <c r="J888" s="119"/>
      <c r="K888" s="119"/>
      <c r="L888" s="120"/>
      <c r="M888" s="120" t="s">
        <v>63</v>
      </c>
      <c r="N888" s="135">
        <v>2</v>
      </c>
      <c r="O888" s="119">
        <v>6</v>
      </c>
      <c r="P888" s="122">
        <v>100</v>
      </c>
      <c r="Q888" s="119">
        <v>6800</v>
      </c>
      <c r="R888" s="119">
        <f>O888*Q888</f>
        <v>40800</v>
      </c>
      <c r="S888" s="119">
        <v>46</v>
      </c>
      <c r="T888" s="119">
        <v>93</v>
      </c>
      <c r="U888" s="119">
        <f t="shared" si="102"/>
        <v>2856</v>
      </c>
      <c r="V888" s="119">
        <f t="shared" si="103"/>
        <v>2856</v>
      </c>
      <c r="W888" s="119">
        <f t="shared" si="104"/>
        <v>2856</v>
      </c>
      <c r="X888" s="119"/>
      <c r="Y888" s="119">
        <f t="shared" si="105"/>
        <v>2856</v>
      </c>
      <c r="Z888" s="119">
        <v>0.02</v>
      </c>
      <c r="AA888" s="124">
        <f>Y888*Z888/100</f>
        <v>0.57120000000000004</v>
      </c>
    </row>
    <row r="889" spans="1:35" s="123" customFormat="1" x14ac:dyDescent="0.45">
      <c r="A889" s="118"/>
      <c r="B889" s="118"/>
      <c r="C889" s="119"/>
      <c r="D889" s="119"/>
      <c r="E889" s="119"/>
      <c r="F889" s="119"/>
      <c r="G889" s="119"/>
      <c r="H889" s="119"/>
      <c r="I889" s="119"/>
      <c r="J889" s="119"/>
      <c r="K889" s="119"/>
      <c r="L889" s="120" t="s">
        <v>59</v>
      </c>
      <c r="M889" s="120" t="s">
        <v>63</v>
      </c>
      <c r="N889" s="135">
        <v>2</v>
      </c>
      <c r="O889" s="119">
        <v>36</v>
      </c>
      <c r="P889" s="122">
        <v>100</v>
      </c>
      <c r="Q889" s="119">
        <v>6800</v>
      </c>
      <c r="R889" s="119">
        <f>O889*Q889</f>
        <v>244800</v>
      </c>
      <c r="S889" s="119">
        <v>81</v>
      </c>
      <c r="T889" s="119">
        <v>93</v>
      </c>
      <c r="U889" s="119">
        <f t="shared" si="102"/>
        <v>17136</v>
      </c>
      <c r="V889" s="119">
        <f t="shared" si="103"/>
        <v>17136</v>
      </c>
      <c r="W889" s="119">
        <f t="shared" si="104"/>
        <v>17136</v>
      </c>
      <c r="X889" s="119"/>
      <c r="Y889" s="119">
        <f t="shared" si="105"/>
        <v>17136</v>
      </c>
      <c r="Z889" s="119">
        <v>0.02</v>
      </c>
      <c r="AA889" s="124">
        <f>Y889*Z889/100</f>
        <v>3.4272000000000005</v>
      </c>
    </row>
    <row r="890" spans="1:35" s="123" customFormat="1" x14ac:dyDescent="0.45">
      <c r="A890" s="118"/>
      <c r="B890" s="118"/>
      <c r="C890" s="119"/>
      <c r="D890" s="119"/>
      <c r="E890" s="119"/>
      <c r="F890" s="119"/>
      <c r="G890" s="119"/>
      <c r="H890" s="119"/>
      <c r="I890" s="119"/>
      <c r="J890" s="119"/>
      <c r="K890" s="119"/>
      <c r="L890" s="120"/>
      <c r="M890" s="120" t="s">
        <v>63</v>
      </c>
      <c r="N890" s="135">
        <v>2</v>
      </c>
      <c r="O890" s="119">
        <v>8</v>
      </c>
      <c r="P890" s="122">
        <v>100</v>
      </c>
      <c r="Q890" s="119">
        <v>6800</v>
      </c>
      <c r="R890" s="119">
        <f>O890*Q890</f>
        <v>54400</v>
      </c>
      <c r="S890" s="119">
        <v>81</v>
      </c>
      <c r="T890" s="119">
        <v>93</v>
      </c>
      <c r="U890" s="119">
        <f t="shared" si="102"/>
        <v>3808</v>
      </c>
      <c r="V890" s="119">
        <f t="shared" si="103"/>
        <v>3808</v>
      </c>
      <c r="W890" s="119">
        <f t="shared" si="104"/>
        <v>3808</v>
      </c>
      <c r="X890" s="119"/>
      <c r="Y890" s="119">
        <f t="shared" si="105"/>
        <v>3808</v>
      </c>
      <c r="Z890" s="119">
        <v>0.02</v>
      </c>
      <c r="AA890" s="124">
        <f>Y890*Z890/100</f>
        <v>0.76159999999999994</v>
      </c>
    </row>
    <row r="891" spans="1:35" s="117" customFormat="1" x14ac:dyDescent="0.45">
      <c r="A891" s="29"/>
      <c r="B891" s="29" t="s">
        <v>56</v>
      </c>
      <c r="C891" s="13">
        <v>1877</v>
      </c>
      <c r="D891" s="13">
        <v>3</v>
      </c>
      <c r="E891" s="13">
        <v>1</v>
      </c>
      <c r="F891" s="13">
        <v>0</v>
      </c>
      <c r="G891" s="30">
        <v>1</v>
      </c>
      <c r="H891" s="30">
        <f>+(D891*400)+(E891*100)+F891</f>
        <v>1300</v>
      </c>
      <c r="I891" s="30">
        <v>100</v>
      </c>
      <c r="J891" s="30">
        <f>H891*I891</f>
        <v>130000</v>
      </c>
      <c r="K891" s="30"/>
      <c r="L891" s="13"/>
      <c r="M891" s="13"/>
      <c r="N891" s="45"/>
      <c r="O891" s="30"/>
      <c r="P891" s="104"/>
      <c r="Q891" s="30"/>
      <c r="R891" s="30"/>
      <c r="S891" s="30"/>
      <c r="T891" s="30"/>
      <c r="U891" s="30">
        <f t="shared" si="102"/>
        <v>0</v>
      </c>
      <c r="V891" s="30">
        <f t="shared" si="103"/>
        <v>130000</v>
      </c>
      <c r="W891" s="30">
        <f t="shared" si="104"/>
        <v>0</v>
      </c>
      <c r="X891" s="30"/>
      <c r="Y891" s="30">
        <f t="shared" si="105"/>
        <v>130000</v>
      </c>
      <c r="Z891" s="30"/>
      <c r="AA891" s="143"/>
    </row>
    <row r="892" spans="1:35" s="116" customFormat="1" x14ac:dyDescent="0.45">
      <c r="A892" s="32"/>
      <c r="B892" s="32"/>
      <c r="C892" s="38"/>
      <c r="D892" s="38"/>
      <c r="E892" s="38"/>
      <c r="F892" s="38"/>
      <c r="G892" s="38"/>
      <c r="H892" s="38"/>
      <c r="I892" s="38"/>
      <c r="J892" s="38"/>
      <c r="K892" s="38"/>
      <c r="L892" s="33"/>
      <c r="M892" s="33"/>
      <c r="N892" s="50"/>
      <c r="O892" s="38"/>
      <c r="P892" s="115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125"/>
    </row>
    <row r="893" spans="1:35" x14ac:dyDescent="0.45">
      <c r="A893" s="29">
        <v>215</v>
      </c>
      <c r="B893" s="29" t="s">
        <v>56</v>
      </c>
      <c r="C893" s="30">
        <v>12159</v>
      </c>
      <c r="D893" s="30">
        <v>0</v>
      </c>
      <c r="E893" s="30">
        <v>1</v>
      </c>
      <c r="F893" s="30">
        <v>45</v>
      </c>
      <c r="G893" s="30">
        <v>2</v>
      </c>
      <c r="H893" s="30">
        <f>+(D893*400)+(E893*100)+F893</f>
        <v>145</v>
      </c>
      <c r="I893" s="102">
        <v>100</v>
      </c>
      <c r="J893" s="102">
        <f>H893*I893</f>
        <v>14500</v>
      </c>
      <c r="K893" s="102"/>
      <c r="L893" s="13" t="s">
        <v>59</v>
      </c>
      <c r="M893" s="13" t="s">
        <v>627</v>
      </c>
      <c r="N893" s="45">
        <v>2</v>
      </c>
      <c r="O893" s="30">
        <v>140</v>
      </c>
      <c r="P893" s="104">
        <v>100</v>
      </c>
      <c r="Q893" s="30">
        <v>6800</v>
      </c>
      <c r="R893" s="30">
        <f>O893*Q893</f>
        <v>952000</v>
      </c>
      <c r="S893" s="30">
        <v>41</v>
      </c>
      <c r="T893" s="102"/>
      <c r="U893" s="30">
        <f t="shared" si="102"/>
        <v>952000</v>
      </c>
      <c r="V893" s="102">
        <f t="shared" si="103"/>
        <v>966500</v>
      </c>
      <c r="W893" s="30">
        <f t="shared" si="104"/>
        <v>966500</v>
      </c>
      <c r="X893" s="102"/>
      <c r="Y893" s="102">
        <f t="shared" si="105"/>
        <v>966500</v>
      </c>
      <c r="Z893" s="102"/>
      <c r="AA893" s="30"/>
    </row>
    <row r="894" spans="1:35" x14ac:dyDescent="0.45">
      <c r="A894" s="29"/>
      <c r="B894" s="29"/>
      <c r="C894" s="30"/>
      <c r="D894" s="30"/>
      <c r="E894" s="30"/>
      <c r="F894" s="30"/>
      <c r="G894" s="30"/>
      <c r="H894" s="30"/>
      <c r="I894" s="102"/>
      <c r="J894" s="102"/>
      <c r="K894" s="102"/>
      <c r="L894" s="13"/>
      <c r="M894" s="13" t="s">
        <v>627</v>
      </c>
      <c r="N894" s="45">
        <v>2</v>
      </c>
      <c r="O894" s="30">
        <v>140</v>
      </c>
      <c r="P894" s="104">
        <v>100</v>
      </c>
      <c r="Q894" s="30">
        <v>6800</v>
      </c>
      <c r="R894" s="30">
        <f>O894*Q894</f>
        <v>952000</v>
      </c>
      <c r="S894" s="30">
        <v>41</v>
      </c>
      <c r="T894" s="102"/>
      <c r="U894" s="30">
        <f t="shared" si="102"/>
        <v>952000</v>
      </c>
      <c r="V894" s="102">
        <f t="shared" si="103"/>
        <v>952000</v>
      </c>
      <c r="W894" s="30">
        <f t="shared" si="104"/>
        <v>952000</v>
      </c>
      <c r="X894" s="102"/>
      <c r="Y894" s="102">
        <f t="shared" si="105"/>
        <v>952000</v>
      </c>
      <c r="Z894" s="102"/>
      <c r="AA894" s="30"/>
    </row>
    <row r="895" spans="1:35" x14ac:dyDescent="0.45">
      <c r="A895" s="29"/>
      <c r="B895" s="29"/>
      <c r="C895" s="30"/>
      <c r="D895" s="30"/>
      <c r="E895" s="30"/>
      <c r="F895" s="30"/>
      <c r="G895" s="30"/>
      <c r="H895" s="30"/>
      <c r="I895" s="102"/>
      <c r="J895" s="102"/>
      <c r="K895" s="102"/>
      <c r="L895" s="13"/>
      <c r="M895" s="13" t="s">
        <v>63</v>
      </c>
      <c r="N895" s="45">
        <v>2</v>
      </c>
      <c r="O895" s="30">
        <v>6</v>
      </c>
      <c r="P895" s="104">
        <v>100</v>
      </c>
      <c r="Q895" s="30">
        <v>6800</v>
      </c>
      <c r="R895" s="30">
        <f>O895*Q895</f>
        <v>40800</v>
      </c>
      <c r="S895" s="30">
        <v>41</v>
      </c>
      <c r="T895" s="102"/>
      <c r="U895" s="30">
        <f t="shared" si="102"/>
        <v>40800</v>
      </c>
      <c r="V895" s="102">
        <f t="shared" si="103"/>
        <v>40800</v>
      </c>
      <c r="W895" s="30">
        <f t="shared" si="104"/>
        <v>40800</v>
      </c>
      <c r="X895" s="102"/>
      <c r="Y895" s="102">
        <f t="shared" si="105"/>
        <v>40800</v>
      </c>
      <c r="Z895" s="102"/>
      <c r="AA895" s="30"/>
    </row>
    <row r="896" spans="1:35" x14ac:dyDescent="0.45">
      <c r="A896" s="29"/>
      <c r="B896" s="29" t="s">
        <v>56</v>
      </c>
      <c r="C896" s="30">
        <v>9978</v>
      </c>
      <c r="D896" s="30">
        <v>0</v>
      </c>
      <c r="E896" s="30">
        <v>2</v>
      </c>
      <c r="F896" s="30">
        <v>70</v>
      </c>
      <c r="G896" s="30">
        <v>1</v>
      </c>
      <c r="H896" s="30">
        <f t="shared" ref="H896:H902" si="110">+(D896*400)+(E896*100)+F896</f>
        <v>270</v>
      </c>
      <c r="I896" s="102">
        <v>100</v>
      </c>
      <c r="J896" s="102">
        <f t="shared" ref="J896:J902" si="111">H896*I896</f>
        <v>27000</v>
      </c>
      <c r="K896" s="102"/>
      <c r="L896" s="13"/>
      <c r="M896" s="13"/>
      <c r="N896" s="45"/>
      <c r="O896" s="30"/>
      <c r="P896" s="106"/>
      <c r="Q896" s="102"/>
      <c r="R896" s="102"/>
      <c r="S896" s="30"/>
      <c r="T896" s="102"/>
      <c r="U896" s="30">
        <f t="shared" si="102"/>
        <v>0</v>
      </c>
      <c r="V896" s="102">
        <f t="shared" si="103"/>
        <v>27000</v>
      </c>
      <c r="W896" s="30">
        <f t="shared" si="104"/>
        <v>0</v>
      </c>
      <c r="X896" s="102"/>
      <c r="Y896" s="102">
        <f t="shared" si="105"/>
        <v>27000</v>
      </c>
      <c r="Z896" s="102"/>
      <c r="AA896" s="30"/>
    </row>
    <row r="897" spans="1:28" x14ac:dyDescent="0.45">
      <c r="A897" s="29"/>
      <c r="B897" s="29" t="s">
        <v>56</v>
      </c>
      <c r="C897" s="30">
        <v>11391</v>
      </c>
      <c r="D897" s="30">
        <v>1</v>
      </c>
      <c r="E897" s="30">
        <v>3</v>
      </c>
      <c r="F897" s="30">
        <v>75</v>
      </c>
      <c r="G897" s="30">
        <v>1</v>
      </c>
      <c r="H897" s="30">
        <f t="shared" si="110"/>
        <v>775</v>
      </c>
      <c r="I897" s="102">
        <v>130</v>
      </c>
      <c r="J897" s="102">
        <f t="shared" si="111"/>
        <v>100750</v>
      </c>
      <c r="K897" s="102"/>
      <c r="L897" s="13"/>
      <c r="M897" s="13"/>
      <c r="N897" s="45"/>
      <c r="O897" s="30"/>
      <c r="P897" s="106"/>
      <c r="Q897" s="102"/>
      <c r="R897" s="102"/>
      <c r="S897" s="30"/>
      <c r="T897" s="102"/>
      <c r="U897" s="30">
        <f t="shared" si="102"/>
        <v>0</v>
      </c>
      <c r="V897" s="102">
        <f t="shared" si="103"/>
        <v>100750</v>
      </c>
      <c r="W897" s="30">
        <f t="shared" si="104"/>
        <v>0</v>
      </c>
      <c r="X897" s="102"/>
      <c r="Y897" s="102">
        <f t="shared" si="105"/>
        <v>100750</v>
      </c>
      <c r="Z897" s="102"/>
      <c r="AA897" s="30"/>
    </row>
    <row r="898" spans="1:28" x14ac:dyDescent="0.45">
      <c r="A898" s="29"/>
      <c r="B898" s="29" t="s">
        <v>56</v>
      </c>
      <c r="C898" s="30">
        <v>9969</v>
      </c>
      <c r="D898" s="30">
        <v>1</v>
      </c>
      <c r="E898" s="30">
        <v>0</v>
      </c>
      <c r="F898" s="30">
        <v>38</v>
      </c>
      <c r="G898" s="30">
        <v>1</v>
      </c>
      <c r="H898" s="30">
        <f t="shared" si="110"/>
        <v>438</v>
      </c>
      <c r="I898" s="102">
        <v>150</v>
      </c>
      <c r="J898" s="102">
        <f t="shared" si="111"/>
        <v>65700</v>
      </c>
      <c r="K898" s="102"/>
      <c r="L898" s="13"/>
      <c r="M898" s="13"/>
      <c r="N898" s="45"/>
      <c r="O898" s="30"/>
      <c r="P898" s="106"/>
      <c r="Q898" s="102"/>
      <c r="R898" s="102"/>
      <c r="S898" s="30"/>
      <c r="T898" s="102"/>
      <c r="U898" s="30">
        <f t="shared" si="102"/>
        <v>0</v>
      </c>
      <c r="V898" s="102">
        <f t="shared" si="103"/>
        <v>65700</v>
      </c>
      <c r="W898" s="30">
        <f t="shared" si="104"/>
        <v>0</v>
      </c>
      <c r="X898" s="102"/>
      <c r="Y898" s="102">
        <f t="shared" si="105"/>
        <v>65700</v>
      </c>
      <c r="Z898" s="102"/>
      <c r="AA898" s="30"/>
    </row>
    <row r="899" spans="1:28" x14ac:dyDescent="0.45">
      <c r="A899" s="29"/>
      <c r="B899" s="29" t="s">
        <v>56</v>
      </c>
      <c r="C899" s="30">
        <v>12093</v>
      </c>
      <c r="D899" s="30">
        <v>3</v>
      </c>
      <c r="E899" s="30">
        <v>2</v>
      </c>
      <c r="F899" s="30">
        <v>53</v>
      </c>
      <c r="G899" s="30">
        <v>1</v>
      </c>
      <c r="H899" s="30">
        <f t="shared" si="110"/>
        <v>1453</v>
      </c>
      <c r="I899" s="102">
        <v>130</v>
      </c>
      <c r="J899" s="102">
        <f t="shared" si="111"/>
        <v>188890</v>
      </c>
      <c r="K899" s="102"/>
      <c r="L899" s="13"/>
      <c r="M899" s="13"/>
      <c r="N899" s="45"/>
      <c r="O899" s="30"/>
      <c r="P899" s="106"/>
      <c r="Q899" s="102"/>
      <c r="R899" s="102"/>
      <c r="S899" s="30"/>
      <c r="T899" s="102"/>
      <c r="U899" s="30">
        <f t="shared" si="102"/>
        <v>0</v>
      </c>
      <c r="V899" s="102">
        <f t="shared" si="103"/>
        <v>188890</v>
      </c>
      <c r="W899" s="30">
        <f t="shared" si="104"/>
        <v>0</v>
      </c>
      <c r="X899" s="102"/>
      <c r="Y899" s="102">
        <f t="shared" si="105"/>
        <v>188890</v>
      </c>
      <c r="Z899" s="102"/>
      <c r="AA899" s="30"/>
    </row>
    <row r="900" spans="1:28" x14ac:dyDescent="0.45">
      <c r="A900" s="29"/>
      <c r="B900" s="29" t="s">
        <v>56</v>
      </c>
      <c r="C900" s="30">
        <v>12155</v>
      </c>
      <c r="D900" s="30">
        <v>0</v>
      </c>
      <c r="E900" s="30">
        <v>0</v>
      </c>
      <c r="F900" s="30">
        <v>39</v>
      </c>
      <c r="G900" s="30">
        <v>2</v>
      </c>
      <c r="H900" s="30">
        <f t="shared" si="110"/>
        <v>39</v>
      </c>
      <c r="I900" s="102">
        <v>250</v>
      </c>
      <c r="J900" s="102">
        <f t="shared" si="111"/>
        <v>9750</v>
      </c>
      <c r="K900" s="102"/>
      <c r="L900" s="13"/>
      <c r="M900" s="13"/>
      <c r="N900" s="45"/>
      <c r="O900" s="30"/>
      <c r="P900" s="106"/>
      <c r="Q900" s="102"/>
      <c r="R900" s="102"/>
      <c r="S900" s="30"/>
      <c r="T900" s="102"/>
      <c r="U900" s="30">
        <f t="shared" si="102"/>
        <v>0</v>
      </c>
      <c r="V900" s="102">
        <f t="shared" si="103"/>
        <v>9750</v>
      </c>
      <c r="W900" s="30">
        <f t="shared" si="104"/>
        <v>0</v>
      </c>
      <c r="X900" s="102"/>
      <c r="Y900" s="102">
        <f t="shared" si="105"/>
        <v>9750</v>
      </c>
      <c r="Z900" s="102"/>
      <c r="AA900" s="30"/>
    </row>
    <row r="901" spans="1:28" x14ac:dyDescent="0.45">
      <c r="A901" s="29"/>
      <c r="B901" s="29" t="s">
        <v>56</v>
      </c>
      <c r="C901" s="30">
        <v>8518</v>
      </c>
      <c r="D901" s="30">
        <v>3</v>
      </c>
      <c r="E901" s="30">
        <v>3</v>
      </c>
      <c r="F901" s="30">
        <v>0</v>
      </c>
      <c r="G901" s="30">
        <v>1</v>
      </c>
      <c r="H901" s="30">
        <f t="shared" si="110"/>
        <v>1500</v>
      </c>
      <c r="I901" s="102">
        <v>100</v>
      </c>
      <c r="J901" s="102">
        <f t="shared" si="111"/>
        <v>150000</v>
      </c>
      <c r="K901" s="102"/>
      <c r="L901" s="13"/>
      <c r="M901" s="13"/>
      <c r="N901" s="45"/>
      <c r="O901" s="30"/>
      <c r="P901" s="106"/>
      <c r="Q901" s="102"/>
      <c r="R901" s="102"/>
      <c r="S901" s="30"/>
      <c r="T901" s="102"/>
      <c r="U901" s="30">
        <f t="shared" si="102"/>
        <v>0</v>
      </c>
      <c r="V901" s="102">
        <f t="shared" si="103"/>
        <v>150000</v>
      </c>
      <c r="W901" s="30">
        <f t="shared" si="104"/>
        <v>0</v>
      </c>
      <c r="X901" s="102"/>
      <c r="Y901" s="102">
        <f t="shared" si="105"/>
        <v>150000</v>
      </c>
      <c r="Z901" s="102"/>
      <c r="AA901" s="30"/>
    </row>
    <row r="902" spans="1:28" s="123" customFormat="1" x14ac:dyDescent="0.45">
      <c r="A902" s="118"/>
      <c r="B902" s="118" t="s">
        <v>101</v>
      </c>
      <c r="C902" s="119">
        <v>1334</v>
      </c>
      <c r="D902" s="119">
        <v>0</v>
      </c>
      <c r="E902" s="119">
        <v>2</v>
      </c>
      <c r="F902" s="119">
        <v>74</v>
      </c>
      <c r="G902" s="119">
        <v>1</v>
      </c>
      <c r="H902" s="119">
        <f t="shared" si="110"/>
        <v>274</v>
      </c>
      <c r="I902" s="119">
        <v>100</v>
      </c>
      <c r="J902" s="119">
        <f t="shared" si="111"/>
        <v>27400</v>
      </c>
      <c r="K902" s="119"/>
      <c r="L902" s="120"/>
      <c r="M902" s="120"/>
      <c r="N902" s="135"/>
      <c r="O902" s="119"/>
      <c r="P902" s="122"/>
      <c r="Q902" s="119"/>
      <c r="R902" s="119"/>
      <c r="S902" s="119"/>
      <c r="T902" s="119"/>
      <c r="U902" s="119">
        <f t="shared" si="102"/>
        <v>0</v>
      </c>
      <c r="V902" s="119">
        <f t="shared" si="103"/>
        <v>27400</v>
      </c>
      <c r="W902" s="119">
        <f t="shared" si="104"/>
        <v>0</v>
      </c>
      <c r="X902" s="119"/>
      <c r="Y902" s="119">
        <f t="shared" si="105"/>
        <v>27400</v>
      </c>
      <c r="Z902" s="119">
        <v>0.01</v>
      </c>
      <c r="AA902" s="119">
        <f>Y902*Z902/100</f>
        <v>2.74</v>
      </c>
    </row>
    <row r="903" spans="1:28" s="116" customFormat="1" x14ac:dyDescent="0.45">
      <c r="A903" s="32"/>
      <c r="B903" s="32"/>
      <c r="C903" s="38"/>
      <c r="D903" s="38"/>
      <c r="E903" s="38"/>
      <c r="F903" s="38"/>
      <c r="G903" s="38"/>
      <c r="H903" s="38"/>
      <c r="I903" s="38"/>
      <c r="J903" s="38"/>
      <c r="K903" s="38"/>
      <c r="L903" s="33"/>
      <c r="M903" s="33"/>
      <c r="N903" s="50"/>
      <c r="O903" s="38"/>
      <c r="P903" s="115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</row>
    <row r="904" spans="1:28" x14ac:dyDescent="0.45">
      <c r="A904" s="29">
        <v>216</v>
      </c>
      <c r="B904" s="29" t="s">
        <v>56</v>
      </c>
      <c r="C904" s="30">
        <v>16160</v>
      </c>
      <c r="D904" s="30">
        <v>1</v>
      </c>
      <c r="E904" s="30">
        <v>3</v>
      </c>
      <c r="F904" s="30">
        <v>60</v>
      </c>
      <c r="G904" s="30">
        <v>1</v>
      </c>
      <c r="H904" s="30">
        <f>+(D904*400)+(E904*100)+F904</f>
        <v>760</v>
      </c>
      <c r="I904" s="102">
        <v>130</v>
      </c>
      <c r="J904" s="102">
        <f>H904*I904</f>
        <v>98800</v>
      </c>
      <c r="K904" s="102"/>
      <c r="L904" s="13"/>
      <c r="M904" s="13"/>
      <c r="N904" s="45"/>
      <c r="O904" s="30"/>
      <c r="P904" s="106"/>
      <c r="Q904" s="102"/>
      <c r="R904" s="102"/>
      <c r="S904" s="30"/>
      <c r="T904" s="102"/>
      <c r="U904" s="30">
        <f t="shared" si="102"/>
        <v>0</v>
      </c>
      <c r="V904" s="102">
        <f t="shared" si="103"/>
        <v>98800</v>
      </c>
      <c r="W904" s="30">
        <f t="shared" si="104"/>
        <v>0</v>
      </c>
      <c r="X904" s="102"/>
      <c r="Y904" s="102">
        <f t="shared" si="105"/>
        <v>98800</v>
      </c>
      <c r="Z904" s="102"/>
      <c r="AA904" s="30"/>
    </row>
    <row r="905" spans="1:28" s="116" customFormat="1" x14ac:dyDescent="0.45">
      <c r="A905" s="32"/>
      <c r="B905" s="32"/>
      <c r="C905" s="38"/>
      <c r="D905" s="38"/>
      <c r="E905" s="38"/>
      <c r="F905" s="38"/>
      <c r="G905" s="38"/>
      <c r="H905" s="38"/>
      <c r="I905" s="38"/>
      <c r="J905" s="38"/>
      <c r="K905" s="38"/>
      <c r="L905" s="33"/>
      <c r="M905" s="33"/>
      <c r="N905" s="50"/>
      <c r="O905" s="38"/>
      <c r="P905" s="115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</row>
    <row r="906" spans="1:28" x14ac:dyDescent="0.45">
      <c r="A906" s="29">
        <v>217</v>
      </c>
      <c r="B906" s="29" t="s">
        <v>56</v>
      </c>
      <c r="C906" s="30">
        <v>12160</v>
      </c>
      <c r="D906" s="30">
        <v>0</v>
      </c>
      <c r="E906" s="30">
        <v>2</v>
      </c>
      <c r="F906" s="30">
        <v>18</v>
      </c>
      <c r="G906" s="30">
        <v>2</v>
      </c>
      <c r="H906" s="30">
        <f>+(D906*400)+(E906*100)+F906</f>
        <v>218</v>
      </c>
      <c r="I906" s="102">
        <v>100</v>
      </c>
      <c r="J906" s="102">
        <f>H906*I906</f>
        <v>21800</v>
      </c>
      <c r="K906" s="102"/>
      <c r="L906" s="13" t="s">
        <v>59</v>
      </c>
      <c r="M906" s="13" t="s">
        <v>60</v>
      </c>
      <c r="N906" s="45">
        <v>2</v>
      </c>
      <c r="O906" s="30">
        <v>107.25</v>
      </c>
      <c r="P906" s="104">
        <v>100</v>
      </c>
      <c r="Q906" s="30">
        <v>6800</v>
      </c>
      <c r="R906" s="30">
        <f>O906*Q906</f>
        <v>729300</v>
      </c>
      <c r="S906" s="30">
        <v>51</v>
      </c>
      <c r="T906" s="102"/>
      <c r="U906" s="30">
        <f t="shared" si="102"/>
        <v>729300</v>
      </c>
      <c r="V906" s="102">
        <f t="shared" si="103"/>
        <v>751100</v>
      </c>
      <c r="W906" s="30">
        <f t="shared" si="104"/>
        <v>751100</v>
      </c>
      <c r="X906" s="102"/>
      <c r="Y906" s="102">
        <f t="shared" si="105"/>
        <v>751100</v>
      </c>
      <c r="Z906" s="102"/>
      <c r="AA906" s="30"/>
    </row>
    <row r="907" spans="1:28" x14ac:dyDescent="0.45">
      <c r="A907" s="29"/>
      <c r="B907" s="29"/>
      <c r="C907" s="30"/>
      <c r="D907" s="30"/>
      <c r="E907" s="30"/>
      <c r="F907" s="30"/>
      <c r="G907" s="30"/>
      <c r="H907" s="30"/>
      <c r="I907" s="102"/>
      <c r="J907" s="102"/>
      <c r="K907" s="102"/>
      <c r="L907" s="13"/>
      <c r="M907" s="13" t="s">
        <v>60</v>
      </c>
      <c r="N907" s="45">
        <v>2</v>
      </c>
      <c r="O907" s="30">
        <v>107.25</v>
      </c>
      <c r="P907" s="104">
        <v>100</v>
      </c>
      <c r="Q907" s="30">
        <v>6800</v>
      </c>
      <c r="R907" s="30">
        <f>O907*Q907</f>
        <v>729300</v>
      </c>
      <c r="S907" s="30">
        <v>51</v>
      </c>
      <c r="T907" s="102"/>
      <c r="U907" s="30">
        <f t="shared" si="102"/>
        <v>729300</v>
      </c>
      <c r="V907" s="102">
        <f t="shared" si="103"/>
        <v>729300</v>
      </c>
      <c r="W907" s="30">
        <f t="shared" si="104"/>
        <v>729300</v>
      </c>
      <c r="X907" s="102"/>
      <c r="Y907" s="102">
        <f t="shared" si="105"/>
        <v>729300</v>
      </c>
      <c r="Z907" s="102"/>
      <c r="AA907" s="30"/>
    </row>
    <row r="908" spans="1:28" x14ac:dyDescent="0.45">
      <c r="A908" s="29"/>
      <c r="B908" s="29"/>
      <c r="C908" s="30"/>
      <c r="D908" s="30"/>
      <c r="E908" s="30"/>
      <c r="F908" s="30"/>
      <c r="G908" s="30"/>
      <c r="H908" s="30"/>
      <c r="I908" s="102"/>
      <c r="J908" s="102"/>
      <c r="K908" s="102"/>
      <c r="L908" s="13"/>
      <c r="M908" s="13" t="s">
        <v>63</v>
      </c>
      <c r="N908" s="45">
        <v>2</v>
      </c>
      <c r="O908" s="30">
        <v>6</v>
      </c>
      <c r="P908" s="104">
        <v>100</v>
      </c>
      <c r="Q908" s="30">
        <v>6800</v>
      </c>
      <c r="R908" s="30">
        <f>O908*Q908</f>
        <v>40800</v>
      </c>
      <c r="S908" s="30">
        <v>51</v>
      </c>
      <c r="T908" s="102"/>
      <c r="U908" s="30">
        <f t="shared" si="102"/>
        <v>40800</v>
      </c>
      <c r="V908" s="102">
        <f t="shared" si="103"/>
        <v>40800</v>
      </c>
      <c r="W908" s="30">
        <f t="shared" si="104"/>
        <v>40800</v>
      </c>
      <c r="X908" s="102"/>
      <c r="Y908" s="102">
        <f t="shared" si="105"/>
        <v>40800</v>
      </c>
      <c r="Z908" s="102"/>
      <c r="AA908" s="30"/>
    </row>
    <row r="909" spans="1:28" s="13" customFormat="1" x14ac:dyDescent="0.45">
      <c r="A909" s="29"/>
      <c r="B909" s="29" t="s">
        <v>56</v>
      </c>
      <c r="C909" s="13">
        <v>12075</v>
      </c>
      <c r="D909" s="13">
        <v>1</v>
      </c>
      <c r="E909" s="13">
        <v>2</v>
      </c>
      <c r="F909" s="13">
        <v>81</v>
      </c>
      <c r="G909" s="13">
        <v>2</v>
      </c>
      <c r="H909" s="13">
        <v>681</v>
      </c>
      <c r="I909" s="13">
        <v>220</v>
      </c>
      <c r="J909" s="13">
        <v>149820</v>
      </c>
      <c r="L909" s="13" t="s">
        <v>59</v>
      </c>
      <c r="M909" s="13" t="s">
        <v>215</v>
      </c>
      <c r="N909" s="13">
        <v>2</v>
      </c>
      <c r="O909" s="13">
        <v>72</v>
      </c>
      <c r="P909" s="104">
        <v>100</v>
      </c>
      <c r="Q909" s="30">
        <v>6800</v>
      </c>
      <c r="R909" s="30">
        <f>O909*Q909</f>
        <v>489600</v>
      </c>
      <c r="S909" s="13">
        <v>51</v>
      </c>
      <c r="U909" s="30">
        <f t="shared" si="102"/>
        <v>489600</v>
      </c>
      <c r="V909" s="102">
        <f t="shared" si="103"/>
        <v>639420</v>
      </c>
      <c r="W909" s="30">
        <f t="shared" si="104"/>
        <v>639420</v>
      </c>
      <c r="Y909" s="102">
        <f t="shared" si="105"/>
        <v>639420</v>
      </c>
      <c r="AB909" s="12"/>
    </row>
    <row r="910" spans="1:28" x14ac:dyDescent="0.45">
      <c r="A910" s="29"/>
      <c r="B910" s="29" t="s">
        <v>56</v>
      </c>
      <c r="C910" s="30">
        <v>1896</v>
      </c>
      <c r="D910" s="30">
        <v>1</v>
      </c>
      <c r="E910" s="30">
        <v>2</v>
      </c>
      <c r="F910" s="30">
        <v>60</v>
      </c>
      <c r="G910" s="30">
        <v>1</v>
      </c>
      <c r="H910" s="30">
        <f>+(D910*400)+(E910*100)+F910</f>
        <v>660</v>
      </c>
      <c r="I910" s="102">
        <v>100</v>
      </c>
      <c r="J910" s="102">
        <f>H910*I910</f>
        <v>66000</v>
      </c>
      <c r="K910" s="102"/>
      <c r="L910" s="13"/>
      <c r="M910" s="13"/>
      <c r="N910" s="45"/>
      <c r="O910" s="30"/>
      <c r="P910" s="106"/>
      <c r="Q910" s="102"/>
      <c r="R910" s="102"/>
      <c r="S910" s="30"/>
      <c r="T910" s="102"/>
      <c r="U910" s="30">
        <f t="shared" ref="U910:U973" si="112">R910*(100-T910)/100</f>
        <v>0</v>
      </c>
      <c r="V910" s="102">
        <f t="shared" ref="V910:V973" si="113">J910+U910</f>
        <v>66000</v>
      </c>
      <c r="W910" s="30">
        <f t="shared" ref="W910:W973" si="114">V910*P910/100</f>
        <v>0</v>
      </c>
      <c r="X910" s="102"/>
      <c r="Y910" s="102">
        <f t="shared" ref="Y910:Y973" si="115">J910+U910</f>
        <v>66000</v>
      </c>
      <c r="Z910" s="102"/>
      <c r="AA910" s="30"/>
    </row>
    <row r="911" spans="1:28" x14ac:dyDescent="0.45">
      <c r="A911" s="29"/>
      <c r="B911" s="29" t="s">
        <v>56</v>
      </c>
      <c r="C911" s="30">
        <v>12072</v>
      </c>
      <c r="D911" s="30">
        <v>0</v>
      </c>
      <c r="E911" s="30">
        <v>1</v>
      </c>
      <c r="F911" s="30">
        <v>80</v>
      </c>
      <c r="G911" s="30">
        <v>1</v>
      </c>
      <c r="H911" s="30">
        <f>+(D911*400)+(E911*100)+F911</f>
        <v>180</v>
      </c>
      <c r="I911" s="102">
        <v>100</v>
      </c>
      <c r="J911" s="102">
        <f>H911*I911</f>
        <v>18000</v>
      </c>
      <c r="K911" s="102"/>
      <c r="L911" s="13"/>
      <c r="M911" s="13"/>
      <c r="N911" s="45"/>
      <c r="O911" s="30"/>
      <c r="P911" s="106"/>
      <c r="Q911" s="102"/>
      <c r="R911" s="102"/>
      <c r="S911" s="30"/>
      <c r="T911" s="102"/>
      <c r="U911" s="30">
        <f t="shared" si="112"/>
        <v>0</v>
      </c>
      <c r="V911" s="102">
        <f t="shared" si="113"/>
        <v>18000</v>
      </c>
      <c r="W911" s="30">
        <f t="shared" si="114"/>
        <v>0</v>
      </c>
      <c r="X911" s="102"/>
      <c r="Y911" s="102">
        <f t="shared" si="115"/>
        <v>18000</v>
      </c>
      <c r="Z911" s="102"/>
      <c r="AA911" s="30"/>
    </row>
    <row r="912" spans="1:28" x14ac:dyDescent="0.45">
      <c r="A912" s="29"/>
      <c r="B912" s="29" t="s">
        <v>56</v>
      </c>
      <c r="C912" s="30">
        <v>8434</v>
      </c>
      <c r="D912" s="30">
        <v>4</v>
      </c>
      <c r="E912" s="30">
        <v>2</v>
      </c>
      <c r="F912" s="30">
        <v>13</v>
      </c>
      <c r="G912" s="30">
        <v>1</v>
      </c>
      <c r="H912" s="30">
        <f>+(D912*400)+(E912*100)+F912</f>
        <v>1813</v>
      </c>
      <c r="I912" s="102">
        <v>100</v>
      </c>
      <c r="J912" s="102">
        <f>H912*I912</f>
        <v>181300</v>
      </c>
      <c r="K912" s="102"/>
      <c r="L912" s="13"/>
      <c r="M912" s="13"/>
      <c r="N912" s="45"/>
      <c r="O912" s="30"/>
      <c r="P912" s="106"/>
      <c r="Q912" s="102"/>
      <c r="R912" s="102"/>
      <c r="S912" s="30"/>
      <c r="T912" s="102"/>
      <c r="U912" s="30">
        <f t="shared" si="112"/>
        <v>0</v>
      </c>
      <c r="V912" s="102">
        <f t="shared" si="113"/>
        <v>181300</v>
      </c>
      <c r="W912" s="30">
        <f t="shared" si="114"/>
        <v>0</v>
      </c>
      <c r="X912" s="102"/>
      <c r="Y912" s="102">
        <f t="shared" si="115"/>
        <v>181300</v>
      </c>
      <c r="Z912" s="102"/>
      <c r="AA912" s="30"/>
    </row>
    <row r="913" spans="1:35" x14ac:dyDescent="0.45">
      <c r="A913" s="29"/>
      <c r="B913" s="29" t="s">
        <v>56</v>
      </c>
      <c r="C913" s="30">
        <v>11402</v>
      </c>
      <c r="D913" s="30">
        <v>12</v>
      </c>
      <c r="E913" s="30">
        <v>2</v>
      </c>
      <c r="F913" s="30">
        <v>45</v>
      </c>
      <c r="G913" s="30">
        <v>1</v>
      </c>
      <c r="H913" s="30">
        <f>+(D913*400)+(E913*100)+F913</f>
        <v>5045</v>
      </c>
      <c r="I913" s="102">
        <v>100</v>
      </c>
      <c r="J913" s="102">
        <f>H913*I913</f>
        <v>504500</v>
      </c>
      <c r="K913" s="102"/>
      <c r="L913" s="13"/>
      <c r="M913" s="13"/>
      <c r="N913" s="45"/>
      <c r="O913" s="30"/>
      <c r="P913" s="106"/>
      <c r="Q913" s="102"/>
      <c r="R913" s="102"/>
      <c r="S913" s="30"/>
      <c r="T913" s="102"/>
      <c r="U913" s="30">
        <f t="shared" si="112"/>
        <v>0</v>
      </c>
      <c r="V913" s="102">
        <f t="shared" si="113"/>
        <v>504500</v>
      </c>
      <c r="W913" s="30">
        <f t="shared" si="114"/>
        <v>0</v>
      </c>
      <c r="X913" s="102"/>
      <c r="Y913" s="102">
        <f t="shared" si="115"/>
        <v>504500</v>
      </c>
      <c r="Z913" s="102"/>
      <c r="AA913" s="30"/>
    </row>
    <row r="914" spans="1:35" x14ac:dyDescent="0.45">
      <c r="A914" s="29"/>
      <c r="B914" s="29" t="s">
        <v>56</v>
      </c>
      <c r="C914" s="30">
        <v>1818</v>
      </c>
      <c r="D914" s="30">
        <v>2</v>
      </c>
      <c r="E914" s="30">
        <v>2</v>
      </c>
      <c r="F914" s="30">
        <v>74</v>
      </c>
      <c r="G914" s="30">
        <v>1</v>
      </c>
      <c r="H914" s="30">
        <f>+(D914*400)+(E914*100)+F914</f>
        <v>1074</v>
      </c>
      <c r="I914" s="102">
        <v>100</v>
      </c>
      <c r="J914" s="102">
        <f>H914*I914</f>
        <v>107400</v>
      </c>
      <c r="K914" s="102"/>
      <c r="L914" s="13"/>
      <c r="M914" s="13"/>
      <c r="N914" s="45"/>
      <c r="O914" s="30"/>
      <c r="P914" s="106"/>
      <c r="Q914" s="102"/>
      <c r="R914" s="102"/>
      <c r="S914" s="30"/>
      <c r="T914" s="102"/>
      <c r="U914" s="30">
        <f t="shared" si="112"/>
        <v>0</v>
      </c>
      <c r="V914" s="102">
        <f t="shared" si="113"/>
        <v>107400</v>
      </c>
      <c r="W914" s="30">
        <f t="shared" si="114"/>
        <v>0</v>
      </c>
      <c r="X914" s="102"/>
      <c r="Y914" s="102">
        <f t="shared" si="115"/>
        <v>107400</v>
      </c>
      <c r="Z914" s="102"/>
      <c r="AA914" s="30"/>
    </row>
    <row r="915" spans="1:35" s="13" customFormat="1" x14ac:dyDescent="0.45">
      <c r="A915" s="29"/>
      <c r="B915" s="29" t="s">
        <v>56</v>
      </c>
      <c r="C915" s="13">
        <v>18831</v>
      </c>
      <c r="D915" s="13">
        <v>1</v>
      </c>
      <c r="E915" s="13">
        <v>3</v>
      </c>
      <c r="F915" s="13">
        <v>32</v>
      </c>
      <c r="G915" s="13">
        <v>1</v>
      </c>
      <c r="H915" s="13">
        <v>732</v>
      </c>
      <c r="I915" s="102">
        <v>100</v>
      </c>
      <c r="J915" s="13">
        <v>73200</v>
      </c>
      <c r="P915" s="12"/>
      <c r="U915" s="30">
        <f t="shared" si="112"/>
        <v>0</v>
      </c>
      <c r="V915" s="102">
        <f t="shared" si="113"/>
        <v>73200</v>
      </c>
      <c r="W915" s="30">
        <f t="shared" si="114"/>
        <v>0</v>
      </c>
      <c r="Y915" s="102">
        <f t="shared" si="115"/>
        <v>73200</v>
      </c>
      <c r="AB915" s="2"/>
      <c r="AC915" s="2"/>
      <c r="AD915" s="2"/>
      <c r="AE915" s="2"/>
      <c r="AF915" s="2"/>
      <c r="AG915" s="2"/>
      <c r="AH915" s="2"/>
      <c r="AI915" s="12"/>
    </row>
    <row r="916" spans="1:35" s="13" customFormat="1" x14ac:dyDescent="0.45">
      <c r="A916" s="29"/>
      <c r="B916" s="29" t="s">
        <v>56</v>
      </c>
      <c r="C916" s="13">
        <v>18834</v>
      </c>
      <c r="D916" s="13">
        <v>0</v>
      </c>
      <c r="E916" s="13">
        <v>0</v>
      </c>
      <c r="F916" s="13">
        <v>65</v>
      </c>
      <c r="G916" s="13">
        <v>1</v>
      </c>
      <c r="H916" s="13">
        <v>65</v>
      </c>
      <c r="I916" s="102">
        <v>100</v>
      </c>
      <c r="J916" s="13">
        <v>6500</v>
      </c>
      <c r="P916" s="12"/>
      <c r="U916" s="30">
        <f t="shared" si="112"/>
        <v>0</v>
      </c>
      <c r="V916" s="102">
        <f t="shared" si="113"/>
        <v>6500</v>
      </c>
      <c r="W916" s="30">
        <f t="shared" si="114"/>
        <v>0</v>
      </c>
      <c r="Y916" s="102">
        <f t="shared" si="115"/>
        <v>6500</v>
      </c>
      <c r="AB916" s="2"/>
      <c r="AC916" s="2"/>
      <c r="AD916" s="2"/>
      <c r="AE916" s="2"/>
      <c r="AF916" s="2"/>
      <c r="AG916" s="2"/>
      <c r="AH916" s="2"/>
      <c r="AI916" s="12"/>
    </row>
    <row r="917" spans="1:35" s="35" customFormat="1" x14ac:dyDescent="0.45">
      <c r="A917" s="32"/>
      <c r="B917" s="32"/>
      <c r="C917" s="33"/>
      <c r="D917" s="33"/>
      <c r="E917" s="33"/>
      <c r="F917" s="33"/>
      <c r="G917" s="33"/>
      <c r="H917" s="33"/>
      <c r="I917" s="38"/>
      <c r="J917" s="33"/>
      <c r="K917" s="33"/>
      <c r="L917" s="33"/>
      <c r="M917" s="33"/>
      <c r="N917" s="33"/>
      <c r="O917" s="33"/>
      <c r="P917" s="36"/>
      <c r="Q917" s="33"/>
      <c r="R917" s="33"/>
      <c r="S917" s="33"/>
      <c r="T917" s="33"/>
      <c r="U917" s="38"/>
      <c r="V917" s="38"/>
      <c r="W917" s="38"/>
      <c r="X917" s="33"/>
      <c r="Y917" s="38"/>
      <c r="Z917" s="33"/>
      <c r="AA917" s="33"/>
    </row>
    <row r="918" spans="1:35" x14ac:dyDescent="0.45">
      <c r="A918" s="29">
        <v>218</v>
      </c>
      <c r="B918" s="29" t="s">
        <v>56</v>
      </c>
      <c r="C918" s="30">
        <v>10433</v>
      </c>
      <c r="D918" s="30">
        <v>0</v>
      </c>
      <c r="E918" s="30">
        <v>2</v>
      </c>
      <c r="F918" s="30">
        <v>7</v>
      </c>
      <c r="G918" s="30">
        <v>2</v>
      </c>
      <c r="H918" s="30">
        <f t="shared" ref="H918:H925" si="116">+(D918*400)+(E918*100)+F918</f>
        <v>207</v>
      </c>
      <c r="I918" s="102">
        <v>250</v>
      </c>
      <c r="J918" s="102">
        <f t="shared" ref="J918:J925" si="117">H918*I918</f>
        <v>51750</v>
      </c>
      <c r="K918" s="102"/>
      <c r="L918" s="13" t="s">
        <v>59</v>
      </c>
      <c r="M918" s="13" t="s">
        <v>60</v>
      </c>
      <c r="N918" s="45">
        <v>2</v>
      </c>
      <c r="O918" s="30">
        <v>160</v>
      </c>
      <c r="P918" s="104">
        <v>100</v>
      </c>
      <c r="Q918" s="30">
        <v>6800</v>
      </c>
      <c r="R918" s="30">
        <f>O918*Q918</f>
        <v>1088000</v>
      </c>
      <c r="S918" s="30">
        <v>46</v>
      </c>
      <c r="T918" s="102"/>
      <c r="U918" s="30">
        <f t="shared" si="112"/>
        <v>1088000</v>
      </c>
      <c r="V918" s="102">
        <f t="shared" si="113"/>
        <v>1139750</v>
      </c>
      <c r="W918" s="30">
        <f t="shared" si="114"/>
        <v>1139750</v>
      </c>
      <c r="X918" s="102"/>
      <c r="Y918" s="102">
        <f t="shared" si="115"/>
        <v>1139750</v>
      </c>
      <c r="Z918" s="102"/>
      <c r="AA918" s="30"/>
    </row>
    <row r="919" spans="1:35" x14ac:dyDescent="0.45">
      <c r="A919" s="29"/>
      <c r="B919" s="29"/>
      <c r="C919" s="30"/>
      <c r="D919" s="30"/>
      <c r="E919" s="30"/>
      <c r="F919" s="30"/>
      <c r="G919" s="30"/>
      <c r="H919" s="30"/>
      <c r="I919" s="102"/>
      <c r="J919" s="102"/>
      <c r="K919" s="102"/>
      <c r="L919" s="13"/>
      <c r="M919" s="13" t="s">
        <v>60</v>
      </c>
      <c r="N919" s="45">
        <v>2</v>
      </c>
      <c r="O919" s="30">
        <v>30</v>
      </c>
      <c r="P919" s="104">
        <v>100</v>
      </c>
      <c r="Q919" s="30">
        <v>6800</v>
      </c>
      <c r="R919" s="30">
        <f>O919*Q919</f>
        <v>204000</v>
      </c>
      <c r="S919" s="30">
        <v>46</v>
      </c>
      <c r="T919" s="102"/>
      <c r="U919" s="30">
        <f t="shared" si="112"/>
        <v>204000</v>
      </c>
      <c r="V919" s="102">
        <f t="shared" si="113"/>
        <v>204000</v>
      </c>
      <c r="W919" s="30">
        <f t="shared" si="114"/>
        <v>204000</v>
      </c>
      <c r="X919" s="102"/>
      <c r="Y919" s="102">
        <f t="shared" si="115"/>
        <v>204000</v>
      </c>
      <c r="Z919" s="102"/>
      <c r="AA919" s="30"/>
    </row>
    <row r="920" spans="1:35" x14ac:dyDescent="0.45">
      <c r="A920" s="29"/>
      <c r="B920" s="29"/>
      <c r="C920" s="30"/>
      <c r="D920" s="30"/>
      <c r="E920" s="30"/>
      <c r="F920" s="30"/>
      <c r="G920" s="30"/>
      <c r="H920" s="30"/>
      <c r="I920" s="102"/>
      <c r="J920" s="102"/>
      <c r="K920" s="102"/>
      <c r="L920" s="13"/>
      <c r="M920" s="13" t="s">
        <v>63</v>
      </c>
      <c r="N920" s="45">
        <v>2</v>
      </c>
      <c r="O920" s="30">
        <v>6</v>
      </c>
      <c r="P920" s="104">
        <v>100</v>
      </c>
      <c r="Q920" s="30">
        <v>6800</v>
      </c>
      <c r="R920" s="30">
        <f>O920*Q920</f>
        <v>40800</v>
      </c>
      <c r="S920" s="30">
        <v>46</v>
      </c>
      <c r="T920" s="102"/>
      <c r="U920" s="30">
        <f t="shared" si="112"/>
        <v>40800</v>
      </c>
      <c r="V920" s="102">
        <f t="shared" si="113"/>
        <v>40800</v>
      </c>
      <c r="W920" s="30">
        <f t="shared" si="114"/>
        <v>40800</v>
      </c>
      <c r="X920" s="102"/>
      <c r="Y920" s="102">
        <f t="shared" si="115"/>
        <v>40800</v>
      </c>
      <c r="Z920" s="102"/>
      <c r="AA920" s="30"/>
    </row>
    <row r="921" spans="1:35" x14ac:dyDescent="0.45">
      <c r="A921" s="29"/>
      <c r="B921" s="29" t="s">
        <v>56</v>
      </c>
      <c r="C921" s="30">
        <v>2372</v>
      </c>
      <c r="D921" s="30">
        <v>0</v>
      </c>
      <c r="E921" s="30">
        <v>2</v>
      </c>
      <c r="F921" s="30">
        <v>1</v>
      </c>
      <c r="G921" s="30">
        <v>1</v>
      </c>
      <c r="H921" s="30">
        <f t="shared" si="116"/>
        <v>201</v>
      </c>
      <c r="I921" s="102">
        <v>100</v>
      </c>
      <c r="J921" s="102">
        <f t="shared" si="117"/>
        <v>20100</v>
      </c>
      <c r="K921" s="102"/>
      <c r="L921" s="13"/>
      <c r="M921" s="13"/>
      <c r="N921" s="45"/>
      <c r="O921" s="30"/>
      <c r="P921" s="106"/>
      <c r="Q921" s="102"/>
      <c r="R921" s="102"/>
      <c r="S921" s="30"/>
      <c r="T921" s="102"/>
      <c r="U921" s="30">
        <f t="shared" si="112"/>
        <v>0</v>
      </c>
      <c r="V921" s="102">
        <f t="shared" si="113"/>
        <v>20100</v>
      </c>
      <c r="W921" s="30">
        <f t="shared" si="114"/>
        <v>0</v>
      </c>
      <c r="X921" s="102"/>
      <c r="Y921" s="102">
        <f t="shared" si="115"/>
        <v>20100</v>
      </c>
      <c r="Z921" s="102"/>
      <c r="AA921" s="30"/>
    </row>
    <row r="922" spans="1:35" x14ac:dyDescent="0.45">
      <c r="A922" s="29"/>
      <c r="B922" s="29" t="s">
        <v>56</v>
      </c>
      <c r="C922" s="30">
        <v>2381</v>
      </c>
      <c r="D922" s="30">
        <v>2</v>
      </c>
      <c r="E922" s="30">
        <v>0</v>
      </c>
      <c r="F922" s="30">
        <v>96</v>
      </c>
      <c r="G922" s="30">
        <v>1</v>
      </c>
      <c r="H922" s="30">
        <f t="shared" si="116"/>
        <v>896</v>
      </c>
      <c r="I922" s="102">
        <v>100</v>
      </c>
      <c r="J922" s="102">
        <f t="shared" si="117"/>
        <v>89600</v>
      </c>
      <c r="K922" s="102"/>
      <c r="L922" s="13"/>
      <c r="M922" s="13"/>
      <c r="N922" s="45"/>
      <c r="O922" s="30"/>
      <c r="P922" s="106"/>
      <c r="Q922" s="102"/>
      <c r="R922" s="102"/>
      <c r="S922" s="30"/>
      <c r="T922" s="102"/>
      <c r="U922" s="30">
        <f t="shared" si="112"/>
        <v>0</v>
      </c>
      <c r="V922" s="102">
        <f t="shared" si="113"/>
        <v>89600</v>
      </c>
      <c r="W922" s="30">
        <f t="shared" si="114"/>
        <v>0</v>
      </c>
      <c r="X922" s="102"/>
      <c r="Y922" s="102">
        <f t="shared" si="115"/>
        <v>89600</v>
      </c>
      <c r="Z922" s="102"/>
      <c r="AA922" s="30"/>
    </row>
    <row r="923" spans="1:35" x14ac:dyDescent="0.45">
      <c r="A923" s="29"/>
      <c r="B923" s="29" t="s">
        <v>56</v>
      </c>
      <c r="C923" s="30">
        <v>11382</v>
      </c>
      <c r="D923" s="30">
        <v>9</v>
      </c>
      <c r="E923" s="30">
        <v>2</v>
      </c>
      <c r="F923" s="30">
        <v>26</v>
      </c>
      <c r="G923" s="30">
        <v>1</v>
      </c>
      <c r="H923" s="30">
        <f t="shared" si="116"/>
        <v>3826</v>
      </c>
      <c r="I923" s="102">
        <v>130</v>
      </c>
      <c r="J923" s="102">
        <f t="shared" si="117"/>
        <v>497380</v>
      </c>
      <c r="K923" s="102"/>
      <c r="L923" s="13"/>
      <c r="M923" s="13"/>
      <c r="N923" s="45"/>
      <c r="O923" s="30"/>
      <c r="P923" s="106"/>
      <c r="Q923" s="102"/>
      <c r="R923" s="102"/>
      <c r="S923" s="30"/>
      <c r="T923" s="102"/>
      <c r="U923" s="30">
        <f t="shared" si="112"/>
        <v>0</v>
      </c>
      <c r="V923" s="102">
        <f t="shared" si="113"/>
        <v>497380</v>
      </c>
      <c r="W923" s="30">
        <f t="shared" si="114"/>
        <v>0</v>
      </c>
      <c r="X923" s="102"/>
      <c r="Y923" s="102">
        <f t="shared" si="115"/>
        <v>497380</v>
      </c>
      <c r="Z923" s="102"/>
      <c r="AA923" s="30"/>
    </row>
    <row r="924" spans="1:35" x14ac:dyDescent="0.45">
      <c r="A924" s="29"/>
      <c r="B924" s="29" t="s">
        <v>56</v>
      </c>
      <c r="C924" s="30">
        <v>2672</v>
      </c>
      <c r="D924" s="30">
        <v>0</v>
      </c>
      <c r="E924" s="30">
        <v>1</v>
      </c>
      <c r="F924" s="30">
        <v>25</v>
      </c>
      <c r="G924" s="30">
        <v>1</v>
      </c>
      <c r="H924" s="30">
        <f t="shared" si="116"/>
        <v>125</v>
      </c>
      <c r="I924" s="102">
        <v>100</v>
      </c>
      <c r="J924" s="102">
        <f t="shared" si="117"/>
        <v>12500</v>
      </c>
      <c r="K924" s="102"/>
      <c r="L924" s="13"/>
      <c r="M924" s="13"/>
      <c r="N924" s="45"/>
      <c r="O924" s="30"/>
      <c r="P924" s="106"/>
      <c r="Q924" s="102"/>
      <c r="R924" s="102"/>
      <c r="S924" s="30"/>
      <c r="T924" s="102"/>
      <c r="U924" s="30">
        <f t="shared" si="112"/>
        <v>0</v>
      </c>
      <c r="V924" s="102">
        <f t="shared" si="113"/>
        <v>12500</v>
      </c>
      <c r="W924" s="30">
        <f t="shared" si="114"/>
        <v>0</v>
      </c>
      <c r="X924" s="102"/>
      <c r="Y924" s="102">
        <f t="shared" si="115"/>
        <v>12500</v>
      </c>
      <c r="Z924" s="102"/>
      <c r="AA924" s="30"/>
    </row>
    <row r="925" spans="1:35" x14ac:dyDescent="0.45">
      <c r="A925" s="29"/>
      <c r="B925" s="29" t="s">
        <v>56</v>
      </c>
      <c r="C925" s="30">
        <v>2671</v>
      </c>
      <c r="D925" s="30">
        <v>0</v>
      </c>
      <c r="E925" s="30">
        <v>2</v>
      </c>
      <c r="F925" s="30">
        <v>0</v>
      </c>
      <c r="G925" s="30">
        <v>1</v>
      </c>
      <c r="H925" s="30">
        <f t="shared" si="116"/>
        <v>200</v>
      </c>
      <c r="I925" s="102">
        <v>100</v>
      </c>
      <c r="J925" s="102">
        <f t="shared" si="117"/>
        <v>20000</v>
      </c>
      <c r="K925" s="102"/>
      <c r="L925" s="13"/>
      <c r="M925" s="13"/>
      <c r="N925" s="45"/>
      <c r="O925" s="30"/>
      <c r="P925" s="106"/>
      <c r="Q925" s="102"/>
      <c r="R925" s="102"/>
      <c r="S925" s="30"/>
      <c r="T925" s="102"/>
      <c r="U925" s="30">
        <f t="shared" si="112"/>
        <v>0</v>
      </c>
      <c r="V925" s="102">
        <f t="shared" si="113"/>
        <v>20000</v>
      </c>
      <c r="W925" s="30">
        <f t="shared" si="114"/>
        <v>0</v>
      </c>
      <c r="X925" s="102"/>
      <c r="Y925" s="102">
        <f t="shared" si="115"/>
        <v>20000</v>
      </c>
      <c r="Z925" s="102"/>
      <c r="AA925" s="30"/>
    </row>
    <row r="926" spans="1:35" s="123" customFormat="1" x14ac:dyDescent="0.45">
      <c r="A926" s="118"/>
      <c r="B926" s="118" t="s">
        <v>82</v>
      </c>
      <c r="C926" s="120" t="s">
        <v>641</v>
      </c>
      <c r="D926" s="119">
        <v>1</v>
      </c>
      <c r="E926" s="119">
        <v>3</v>
      </c>
      <c r="F926" s="119">
        <v>17</v>
      </c>
      <c r="G926" s="119">
        <v>1</v>
      </c>
      <c r="H926" s="119">
        <f>+(D926*400)+(E926*100)+F926</f>
        <v>717</v>
      </c>
      <c r="I926" s="119">
        <v>100</v>
      </c>
      <c r="J926" s="119">
        <f>H926*I926</f>
        <v>71700</v>
      </c>
      <c r="K926" s="119"/>
      <c r="L926" s="120"/>
      <c r="M926" s="120"/>
      <c r="N926" s="135"/>
      <c r="O926" s="119"/>
      <c r="P926" s="122"/>
      <c r="Q926" s="119"/>
      <c r="R926" s="119"/>
      <c r="S926" s="119"/>
      <c r="T926" s="119"/>
      <c r="U926" s="119">
        <f>R926*(100-T926)/100</f>
        <v>0</v>
      </c>
      <c r="V926" s="119">
        <f>J926+U926</f>
        <v>71700</v>
      </c>
      <c r="W926" s="119">
        <f>V926*P926/100</f>
        <v>0</v>
      </c>
      <c r="X926" s="119"/>
      <c r="Y926" s="119">
        <f>J926+U926</f>
        <v>71700</v>
      </c>
      <c r="Z926" s="119">
        <v>0.01</v>
      </c>
      <c r="AA926" s="119">
        <f>Y926*Z926/100</f>
        <v>7.17</v>
      </c>
    </row>
    <row r="927" spans="1:35" s="116" customFormat="1" x14ac:dyDescent="0.45">
      <c r="A927" s="32"/>
      <c r="B927" s="32"/>
      <c r="C927" s="38"/>
      <c r="D927" s="38"/>
      <c r="E927" s="38"/>
      <c r="F927" s="38"/>
      <c r="G927" s="38"/>
      <c r="H927" s="38"/>
      <c r="I927" s="38"/>
      <c r="J927" s="38"/>
      <c r="K927" s="38"/>
      <c r="L927" s="33"/>
      <c r="M927" s="33"/>
      <c r="N927" s="50"/>
      <c r="O927" s="38"/>
      <c r="P927" s="115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</row>
    <row r="928" spans="1:35" x14ac:dyDescent="0.45">
      <c r="A928" s="29">
        <v>219</v>
      </c>
      <c r="B928" s="29" t="s">
        <v>56</v>
      </c>
      <c r="C928" s="30">
        <v>858</v>
      </c>
      <c r="D928" s="30">
        <v>0</v>
      </c>
      <c r="E928" s="30">
        <v>2</v>
      </c>
      <c r="F928" s="30">
        <v>46</v>
      </c>
      <c r="G928" s="30">
        <v>2</v>
      </c>
      <c r="H928" s="30">
        <f>+(D928*400)+(E928*100)+F928</f>
        <v>246</v>
      </c>
      <c r="I928" s="102">
        <v>100</v>
      </c>
      <c r="J928" s="102">
        <f>H928*I928</f>
        <v>24600</v>
      </c>
      <c r="K928" s="102"/>
      <c r="L928" s="13" t="s">
        <v>257</v>
      </c>
      <c r="M928" s="13" t="s">
        <v>60</v>
      </c>
      <c r="N928" s="45">
        <v>2</v>
      </c>
      <c r="O928" s="30">
        <v>108</v>
      </c>
      <c r="P928" s="104">
        <v>100</v>
      </c>
      <c r="Q928" s="30">
        <v>6800</v>
      </c>
      <c r="R928" s="30">
        <f>O928*Q928</f>
        <v>734400</v>
      </c>
      <c r="S928" s="30">
        <v>41</v>
      </c>
      <c r="T928" s="102"/>
      <c r="U928" s="30">
        <f t="shared" si="112"/>
        <v>734400</v>
      </c>
      <c r="V928" s="102">
        <f t="shared" si="113"/>
        <v>759000</v>
      </c>
      <c r="W928" s="30">
        <f t="shared" si="114"/>
        <v>759000</v>
      </c>
      <c r="X928" s="102"/>
      <c r="Y928" s="102">
        <f t="shared" si="115"/>
        <v>759000</v>
      </c>
      <c r="Z928" s="102"/>
      <c r="AA928" s="30"/>
    </row>
    <row r="929" spans="1:36" x14ac:dyDescent="0.45">
      <c r="A929" s="29"/>
      <c r="B929" s="29"/>
      <c r="C929" s="30"/>
      <c r="D929" s="30"/>
      <c r="E929" s="30"/>
      <c r="F929" s="30"/>
      <c r="G929" s="30"/>
      <c r="H929" s="30"/>
      <c r="I929" s="102"/>
      <c r="J929" s="102"/>
      <c r="K929" s="102"/>
      <c r="L929" s="13" t="s">
        <v>257</v>
      </c>
      <c r="M929" s="13" t="s">
        <v>63</v>
      </c>
      <c r="N929" s="45">
        <v>2</v>
      </c>
      <c r="O929" s="30">
        <v>60</v>
      </c>
      <c r="P929" s="104">
        <v>100</v>
      </c>
      <c r="Q929" s="30">
        <v>6800</v>
      </c>
      <c r="R929" s="30">
        <f>O929*Q929</f>
        <v>408000</v>
      </c>
      <c r="S929" s="30">
        <v>11</v>
      </c>
      <c r="T929" s="102"/>
      <c r="U929" s="30">
        <f t="shared" si="112"/>
        <v>408000</v>
      </c>
      <c r="V929" s="102">
        <f t="shared" si="113"/>
        <v>408000</v>
      </c>
      <c r="W929" s="30">
        <f t="shared" si="114"/>
        <v>408000</v>
      </c>
      <c r="X929" s="102"/>
      <c r="Y929" s="102">
        <f t="shared" si="115"/>
        <v>408000</v>
      </c>
      <c r="Z929" s="102"/>
      <c r="AA929" s="30"/>
    </row>
    <row r="930" spans="1:36" x14ac:dyDescent="0.45">
      <c r="A930" s="29"/>
      <c r="B930" s="29"/>
      <c r="C930" s="30"/>
      <c r="D930" s="30"/>
      <c r="E930" s="30"/>
      <c r="F930" s="30"/>
      <c r="G930" s="30"/>
      <c r="H930" s="30"/>
      <c r="I930" s="102"/>
      <c r="J930" s="102"/>
      <c r="K930" s="102"/>
      <c r="L930" s="13"/>
      <c r="M930" s="13" t="s">
        <v>63</v>
      </c>
      <c r="N930" s="45">
        <v>2</v>
      </c>
      <c r="O930" s="30">
        <v>6</v>
      </c>
      <c r="P930" s="104">
        <v>100</v>
      </c>
      <c r="Q930" s="30">
        <v>6800</v>
      </c>
      <c r="R930" s="30">
        <f>O930*Q930</f>
        <v>40800</v>
      </c>
      <c r="S930" s="30">
        <v>11</v>
      </c>
      <c r="T930" s="102"/>
      <c r="U930" s="30">
        <f t="shared" si="112"/>
        <v>40800</v>
      </c>
      <c r="V930" s="102">
        <f t="shared" si="113"/>
        <v>40800</v>
      </c>
      <c r="W930" s="30">
        <f t="shared" si="114"/>
        <v>40800</v>
      </c>
      <c r="X930" s="102"/>
      <c r="Y930" s="102">
        <f t="shared" si="115"/>
        <v>40800</v>
      </c>
      <c r="Z930" s="102"/>
      <c r="AA930" s="30"/>
    </row>
    <row r="931" spans="1:36" s="13" customFormat="1" x14ac:dyDescent="0.45">
      <c r="A931" s="29"/>
      <c r="B931" s="29" t="s">
        <v>56</v>
      </c>
      <c r="C931" s="13">
        <v>2268</v>
      </c>
      <c r="D931" s="13">
        <v>17</v>
      </c>
      <c r="E931" s="13">
        <v>0</v>
      </c>
      <c r="F931" s="13">
        <v>67</v>
      </c>
      <c r="G931" s="13">
        <v>1</v>
      </c>
      <c r="H931" s="13">
        <v>6867</v>
      </c>
      <c r="I931" s="13">
        <v>100</v>
      </c>
      <c r="J931" s="13">
        <v>6867</v>
      </c>
      <c r="P931" s="12"/>
      <c r="U931" s="30">
        <f t="shared" si="112"/>
        <v>0</v>
      </c>
      <c r="V931" s="102">
        <f t="shared" si="113"/>
        <v>6867</v>
      </c>
      <c r="W931" s="30">
        <f t="shared" si="114"/>
        <v>0</v>
      </c>
      <c r="Y931" s="102">
        <f t="shared" si="115"/>
        <v>6867</v>
      </c>
      <c r="Z931" s="102"/>
      <c r="AA931" s="30"/>
      <c r="AB931" s="2"/>
      <c r="AC931" s="2"/>
      <c r="AD931" s="2"/>
      <c r="AE931" s="2"/>
      <c r="AF931" s="2"/>
      <c r="AG931" s="2"/>
      <c r="AH931" s="2"/>
      <c r="AI931" s="12"/>
    </row>
    <row r="932" spans="1:36" s="35" customFormat="1" x14ac:dyDescent="0.45">
      <c r="A932" s="32"/>
      <c r="B932" s="32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6"/>
      <c r="Q932" s="33"/>
      <c r="R932" s="33"/>
      <c r="S932" s="33"/>
      <c r="T932" s="33"/>
      <c r="U932" s="38"/>
      <c r="V932" s="38"/>
      <c r="W932" s="38"/>
      <c r="X932" s="33"/>
      <c r="Y932" s="38"/>
      <c r="Z932" s="38"/>
      <c r="AA932" s="38"/>
    </row>
    <row r="933" spans="1:36" x14ac:dyDescent="0.45">
      <c r="A933" s="29">
        <v>220</v>
      </c>
      <c r="B933" s="29" t="s">
        <v>56</v>
      </c>
      <c r="C933" s="30">
        <v>7953</v>
      </c>
      <c r="D933" s="30">
        <v>0</v>
      </c>
      <c r="E933" s="30">
        <v>3</v>
      </c>
      <c r="F933" s="30">
        <v>80</v>
      </c>
      <c r="G933" s="30">
        <v>1</v>
      </c>
      <c r="H933" s="30">
        <f>+(D933*400)+(E933*100)+F933</f>
        <v>380</v>
      </c>
      <c r="I933" s="102">
        <v>100</v>
      </c>
      <c r="J933" s="102">
        <f>H933*I933</f>
        <v>38000</v>
      </c>
      <c r="K933" s="102"/>
      <c r="L933" s="13"/>
      <c r="M933" s="13"/>
      <c r="N933" s="45"/>
      <c r="O933" s="30"/>
      <c r="P933" s="106"/>
      <c r="Q933" s="102"/>
      <c r="R933" s="102"/>
      <c r="S933" s="30"/>
      <c r="T933" s="102"/>
      <c r="U933" s="30">
        <f t="shared" si="112"/>
        <v>0</v>
      </c>
      <c r="V933" s="102">
        <f t="shared" si="113"/>
        <v>38000</v>
      </c>
      <c r="W933" s="30">
        <f t="shared" si="114"/>
        <v>0</v>
      </c>
      <c r="X933" s="102"/>
      <c r="Y933" s="102">
        <f t="shared" si="115"/>
        <v>38000</v>
      </c>
      <c r="Z933" s="102"/>
      <c r="AA933" s="30"/>
    </row>
    <row r="934" spans="1:36" x14ac:dyDescent="0.45">
      <c r="A934" s="29"/>
      <c r="B934" s="29" t="s">
        <v>56</v>
      </c>
      <c r="C934" s="30">
        <v>19103</v>
      </c>
      <c r="D934" s="30">
        <v>0</v>
      </c>
      <c r="E934" s="30">
        <v>0</v>
      </c>
      <c r="F934" s="30">
        <v>92</v>
      </c>
      <c r="G934" s="30">
        <v>1</v>
      </c>
      <c r="H934" s="30">
        <f>+(D934*400)+(E934*100)+F934</f>
        <v>92</v>
      </c>
      <c r="I934" s="102">
        <v>250</v>
      </c>
      <c r="J934" s="102">
        <f>H934*I934</f>
        <v>23000</v>
      </c>
      <c r="K934" s="102"/>
      <c r="L934" s="13"/>
      <c r="M934" s="13"/>
      <c r="N934" s="45"/>
      <c r="O934" s="30"/>
      <c r="P934" s="106"/>
      <c r="Q934" s="102"/>
      <c r="R934" s="102"/>
      <c r="S934" s="30"/>
      <c r="T934" s="102"/>
      <c r="U934" s="30">
        <f t="shared" si="112"/>
        <v>0</v>
      </c>
      <c r="V934" s="102">
        <f t="shared" si="113"/>
        <v>23000</v>
      </c>
      <c r="W934" s="30">
        <f t="shared" si="114"/>
        <v>0</v>
      </c>
      <c r="X934" s="102"/>
      <c r="Y934" s="102">
        <f t="shared" si="115"/>
        <v>23000</v>
      </c>
      <c r="Z934" s="102"/>
      <c r="AA934" s="30"/>
    </row>
    <row r="935" spans="1:36" x14ac:dyDescent="0.45">
      <c r="A935" s="29"/>
      <c r="B935" s="29" t="s">
        <v>56</v>
      </c>
      <c r="C935" s="30">
        <v>19090</v>
      </c>
      <c r="D935" s="30">
        <v>3</v>
      </c>
      <c r="E935" s="30">
        <v>0</v>
      </c>
      <c r="F935" s="30">
        <v>79</v>
      </c>
      <c r="G935" s="30">
        <v>1</v>
      </c>
      <c r="H935" s="30">
        <f>+(D935*400)+(E935*100)+F935</f>
        <v>1279</v>
      </c>
      <c r="I935" s="102">
        <v>100</v>
      </c>
      <c r="J935" s="102">
        <f>H935*I935</f>
        <v>127900</v>
      </c>
      <c r="K935" s="102"/>
      <c r="L935" s="13"/>
      <c r="M935" s="13"/>
      <c r="N935" s="45"/>
      <c r="O935" s="30"/>
      <c r="P935" s="106"/>
      <c r="Q935" s="102"/>
      <c r="R935" s="102"/>
      <c r="S935" s="30"/>
      <c r="T935" s="102"/>
      <c r="U935" s="30">
        <f t="shared" si="112"/>
        <v>0</v>
      </c>
      <c r="V935" s="102">
        <f t="shared" si="113"/>
        <v>127900</v>
      </c>
      <c r="W935" s="30">
        <f t="shared" si="114"/>
        <v>0</v>
      </c>
      <c r="X935" s="102"/>
      <c r="Y935" s="102">
        <f t="shared" si="115"/>
        <v>127900</v>
      </c>
      <c r="Z935" s="102"/>
      <c r="AA935" s="30"/>
    </row>
    <row r="936" spans="1:36" s="13" customFormat="1" x14ac:dyDescent="0.45">
      <c r="A936" s="29"/>
      <c r="B936" s="29" t="s">
        <v>56</v>
      </c>
      <c r="C936" s="13">
        <v>11783</v>
      </c>
      <c r="D936" s="29">
        <v>4</v>
      </c>
      <c r="E936" s="13">
        <v>3</v>
      </c>
      <c r="F936" s="13">
        <v>2</v>
      </c>
      <c r="G936" s="13">
        <v>1</v>
      </c>
      <c r="H936" s="13">
        <f>+(E936*400)+(F936*100)+G936</f>
        <v>1401</v>
      </c>
      <c r="I936" s="13">
        <v>100</v>
      </c>
      <c r="J936" s="13">
        <v>140100</v>
      </c>
      <c r="P936" s="12"/>
      <c r="U936" s="30">
        <f t="shared" si="112"/>
        <v>0</v>
      </c>
      <c r="V936" s="102">
        <f t="shared" si="113"/>
        <v>140100</v>
      </c>
      <c r="W936" s="30">
        <f t="shared" si="114"/>
        <v>0</v>
      </c>
      <c r="Y936" s="102">
        <f t="shared" si="115"/>
        <v>140100</v>
      </c>
      <c r="Z936" s="13" t="s">
        <v>70</v>
      </c>
      <c r="AB936" s="2"/>
      <c r="AC936" s="2"/>
      <c r="AD936" s="2"/>
      <c r="AE936" s="2"/>
      <c r="AF936" s="2"/>
      <c r="AG936" s="2"/>
      <c r="AH936" s="2"/>
      <c r="AI936" s="2"/>
      <c r="AJ936" s="12"/>
    </row>
    <row r="937" spans="1:36" s="35" customFormat="1" x14ac:dyDescent="0.45">
      <c r="A937" s="32"/>
      <c r="B937" s="32"/>
      <c r="C937" s="33"/>
      <c r="D937" s="32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6"/>
      <c r="Q937" s="33"/>
      <c r="R937" s="33"/>
      <c r="S937" s="33"/>
      <c r="T937" s="33"/>
      <c r="U937" s="38"/>
      <c r="V937" s="38"/>
      <c r="W937" s="38"/>
      <c r="X937" s="33"/>
      <c r="Y937" s="38"/>
      <c r="Z937" s="33"/>
      <c r="AA937" s="33"/>
    </row>
    <row r="938" spans="1:36" s="123" customFormat="1" x14ac:dyDescent="0.45">
      <c r="A938" s="118">
        <v>221</v>
      </c>
      <c r="B938" s="118" t="s">
        <v>101</v>
      </c>
      <c r="C938" s="119">
        <v>1335</v>
      </c>
      <c r="D938" s="119">
        <v>2</v>
      </c>
      <c r="E938" s="119">
        <v>1</v>
      </c>
      <c r="F938" s="119">
        <v>79</v>
      </c>
      <c r="G938" s="119">
        <v>2</v>
      </c>
      <c r="H938" s="119">
        <f>+(D938*400)+(E938*100)+F938</f>
        <v>979</v>
      </c>
      <c r="I938" s="119">
        <v>100</v>
      </c>
      <c r="J938" s="119">
        <f>H938*I938</f>
        <v>97900</v>
      </c>
      <c r="K938" s="119"/>
      <c r="L938" s="120" t="s">
        <v>651</v>
      </c>
      <c r="M938" s="120" t="s">
        <v>59</v>
      </c>
      <c r="N938" s="135">
        <v>2</v>
      </c>
      <c r="O938" s="119">
        <v>81</v>
      </c>
      <c r="P938" s="122">
        <v>100</v>
      </c>
      <c r="Q938" s="119">
        <v>6800</v>
      </c>
      <c r="R938" s="119">
        <f>O938*Q938</f>
        <v>550800</v>
      </c>
      <c r="S938" s="119">
        <v>16</v>
      </c>
      <c r="T938" s="119">
        <v>72</v>
      </c>
      <c r="U938" s="119">
        <f t="shared" si="112"/>
        <v>154224</v>
      </c>
      <c r="V938" s="119">
        <f t="shared" si="113"/>
        <v>252124</v>
      </c>
      <c r="W938" s="119">
        <f t="shared" si="114"/>
        <v>252124</v>
      </c>
      <c r="X938" s="119"/>
      <c r="Y938" s="119">
        <f t="shared" si="115"/>
        <v>252124</v>
      </c>
      <c r="Z938" s="119">
        <v>0.02</v>
      </c>
      <c r="AA938" s="124">
        <f>Y938*Z938/100</f>
        <v>50.424800000000005</v>
      </c>
    </row>
    <row r="939" spans="1:36" s="117" customFormat="1" x14ac:dyDescent="0.45">
      <c r="A939" s="29"/>
      <c r="B939" s="29" t="s">
        <v>56</v>
      </c>
      <c r="C939" s="30">
        <v>12200</v>
      </c>
      <c r="D939" s="30">
        <v>1</v>
      </c>
      <c r="E939" s="30">
        <v>2</v>
      </c>
      <c r="F939" s="30">
        <v>43</v>
      </c>
      <c r="G939" s="30">
        <v>1</v>
      </c>
      <c r="H939" s="30">
        <f>+(D939*400)+(E939*100)+F939</f>
        <v>643</v>
      </c>
      <c r="I939" s="30">
        <v>190</v>
      </c>
      <c r="J939" s="102">
        <f>H939*I939</f>
        <v>122170</v>
      </c>
      <c r="K939" s="30"/>
      <c r="L939" s="13"/>
      <c r="M939" s="13"/>
      <c r="N939" s="45"/>
      <c r="O939" s="30"/>
      <c r="P939" s="104"/>
      <c r="Q939" s="30"/>
      <c r="R939" s="30"/>
      <c r="S939" s="30"/>
      <c r="T939" s="30"/>
      <c r="U939" s="30">
        <f t="shared" si="112"/>
        <v>0</v>
      </c>
      <c r="V939" s="102">
        <f t="shared" si="113"/>
        <v>122170</v>
      </c>
      <c r="W939" s="30">
        <f t="shared" si="114"/>
        <v>0</v>
      </c>
      <c r="X939" s="30"/>
      <c r="Y939" s="102">
        <f t="shared" si="115"/>
        <v>122170</v>
      </c>
      <c r="Z939" s="30"/>
      <c r="AA939" s="30"/>
    </row>
    <row r="940" spans="1:36" s="117" customFormat="1" x14ac:dyDescent="0.45">
      <c r="A940" s="29"/>
      <c r="B940" s="29" t="s">
        <v>56</v>
      </c>
      <c r="C940" s="30">
        <v>3430</v>
      </c>
      <c r="D940" s="30">
        <v>0</v>
      </c>
      <c r="E940" s="30">
        <v>1</v>
      </c>
      <c r="F940" s="30">
        <v>72</v>
      </c>
      <c r="G940" s="30">
        <v>1</v>
      </c>
      <c r="H940" s="30">
        <f>+(D940*400)+(E940*100)+F940</f>
        <v>172</v>
      </c>
      <c r="I940" s="30">
        <v>100</v>
      </c>
      <c r="J940" s="102">
        <f>H940*I940</f>
        <v>17200</v>
      </c>
      <c r="K940" s="30"/>
      <c r="L940" s="13"/>
      <c r="M940" s="13"/>
      <c r="N940" s="45"/>
      <c r="O940" s="30"/>
      <c r="P940" s="104"/>
      <c r="Q940" s="30"/>
      <c r="R940" s="30"/>
      <c r="S940" s="30"/>
      <c r="T940" s="30"/>
      <c r="U940" s="30">
        <f t="shared" si="112"/>
        <v>0</v>
      </c>
      <c r="V940" s="102">
        <f t="shared" si="113"/>
        <v>17200</v>
      </c>
      <c r="W940" s="30">
        <f t="shared" si="114"/>
        <v>0</v>
      </c>
      <c r="X940" s="30"/>
      <c r="Y940" s="102">
        <f t="shared" si="115"/>
        <v>17200</v>
      </c>
      <c r="Z940" s="30"/>
      <c r="AA940" s="30"/>
    </row>
    <row r="941" spans="1:36" s="116" customFormat="1" x14ac:dyDescent="0.45">
      <c r="A941" s="32"/>
      <c r="B941" s="32"/>
      <c r="C941" s="38"/>
      <c r="D941" s="38"/>
      <c r="E941" s="38"/>
      <c r="F941" s="38"/>
      <c r="G941" s="38"/>
      <c r="H941" s="38"/>
      <c r="I941" s="38"/>
      <c r="J941" s="38"/>
      <c r="K941" s="38"/>
      <c r="L941" s="33"/>
      <c r="M941" s="33"/>
      <c r="N941" s="50"/>
      <c r="O941" s="38"/>
      <c r="P941" s="115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</row>
    <row r="942" spans="1:36" x14ac:dyDescent="0.45">
      <c r="A942" s="29">
        <v>222</v>
      </c>
      <c r="B942" s="29" t="s">
        <v>56</v>
      </c>
      <c r="C942" s="30">
        <v>735</v>
      </c>
      <c r="D942" s="30">
        <v>0</v>
      </c>
      <c r="E942" s="30">
        <v>0</v>
      </c>
      <c r="F942" s="30">
        <v>76</v>
      </c>
      <c r="G942" s="30">
        <v>2</v>
      </c>
      <c r="H942" s="30">
        <f>+(D942*400)+(E942*100)+F942</f>
        <v>76</v>
      </c>
      <c r="I942" s="102">
        <v>150</v>
      </c>
      <c r="J942" s="102">
        <f>H942*I942</f>
        <v>11400</v>
      </c>
      <c r="K942" s="102"/>
      <c r="L942" s="13" t="s">
        <v>653</v>
      </c>
      <c r="M942" s="13" t="s">
        <v>59</v>
      </c>
      <c r="N942" s="45">
        <v>2</v>
      </c>
      <c r="O942" s="30">
        <v>132</v>
      </c>
      <c r="P942" s="104">
        <v>100</v>
      </c>
      <c r="Q942" s="30">
        <v>6800</v>
      </c>
      <c r="R942" s="30">
        <f>O942*Q942</f>
        <v>897600</v>
      </c>
      <c r="S942" s="30">
        <v>16</v>
      </c>
      <c r="T942" s="102"/>
      <c r="U942" s="30">
        <f t="shared" si="112"/>
        <v>897600</v>
      </c>
      <c r="V942" s="102">
        <f t="shared" si="113"/>
        <v>909000</v>
      </c>
      <c r="W942" s="30">
        <f t="shared" si="114"/>
        <v>909000</v>
      </c>
      <c r="X942" s="102"/>
      <c r="Y942" s="102">
        <f t="shared" si="115"/>
        <v>909000</v>
      </c>
      <c r="Z942" s="102"/>
      <c r="AA942" s="30"/>
    </row>
    <row r="943" spans="1:36" x14ac:dyDescent="0.45">
      <c r="A943" s="29"/>
      <c r="B943" s="29"/>
      <c r="C943" s="30"/>
      <c r="D943" s="30"/>
      <c r="E943" s="30"/>
      <c r="F943" s="30"/>
      <c r="G943" s="30"/>
      <c r="H943" s="30"/>
      <c r="I943" s="102"/>
      <c r="J943" s="102"/>
      <c r="K943" s="102"/>
      <c r="L943" s="13"/>
      <c r="M943" s="13"/>
      <c r="N943" s="45">
        <v>2</v>
      </c>
      <c r="O943" s="30">
        <v>6</v>
      </c>
      <c r="P943" s="104">
        <v>100</v>
      </c>
      <c r="Q943" s="30">
        <v>6800</v>
      </c>
      <c r="R943" s="30">
        <f>O943*Q943</f>
        <v>40800</v>
      </c>
      <c r="S943" s="30">
        <v>16</v>
      </c>
      <c r="T943" s="102"/>
      <c r="U943" s="30">
        <f t="shared" si="112"/>
        <v>40800</v>
      </c>
      <c r="V943" s="102">
        <f t="shared" si="113"/>
        <v>40800</v>
      </c>
      <c r="W943" s="30">
        <f t="shared" si="114"/>
        <v>40800</v>
      </c>
      <c r="X943" s="102"/>
      <c r="Y943" s="102">
        <f t="shared" si="115"/>
        <v>40800</v>
      </c>
      <c r="Z943" s="102"/>
      <c r="AA943" s="30"/>
    </row>
    <row r="944" spans="1:36" x14ac:dyDescent="0.45">
      <c r="A944" s="29"/>
      <c r="B944" s="29" t="s">
        <v>56</v>
      </c>
      <c r="C944" s="30">
        <v>12157</v>
      </c>
      <c r="D944" s="30">
        <v>1</v>
      </c>
      <c r="E944" s="30">
        <v>1</v>
      </c>
      <c r="F944" s="30">
        <v>68</v>
      </c>
      <c r="G944" s="30">
        <v>1</v>
      </c>
      <c r="H944" s="30">
        <f>+(D944*400)+(E944*100)+F944</f>
        <v>568</v>
      </c>
      <c r="I944" s="102">
        <v>250</v>
      </c>
      <c r="J944" s="102">
        <f>H944*I944</f>
        <v>142000</v>
      </c>
      <c r="K944" s="102"/>
      <c r="L944" s="13"/>
      <c r="M944" s="13"/>
      <c r="N944" s="45"/>
      <c r="O944" s="30"/>
      <c r="P944" s="106"/>
      <c r="Q944" s="102"/>
      <c r="R944" s="30"/>
      <c r="S944" s="30"/>
      <c r="T944" s="102"/>
      <c r="U944" s="30">
        <f t="shared" si="112"/>
        <v>0</v>
      </c>
      <c r="V944" s="102">
        <f t="shared" si="113"/>
        <v>142000</v>
      </c>
      <c r="W944" s="30">
        <f t="shared" si="114"/>
        <v>0</v>
      </c>
      <c r="X944" s="102"/>
      <c r="Y944" s="102">
        <f t="shared" si="115"/>
        <v>142000</v>
      </c>
      <c r="Z944" s="102"/>
      <c r="AA944" s="30"/>
    </row>
    <row r="945" spans="1:28" x14ac:dyDescent="0.45">
      <c r="A945" s="29"/>
      <c r="B945" s="29" t="s">
        <v>56</v>
      </c>
      <c r="C945" s="30">
        <v>12169</v>
      </c>
      <c r="D945" s="30">
        <v>2</v>
      </c>
      <c r="E945" s="30">
        <v>1</v>
      </c>
      <c r="F945" s="30">
        <v>35</v>
      </c>
      <c r="G945" s="30">
        <v>1</v>
      </c>
      <c r="H945" s="30">
        <f>+(D945*400)+(E945*100)+F945</f>
        <v>935</v>
      </c>
      <c r="I945" s="102">
        <v>100</v>
      </c>
      <c r="J945" s="102">
        <f>H945*I945</f>
        <v>93500</v>
      </c>
      <c r="K945" s="102"/>
      <c r="L945" s="13"/>
      <c r="M945" s="13"/>
      <c r="N945" s="45"/>
      <c r="O945" s="30"/>
      <c r="P945" s="106"/>
      <c r="Q945" s="102"/>
      <c r="R945" s="30"/>
      <c r="S945" s="30"/>
      <c r="T945" s="102"/>
      <c r="U945" s="30">
        <f t="shared" si="112"/>
        <v>0</v>
      </c>
      <c r="V945" s="102">
        <f t="shared" si="113"/>
        <v>93500</v>
      </c>
      <c r="W945" s="30">
        <f t="shared" si="114"/>
        <v>0</v>
      </c>
      <c r="X945" s="102"/>
      <c r="Y945" s="102">
        <f t="shared" si="115"/>
        <v>93500</v>
      </c>
      <c r="Z945" s="102"/>
      <c r="AA945" s="30"/>
    </row>
    <row r="946" spans="1:28" x14ac:dyDescent="0.45">
      <c r="A946" s="29"/>
      <c r="B946" s="29" t="s">
        <v>56</v>
      </c>
      <c r="C946" s="30">
        <v>12170</v>
      </c>
      <c r="D946" s="30">
        <v>0</v>
      </c>
      <c r="E946" s="30">
        <v>0</v>
      </c>
      <c r="F946" s="30">
        <v>41</v>
      </c>
      <c r="G946" s="30">
        <v>1</v>
      </c>
      <c r="H946" s="30">
        <f>+(D946*400)+(E946*100)+F946</f>
        <v>41</v>
      </c>
      <c r="I946" s="102">
        <v>100</v>
      </c>
      <c r="J946" s="102">
        <f>H946*I946</f>
        <v>4100</v>
      </c>
      <c r="K946" s="102"/>
      <c r="L946" s="13"/>
      <c r="M946" s="13"/>
      <c r="N946" s="45"/>
      <c r="O946" s="30"/>
      <c r="P946" s="106"/>
      <c r="Q946" s="102"/>
      <c r="R946" s="30"/>
      <c r="S946" s="30"/>
      <c r="T946" s="102"/>
      <c r="U946" s="30">
        <f t="shared" si="112"/>
        <v>0</v>
      </c>
      <c r="V946" s="102">
        <f t="shared" si="113"/>
        <v>4100</v>
      </c>
      <c r="W946" s="30">
        <f t="shared" si="114"/>
        <v>0</v>
      </c>
      <c r="X946" s="102"/>
      <c r="Y946" s="102">
        <f t="shared" si="115"/>
        <v>4100</v>
      </c>
      <c r="Z946" s="102"/>
      <c r="AA946" s="30"/>
    </row>
    <row r="947" spans="1:28" s="116" customFormat="1" x14ac:dyDescent="0.45">
      <c r="A947" s="32"/>
      <c r="B947" s="32"/>
      <c r="C947" s="38"/>
      <c r="D947" s="38"/>
      <c r="E947" s="38"/>
      <c r="F947" s="38"/>
      <c r="G947" s="38"/>
      <c r="H947" s="38"/>
      <c r="I947" s="38"/>
      <c r="J947" s="38"/>
      <c r="K947" s="38"/>
      <c r="L947" s="33"/>
      <c r="M947" s="33"/>
      <c r="N947" s="50"/>
      <c r="O947" s="38"/>
      <c r="P947" s="115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</row>
    <row r="948" spans="1:28" x14ac:dyDescent="0.45">
      <c r="A948" s="29">
        <v>223</v>
      </c>
      <c r="B948" s="29" t="s">
        <v>56</v>
      </c>
      <c r="C948" s="30">
        <v>733</v>
      </c>
      <c r="D948" s="30">
        <v>0</v>
      </c>
      <c r="E948" s="30">
        <v>1</v>
      </c>
      <c r="F948" s="30">
        <v>48</v>
      </c>
      <c r="G948" s="30">
        <v>2</v>
      </c>
      <c r="H948" s="30">
        <f>+(D948*400)+(E948*100)+F948</f>
        <v>148</v>
      </c>
      <c r="I948" s="102">
        <v>150</v>
      </c>
      <c r="J948" s="102">
        <f>H948*I948</f>
        <v>22200</v>
      </c>
      <c r="K948" s="102"/>
      <c r="L948" s="13" t="s">
        <v>654</v>
      </c>
      <c r="M948" s="13" t="s">
        <v>59</v>
      </c>
      <c r="N948" s="45">
        <v>2</v>
      </c>
      <c r="O948" s="30">
        <v>233.84</v>
      </c>
      <c r="P948" s="104">
        <v>100</v>
      </c>
      <c r="Q948" s="30">
        <v>6800</v>
      </c>
      <c r="R948" s="30">
        <f>O948*Q948</f>
        <v>1590112</v>
      </c>
      <c r="S948" s="30">
        <v>51</v>
      </c>
      <c r="T948" s="102"/>
      <c r="U948" s="30">
        <f t="shared" si="112"/>
        <v>1590112</v>
      </c>
      <c r="V948" s="102">
        <f t="shared" si="113"/>
        <v>1612312</v>
      </c>
      <c r="W948" s="30">
        <f t="shared" si="114"/>
        <v>1612312</v>
      </c>
      <c r="X948" s="102"/>
      <c r="Y948" s="102">
        <f t="shared" si="115"/>
        <v>1612312</v>
      </c>
      <c r="Z948" s="102"/>
      <c r="AA948" s="30"/>
      <c r="AB948" s="117"/>
    </row>
    <row r="949" spans="1:28" x14ac:dyDescent="0.45">
      <c r="A949" s="29"/>
      <c r="B949" s="29"/>
      <c r="C949" s="30"/>
      <c r="D949" s="30"/>
      <c r="E949" s="30"/>
      <c r="F949" s="30"/>
      <c r="G949" s="30"/>
      <c r="H949" s="30"/>
      <c r="I949" s="102"/>
      <c r="J949" s="102"/>
      <c r="K949" s="102"/>
      <c r="L949" s="13"/>
      <c r="M949" s="13"/>
      <c r="N949" s="45">
        <v>2</v>
      </c>
      <c r="O949" s="30">
        <v>6</v>
      </c>
      <c r="P949" s="104">
        <v>100</v>
      </c>
      <c r="Q949" s="30">
        <v>6800</v>
      </c>
      <c r="R949" s="30">
        <f>O949*Q949</f>
        <v>40800</v>
      </c>
      <c r="S949" s="30">
        <v>51</v>
      </c>
      <c r="T949" s="102"/>
      <c r="U949" s="30">
        <f t="shared" si="112"/>
        <v>40800</v>
      </c>
      <c r="V949" s="102">
        <f t="shared" si="113"/>
        <v>40800</v>
      </c>
      <c r="W949" s="30">
        <f t="shared" si="114"/>
        <v>40800</v>
      </c>
      <c r="X949" s="102"/>
      <c r="Y949" s="102">
        <f t="shared" si="115"/>
        <v>40800</v>
      </c>
      <c r="Z949" s="102"/>
      <c r="AA949" s="30"/>
    </row>
    <row r="950" spans="1:28" x14ac:dyDescent="0.45">
      <c r="A950" s="29"/>
      <c r="B950" s="29" t="s">
        <v>56</v>
      </c>
      <c r="C950" s="30">
        <v>1624</v>
      </c>
      <c r="D950" s="30">
        <v>3</v>
      </c>
      <c r="E950" s="30">
        <v>3</v>
      </c>
      <c r="F950" s="30">
        <v>2</v>
      </c>
      <c r="G950" s="30">
        <v>1</v>
      </c>
      <c r="H950" s="30">
        <f>+(D950*400)+(E950*100)+F950</f>
        <v>1502</v>
      </c>
      <c r="I950" s="102">
        <v>100</v>
      </c>
      <c r="J950" s="102">
        <f>H950*I950</f>
        <v>150200</v>
      </c>
      <c r="K950" s="102"/>
      <c r="L950" s="13"/>
      <c r="M950" s="13"/>
      <c r="N950" s="45"/>
      <c r="O950" s="30"/>
      <c r="P950" s="106"/>
      <c r="Q950" s="102"/>
      <c r="R950" s="30"/>
      <c r="S950" s="30"/>
      <c r="T950" s="102"/>
      <c r="U950" s="30">
        <f t="shared" si="112"/>
        <v>0</v>
      </c>
      <c r="V950" s="102">
        <f t="shared" si="113"/>
        <v>150200</v>
      </c>
      <c r="W950" s="30">
        <f t="shared" si="114"/>
        <v>0</v>
      </c>
      <c r="X950" s="102"/>
      <c r="Y950" s="102">
        <f t="shared" si="115"/>
        <v>150200</v>
      </c>
      <c r="Z950" s="102"/>
      <c r="AA950" s="30"/>
    </row>
    <row r="951" spans="1:28" x14ac:dyDescent="0.45">
      <c r="A951" s="29"/>
      <c r="B951" s="29" t="s">
        <v>56</v>
      </c>
      <c r="C951" s="30">
        <v>9263</v>
      </c>
      <c r="D951" s="30">
        <v>2</v>
      </c>
      <c r="E951" s="30">
        <v>1</v>
      </c>
      <c r="F951" s="30">
        <v>40</v>
      </c>
      <c r="G951" s="30">
        <v>1</v>
      </c>
      <c r="H951" s="30">
        <f>+(D951*400)+(E951*100)+F951</f>
        <v>940</v>
      </c>
      <c r="I951" s="102">
        <v>130</v>
      </c>
      <c r="J951" s="102">
        <f>H951*I951</f>
        <v>122200</v>
      </c>
      <c r="K951" s="102"/>
      <c r="L951" s="13"/>
      <c r="M951" s="13"/>
      <c r="N951" s="45"/>
      <c r="O951" s="30"/>
      <c r="P951" s="106"/>
      <c r="Q951" s="102"/>
      <c r="R951" s="30"/>
      <c r="S951" s="30"/>
      <c r="T951" s="102"/>
      <c r="U951" s="30">
        <f t="shared" si="112"/>
        <v>0</v>
      </c>
      <c r="V951" s="102">
        <f t="shared" si="113"/>
        <v>122200</v>
      </c>
      <c r="W951" s="30">
        <f t="shared" si="114"/>
        <v>0</v>
      </c>
      <c r="X951" s="102"/>
      <c r="Y951" s="102">
        <f t="shared" si="115"/>
        <v>122200</v>
      </c>
      <c r="Z951" s="102"/>
      <c r="AA951" s="30"/>
    </row>
    <row r="952" spans="1:28" s="116" customFormat="1" x14ac:dyDescent="0.45">
      <c r="A952" s="32"/>
      <c r="B952" s="32"/>
      <c r="C952" s="38"/>
      <c r="D952" s="38"/>
      <c r="E952" s="38"/>
      <c r="F952" s="38"/>
      <c r="G952" s="38"/>
      <c r="H952" s="38"/>
      <c r="I952" s="38"/>
      <c r="J952" s="38"/>
      <c r="K952" s="38"/>
      <c r="L952" s="33"/>
      <c r="M952" s="33"/>
      <c r="N952" s="50"/>
      <c r="O952" s="38"/>
      <c r="P952" s="115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</row>
    <row r="953" spans="1:28" x14ac:dyDescent="0.45">
      <c r="A953" s="29">
        <v>224</v>
      </c>
      <c r="B953" s="29" t="s">
        <v>56</v>
      </c>
      <c r="C953" s="30">
        <v>12158</v>
      </c>
      <c r="D953" s="30">
        <v>0</v>
      </c>
      <c r="E953" s="30">
        <v>1</v>
      </c>
      <c r="F953" s="30">
        <v>70</v>
      </c>
      <c r="G953" s="30">
        <v>2</v>
      </c>
      <c r="H953" s="30">
        <f t="shared" ref="H953:H962" si="118">+(D953*400)+(E953*100)+F953</f>
        <v>170</v>
      </c>
      <c r="I953" s="102">
        <v>100</v>
      </c>
      <c r="J953" s="102">
        <f t="shared" ref="J953:J962" si="119">H953*I953</f>
        <v>17000</v>
      </c>
      <c r="K953" s="102"/>
      <c r="L953" s="13" t="s">
        <v>656</v>
      </c>
      <c r="M953" s="13" t="s">
        <v>59</v>
      </c>
      <c r="N953" s="45">
        <v>2</v>
      </c>
      <c r="O953" s="30">
        <v>45</v>
      </c>
      <c r="P953" s="104">
        <v>100</v>
      </c>
      <c r="Q953" s="30">
        <v>6800</v>
      </c>
      <c r="R953" s="30">
        <f>O953*Q953</f>
        <v>306000</v>
      </c>
      <c r="S953" s="30">
        <v>9</v>
      </c>
      <c r="T953" s="102"/>
      <c r="U953" s="30">
        <f t="shared" si="112"/>
        <v>306000</v>
      </c>
      <c r="V953" s="102">
        <f t="shared" si="113"/>
        <v>323000</v>
      </c>
      <c r="W953" s="30">
        <f t="shared" si="114"/>
        <v>323000</v>
      </c>
      <c r="X953" s="102"/>
      <c r="Y953" s="102">
        <f t="shared" si="115"/>
        <v>323000</v>
      </c>
      <c r="Z953" s="102"/>
      <c r="AA953" s="30"/>
    </row>
    <row r="954" spans="1:28" x14ac:dyDescent="0.45">
      <c r="A954" s="29"/>
      <c r="B954" s="29"/>
      <c r="C954" s="30"/>
      <c r="D954" s="30"/>
      <c r="E954" s="30"/>
      <c r="F954" s="30"/>
      <c r="G954" s="30"/>
      <c r="H954" s="30"/>
      <c r="I954" s="102"/>
      <c r="J954" s="102"/>
      <c r="K954" s="102"/>
      <c r="L954" s="13"/>
      <c r="M954" s="13"/>
      <c r="N954" s="45">
        <v>2</v>
      </c>
      <c r="O954" s="30">
        <v>36</v>
      </c>
      <c r="P954" s="104">
        <v>100</v>
      </c>
      <c r="Q954" s="30">
        <v>6800</v>
      </c>
      <c r="R954" s="30">
        <f>O954*Q954</f>
        <v>244800</v>
      </c>
      <c r="S954" s="30">
        <v>9</v>
      </c>
      <c r="T954" s="102"/>
      <c r="U954" s="30">
        <f t="shared" si="112"/>
        <v>244800</v>
      </c>
      <c r="V954" s="102">
        <f t="shared" si="113"/>
        <v>244800</v>
      </c>
      <c r="W954" s="30">
        <f t="shared" si="114"/>
        <v>244800</v>
      </c>
      <c r="X954" s="102"/>
      <c r="Y954" s="102">
        <f t="shared" si="115"/>
        <v>244800</v>
      </c>
      <c r="Z954" s="102"/>
      <c r="AA954" s="30"/>
    </row>
    <row r="955" spans="1:28" x14ac:dyDescent="0.45">
      <c r="A955" s="29"/>
      <c r="B955" s="29"/>
      <c r="C955" s="30"/>
      <c r="D955" s="30"/>
      <c r="E955" s="30"/>
      <c r="F955" s="30"/>
      <c r="G955" s="30"/>
      <c r="H955" s="30"/>
      <c r="I955" s="102"/>
      <c r="J955" s="102"/>
      <c r="K955" s="102"/>
      <c r="L955" s="13"/>
      <c r="M955" s="13"/>
      <c r="N955" s="45">
        <v>2</v>
      </c>
      <c r="O955" s="30">
        <v>8</v>
      </c>
      <c r="P955" s="104">
        <v>100</v>
      </c>
      <c r="Q955" s="30">
        <v>6800</v>
      </c>
      <c r="R955" s="30">
        <f>O955*Q955</f>
        <v>54400</v>
      </c>
      <c r="S955" s="30">
        <v>61</v>
      </c>
      <c r="T955" s="102"/>
      <c r="U955" s="30">
        <f t="shared" si="112"/>
        <v>54400</v>
      </c>
      <c r="V955" s="102">
        <f t="shared" si="113"/>
        <v>54400</v>
      </c>
      <c r="W955" s="30">
        <f t="shared" si="114"/>
        <v>54400</v>
      </c>
      <c r="X955" s="102"/>
      <c r="Y955" s="102">
        <f t="shared" si="115"/>
        <v>54400</v>
      </c>
      <c r="Z955" s="102"/>
      <c r="AA955" s="30"/>
    </row>
    <row r="956" spans="1:28" x14ac:dyDescent="0.45">
      <c r="A956" s="29"/>
      <c r="B956" s="29" t="s">
        <v>56</v>
      </c>
      <c r="C956" s="30">
        <v>18835</v>
      </c>
      <c r="D956" s="30">
        <v>0</v>
      </c>
      <c r="E956" s="30">
        <v>0</v>
      </c>
      <c r="F956" s="30">
        <v>57</v>
      </c>
      <c r="G956" s="30">
        <v>2</v>
      </c>
      <c r="H956" s="30">
        <f t="shared" si="118"/>
        <v>57</v>
      </c>
      <c r="I956" s="102">
        <v>150</v>
      </c>
      <c r="J956" s="102">
        <f t="shared" si="119"/>
        <v>8550</v>
      </c>
      <c r="K956" s="102"/>
      <c r="L956" s="13" t="s">
        <v>657</v>
      </c>
      <c r="M956" s="13" t="s">
        <v>59</v>
      </c>
      <c r="N956" s="45">
        <v>2</v>
      </c>
      <c r="O956" s="30">
        <v>72</v>
      </c>
      <c r="P956" s="104">
        <v>100</v>
      </c>
      <c r="Q956" s="30">
        <v>6800</v>
      </c>
      <c r="R956" s="30">
        <f>O956*Q956</f>
        <v>489600</v>
      </c>
      <c r="S956" s="30">
        <v>3</v>
      </c>
      <c r="T956" s="102"/>
      <c r="U956" s="30">
        <f t="shared" si="112"/>
        <v>489600</v>
      </c>
      <c r="V956" s="102">
        <f t="shared" si="113"/>
        <v>498150</v>
      </c>
      <c r="W956" s="30">
        <f t="shared" si="114"/>
        <v>498150</v>
      </c>
      <c r="X956" s="102"/>
      <c r="Y956" s="102">
        <f t="shared" si="115"/>
        <v>498150</v>
      </c>
      <c r="Z956" s="102"/>
      <c r="AA956" s="30"/>
    </row>
    <row r="957" spans="1:28" x14ac:dyDescent="0.45">
      <c r="A957" s="29"/>
      <c r="B957" s="29" t="s">
        <v>56</v>
      </c>
      <c r="C957" s="30">
        <v>16146</v>
      </c>
      <c r="D957" s="30">
        <v>8</v>
      </c>
      <c r="E957" s="30">
        <v>1</v>
      </c>
      <c r="F957" s="30">
        <v>0</v>
      </c>
      <c r="G957" s="30">
        <v>1</v>
      </c>
      <c r="H957" s="30">
        <f t="shared" si="118"/>
        <v>3300</v>
      </c>
      <c r="I957" s="102">
        <v>100</v>
      </c>
      <c r="J957" s="102">
        <f t="shared" si="119"/>
        <v>330000</v>
      </c>
      <c r="K957" s="102"/>
      <c r="L957" s="13"/>
      <c r="M957" s="13"/>
      <c r="N957" s="30"/>
      <c r="O957" s="30"/>
      <c r="P957" s="104"/>
      <c r="Q957" s="102"/>
      <c r="R957" s="30"/>
      <c r="S957" s="30"/>
      <c r="T957" s="102"/>
      <c r="U957" s="30">
        <f t="shared" si="112"/>
        <v>0</v>
      </c>
      <c r="V957" s="102">
        <f t="shared" si="113"/>
        <v>330000</v>
      </c>
      <c r="W957" s="30">
        <f t="shared" si="114"/>
        <v>0</v>
      </c>
      <c r="X957" s="102"/>
      <c r="Y957" s="102">
        <f t="shared" si="115"/>
        <v>330000</v>
      </c>
      <c r="Z957" s="102"/>
      <c r="AA957" s="30"/>
    </row>
    <row r="958" spans="1:28" x14ac:dyDescent="0.45">
      <c r="A958" s="29"/>
      <c r="B958" s="29" t="s">
        <v>56</v>
      </c>
      <c r="C958" s="30">
        <v>17218</v>
      </c>
      <c r="D958" s="30">
        <v>0</v>
      </c>
      <c r="E958" s="30">
        <v>2</v>
      </c>
      <c r="F958" s="30">
        <v>67</v>
      </c>
      <c r="G958" s="30">
        <v>1</v>
      </c>
      <c r="H958" s="30">
        <f t="shared" si="118"/>
        <v>267</v>
      </c>
      <c r="I958" s="102">
        <v>150</v>
      </c>
      <c r="J958" s="102">
        <f t="shared" si="119"/>
        <v>40050</v>
      </c>
      <c r="K958" s="102"/>
      <c r="L958" s="13"/>
      <c r="M958" s="13"/>
      <c r="N958" s="45"/>
      <c r="O958" s="30"/>
      <c r="P958" s="106"/>
      <c r="Q958" s="102"/>
      <c r="R958" s="30"/>
      <c r="S958" s="30"/>
      <c r="T958" s="102"/>
      <c r="U958" s="30">
        <f t="shared" si="112"/>
        <v>0</v>
      </c>
      <c r="V958" s="102">
        <f t="shared" si="113"/>
        <v>40050</v>
      </c>
      <c r="W958" s="30">
        <f t="shared" si="114"/>
        <v>0</v>
      </c>
      <c r="X958" s="102"/>
      <c r="Y958" s="102">
        <f t="shared" si="115"/>
        <v>40050</v>
      </c>
      <c r="Z958" s="102"/>
      <c r="AA958" s="30"/>
    </row>
    <row r="959" spans="1:28" x14ac:dyDescent="0.45">
      <c r="A959" s="29"/>
      <c r="B959" s="29" t="s">
        <v>56</v>
      </c>
      <c r="C959" s="30">
        <v>12038</v>
      </c>
      <c r="D959" s="30">
        <v>1</v>
      </c>
      <c r="E959" s="30">
        <v>2</v>
      </c>
      <c r="F959" s="30">
        <v>5</v>
      </c>
      <c r="G959" s="30">
        <v>1</v>
      </c>
      <c r="H959" s="30">
        <f t="shared" si="118"/>
        <v>605</v>
      </c>
      <c r="I959" s="102">
        <v>100</v>
      </c>
      <c r="J959" s="102">
        <f t="shared" si="119"/>
        <v>60500</v>
      </c>
      <c r="K959" s="102"/>
      <c r="L959" s="13"/>
      <c r="M959" s="13"/>
      <c r="N959" s="45"/>
      <c r="O959" s="30"/>
      <c r="P959" s="106"/>
      <c r="Q959" s="102"/>
      <c r="R959" s="30"/>
      <c r="S959" s="30"/>
      <c r="T959" s="102"/>
      <c r="U959" s="30">
        <f t="shared" si="112"/>
        <v>0</v>
      </c>
      <c r="V959" s="102">
        <f t="shared" si="113"/>
        <v>60500</v>
      </c>
      <c r="W959" s="30">
        <f t="shared" si="114"/>
        <v>0</v>
      </c>
      <c r="X959" s="102"/>
      <c r="Y959" s="102">
        <f t="shared" si="115"/>
        <v>60500</v>
      </c>
      <c r="Z959" s="102"/>
      <c r="AA959" s="30"/>
    </row>
    <row r="960" spans="1:28" x14ac:dyDescent="0.45">
      <c r="A960" s="29"/>
      <c r="B960" s="29" t="s">
        <v>56</v>
      </c>
      <c r="C960" s="30">
        <v>2330</v>
      </c>
      <c r="D960" s="30">
        <v>2</v>
      </c>
      <c r="E960" s="30">
        <v>2</v>
      </c>
      <c r="F960" s="30">
        <v>69</v>
      </c>
      <c r="G960" s="30">
        <v>1</v>
      </c>
      <c r="H960" s="30">
        <f t="shared" si="118"/>
        <v>1069</v>
      </c>
      <c r="I960" s="102">
        <v>100</v>
      </c>
      <c r="J960" s="102">
        <f t="shared" si="119"/>
        <v>106900</v>
      </c>
      <c r="K960" s="102"/>
      <c r="L960" s="13"/>
      <c r="M960" s="13"/>
      <c r="N960" s="45"/>
      <c r="O960" s="30"/>
      <c r="P960" s="106"/>
      <c r="Q960" s="102"/>
      <c r="R960" s="30"/>
      <c r="S960" s="30"/>
      <c r="T960" s="102"/>
      <c r="U960" s="30">
        <f t="shared" si="112"/>
        <v>0</v>
      </c>
      <c r="V960" s="102">
        <f t="shared" si="113"/>
        <v>106900</v>
      </c>
      <c r="W960" s="30">
        <f t="shared" si="114"/>
        <v>0</v>
      </c>
      <c r="X960" s="102"/>
      <c r="Y960" s="102">
        <f t="shared" si="115"/>
        <v>106900</v>
      </c>
      <c r="Z960" s="102"/>
      <c r="AA960" s="30"/>
    </row>
    <row r="961" spans="1:27" x14ac:dyDescent="0.45">
      <c r="A961" s="29"/>
      <c r="B961" s="29" t="s">
        <v>56</v>
      </c>
      <c r="C961" s="30">
        <v>17312</v>
      </c>
      <c r="D961" s="30">
        <v>3</v>
      </c>
      <c r="E961" s="30">
        <v>2</v>
      </c>
      <c r="F961" s="30">
        <v>35</v>
      </c>
      <c r="G961" s="30">
        <v>1</v>
      </c>
      <c r="H961" s="30">
        <f t="shared" si="118"/>
        <v>1435</v>
      </c>
      <c r="I961" s="102">
        <v>100</v>
      </c>
      <c r="J961" s="102">
        <f t="shared" si="119"/>
        <v>143500</v>
      </c>
      <c r="K961" s="102"/>
      <c r="L961" s="13"/>
      <c r="M961" s="13"/>
      <c r="N961" s="45"/>
      <c r="O961" s="30"/>
      <c r="P961" s="106"/>
      <c r="Q961" s="102"/>
      <c r="R961" s="30"/>
      <c r="S961" s="30"/>
      <c r="T961" s="102"/>
      <c r="U961" s="30">
        <f t="shared" si="112"/>
        <v>0</v>
      </c>
      <c r="V961" s="102">
        <f t="shared" si="113"/>
        <v>143500</v>
      </c>
      <c r="W961" s="30">
        <f t="shared" si="114"/>
        <v>0</v>
      </c>
      <c r="X961" s="102"/>
      <c r="Y961" s="102">
        <f t="shared" si="115"/>
        <v>143500</v>
      </c>
      <c r="Z961" s="102"/>
      <c r="AA961" s="30"/>
    </row>
    <row r="962" spans="1:27" x14ac:dyDescent="0.45">
      <c r="A962" s="29"/>
      <c r="B962" s="29" t="s">
        <v>56</v>
      </c>
      <c r="C962" s="30">
        <v>17238</v>
      </c>
      <c r="D962" s="30">
        <v>1</v>
      </c>
      <c r="E962" s="30">
        <v>1</v>
      </c>
      <c r="F962" s="30">
        <v>66</v>
      </c>
      <c r="G962" s="30">
        <v>1</v>
      </c>
      <c r="H962" s="30">
        <f t="shared" si="118"/>
        <v>566</v>
      </c>
      <c r="I962" s="102">
        <v>130</v>
      </c>
      <c r="J962" s="102">
        <f t="shared" si="119"/>
        <v>73580</v>
      </c>
      <c r="K962" s="102"/>
      <c r="L962" s="13"/>
      <c r="M962" s="13"/>
      <c r="N962" s="45"/>
      <c r="O962" s="30"/>
      <c r="P962" s="106"/>
      <c r="Q962" s="102"/>
      <c r="R962" s="30"/>
      <c r="S962" s="30"/>
      <c r="T962" s="102"/>
      <c r="U962" s="30">
        <f t="shared" si="112"/>
        <v>0</v>
      </c>
      <c r="V962" s="102">
        <f t="shared" si="113"/>
        <v>73580</v>
      </c>
      <c r="W962" s="30">
        <f t="shared" si="114"/>
        <v>0</v>
      </c>
      <c r="X962" s="102"/>
      <c r="Y962" s="102">
        <f t="shared" si="115"/>
        <v>73580</v>
      </c>
      <c r="Z962" s="102"/>
      <c r="AA962" s="30"/>
    </row>
    <row r="963" spans="1:27" s="116" customFormat="1" x14ac:dyDescent="0.45">
      <c r="A963" s="32"/>
      <c r="B963" s="32"/>
      <c r="C963" s="38"/>
      <c r="D963" s="38"/>
      <c r="E963" s="38"/>
      <c r="F963" s="38"/>
      <c r="G963" s="38"/>
      <c r="H963" s="38"/>
      <c r="I963" s="38"/>
      <c r="J963" s="38"/>
      <c r="K963" s="38"/>
      <c r="L963" s="33"/>
      <c r="M963" s="33"/>
      <c r="N963" s="50"/>
      <c r="O963" s="38"/>
      <c r="P963" s="115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</row>
    <row r="964" spans="1:27" s="123" customFormat="1" x14ac:dyDescent="0.45">
      <c r="A964" s="118">
        <v>225</v>
      </c>
      <c r="B964" s="128" t="s">
        <v>206</v>
      </c>
      <c r="C964" s="119"/>
      <c r="D964" s="119">
        <v>0</v>
      </c>
      <c r="E964" s="119">
        <v>1</v>
      </c>
      <c r="F964" s="119">
        <v>0</v>
      </c>
      <c r="G964" s="119">
        <v>2</v>
      </c>
      <c r="H964" s="119">
        <f>+(D964*400)+(E964*100)+F964</f>
        <v>100</v>
      </c>
      <c r="I964" s="119">
        <v>150</v>
      </c>
      <c r="J964" s="119">
        <f>H964*I964</f>
        <v>15000</v>
      </c>
      <c r="K964" s="119"/>
      <c r="L964" s="120" t="s">
        <v>59</v>
      </c>
      <c r="M964" s="120" t="s">
        <v>63</v>
      </c>
      <c r="N964" s="135">
        <v>2</v>
      </c>
      <c r="O964" s="119">
        <v>120</v>
      </c>
      <c r="P964" s="122">
        <v>100</v>
      </c>
      <c r="Q964" s="119">
        <v>6800</v>
      </c>
      <c r="R964" s="119">
        <f>O964*Q964</f>
        <v>816000</v>
      </c>
      <c r="S964" s="119">
        <v>6</v>
      </c>
      <c r="T964" s="119">
        <v>20</v>
      </c>
      <c r="U964" s="119">
        <f t="shared" si="112"/>
        <v>652800</v>
      </c>
      <c r="V964" s="119">
        <f t="shared" si="113"/>
        <v>667800</v>
      </c>
      <c r="W964" s="119">
        <f t="shared" si="114"/>
        <v>667800</v>
      </c>
      <c r="X964" s="119"/>
      <c r="Y964" s="119">
        <f t="shared" si="115"/>
        <v>667800</v>
      </c>
      <c r="Z964" s="119">
        <v>0.02</v>
      </c>
      <c r="AA964" s="119">
        <f>Y964*Z964/100</f>
        <v>133.56</v>
      </c>
    </row>
    <row r="965" spans="1:27" x14ac:dyDescent="0.45">
      <c r="A965" s="29"/>
      <c r="B965" s="29" t="s">
        <v>56</v>
      </c>
      <c r="C965" s="30">
        <v>2790</v>
      </c>
      <c r="D965" s="30">
        <v>2</v>
      </c>
      <c r="E965" s="30">
        <v>0</v>
      </c>
      <c r="F965" s="30">
        <v>69</v>
      </c>
      <c r="G965" s="30">
        <v>1</v>
      </c>
      <c r="H965" s="30">
        <f>+(D965*400)+(E965*100)+F965</f>
        <v>869</v>
      </c>
      <c r="I965" s="102">
        <v>100</v>
      </c>
      <c r="J965" s="102">
        <f>H965*I965</f>
        <v>86900</v>
      </c>
      <c r="K965" s="102"/>
      <c r="L965" s="13"/>
      <c r="M965" s="13"/>
      <c r="N965" s="45"/>
      <c r="O965" s="30"/>
      <c r="P965" s="106"/>
      <c r="Q965" s="102"/>
      <c r="R965" s="102"/>
      <c r="S965" s="30"/>
      <c r="T965" s="102"/>
      <c r="U965" s="30">
        <f t="shared" si="112"/>
        <v>0</v>
      </c>
      <c r="V965" s="102">
        <f t="shared" si="113"/>
        <v>86900</v>
      </c>
      <c r="W965" s="30">
        <f t="shared" si="114"/>
        <v>0</v>
      </c>
      <c r="X965" s="102"/>
      <c r="Y965" s="102">
        <f t="shared" si="115"/>
        <v>86900</v>
      </c>
      <c r="Z965" s="102"/>
      <c r="AA965" s="102"/>
    </row>
    <row r="966" spans="1:27" s="116" customFormat="1" x14ac:dyDescent="0.45">
      <c r="A966" s="32"/>
      <c r="B966" s="32"/>
      <c r="C966" s="38"/>
      <c r="D966" s="38"/>
      <c r="E966" s="38"/>
      <c r="F966" s="38"/>
      <c r="G966" s="38"/>
      <c r="H966" s="38"/>
      <c r="I966" s="38"/>
      <c r="J966" s="38"/>
      <c r="K966" s="38"/>
      <c r="L966" s="33"/>
      <c r="M966" s="33"/>
      <c r="N966" s="50"/>
      <c r="O966" s="38"/>
      <c r="P966" s="115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</row>
    <row r="967" spans="1:27" s="117" customFormat="1" x14ac:dyDescent="0.45">
      <c r="A967" s="29">
        <v>226</v>
      </c>
      <c r="B967" s="29" t="s">
        <v>56</v>
      </c>
      <c r="C967" s="30">
        <v>12107</v>
      </c>
      <c r="D967" s="30">
        <v>4</v>
      </c>
      <c r="E967" s="30">
        <v>3</v>
      </c>
      <c r="F967" s="30">
        <v>14</v>
      </c>
      <c r="G967" s="30">
        <v>1</v>
      </c>
      <c r="H967" s="30">
        <f>+(D967*400)+(E967*100)+F967</f>
        <v>1914</v>
      </c>
      <c r="I967" s="30">
        <v>100</v>
      </c>
      <c r="J967" s="102">
        <f>H967*I967</f>
        <v>191400</v>
      </c>
      <c r="K967" s="30"/>
      <c r="L967" s="13"/>
      <c r="M967" s="13"/>
      <c r="N967" s="45"/>
      <c r="O967" s="30"/>
      <c r="P967" s="104"/>
      <c r="Q967" s="30"/>
      <c r="R967" s="30"/>
      <c r="S967" s="30"/>
      <c r="T967" s="30"/>
      <c r="U967" s="30">
        <f t="shared" si="112"/>
        <v>0</v>
      </c>
      <c r="V967" s="102">
        <f t="shared" si="113"/>
        <v>191400</v>
      </c>
      <c r="W967" s="30">
        <f t="shared" si="114"/>
        <v>0</v>
      </c>
      <c r="X967" s="30"/>
      <c r="Y967" s="102">
        <f t="shared" si="115"/>
        <v>191400</v>
      </c>
      <c r="Z967" s="30"/>
      <c r="AA967" s="30"/>
    </row>
    <row r="968" spans="1:27" s="116" customFormat="1" x14ac:dyDescent="0.45">
      <c r="A968" s="32"/>
      <c r="B968" s="32"/>
      <c r="C968" s="38"/>
      <c r="D968" s="38"/>
      <c r="E968" s="38"/>
      <c r="F968" s="38"/>
      <c r="G968" s="38"/>
      <c r="H968" s="38"/>
      <c r="I968" s="38"/>
      <c r="J968" s="38"/>
      <c r="K968" s="38"/>
      <c r="L968" s="33"/>
      <c r="M968" s="33"/>
      <c r="N968" s="50"/>
      <c r="O968" s="38"/>
      <c r="P968" s="115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</row>
    <row r="969" spans="1:27" s="117" customFormat="1" x14ac:dyDescent="0.45">
      <c r="A969" s="29">
        <v>227</v>
      </c>
      <c r="B969" s="29" t="s">
        <v>56</v>
      </c>
      <c r="C969" s="30">
        <v>12033</v>
      </c>
      <c r="D969" s="30">
        <v>0</v>
      </c>
      <c r="E969" s="30">
        <v>2</v>
      </c>
      <c r="F969" s="30">
        <v>8</v>
      </c>
      <c r="G969" s="30">
        <v>2</v>
      </c>
      <c r="H969" s="30">
        <f>+(D969*400)+(E969*100)+F969</f>
        <v>208</v>
      </c>
      <c r="I969" s="30">
        <v>150</v>
      </c>
      <c r="J969" s="30">
        <f>H969*I969</f>
        <v>31200</v>
      </c>
      <c r="K969" s="30"/>
      <c r="L969" s="13" t="s">
        <v>59</v>
      </c>
      <c r="M969" s="13" t="s">
        <v>63</v>
      </c>
      <c r="N969" s="45">
        <v>2</v>
      </c>
      <c r="O969" s="30">
        <v>80</v>
      </c>
      <c r="P969" s="104">
        <v>100</v>
      </c>
      <c r="Q969" s="30">
        <v>6800</v>
      </c>
      <c r="R969" s="30">
        <f>O969*Q969</f>
        <v>544000</v>
      </c>
      <c r="S969" s="30">
        <v>21</v>
      </c>
      <c r="T969" s="30"/>
      <c r="U969" s="30">
        <f t="shared" si="112"/>
        <v>544000</v>
      </c>
      <c r="V969" s="30">
        <f t="shared" si="113"/>
        <v>575200</v>
      </c>
      <c r="W969" s="30">
        <f t="shared" si="114"/>
        <v>575200</v>
      </c>
      <c r="X969" s="30"/>
      <c r="Y969" s="30">
        <f t="shared" si="115"/>
        <v>575200</v>
      </c>
      <c r="Z969" s="30"/>
      <c r="AA969" s="30">
        <f>Y969*Z969/100</f>
        <v>0</v>
      </c>
    </row>
    <row r="970" spans="1:27" s="117" customFormat="1" x14ac:dyDescent="0.45">
      <c r="A970" s="29"/>
      <c r="B970" s="29" t="s">
        <v>56</v>
      </c>
      <c r="C970" s="30">
        <v>765</v>
      </c>
      <c r="D970" s="30">
        <v>0</v>
      </c>
      <c r="E970" s="30">
        <v>0</v>
      </c>
      <c r="F970" s="30">
        <v>58</v>
      </c>
      <c r="G970" s="30">
        <v>2</v>
      </c>
      <c r="H970" s="30">
        <f>+(D970*400)+(E970*100)+F970</f>
        <v>58</v>
      </c>
      <c r="I970" s="30">
        <v>250</v>
      </c>
      <c r="J970" s="30">
        <f>H970*I970</f>
        <v>14500</v>
      </c>
      <c r="K970" s="30"/>
      <c r="L970" s="13" t="s">
        <v>59</v>
      </c>
      <c r="M970" s="13" t="s">
        <v>63</v>
      </c>
      <c r="N970" s="45">
        <v>3</v>
      </c>
      <c r="O970" s="30">
        <v>55</v>
      </c>
      <c r="P970" s="104">
        <v>100</v>
      </c>
      <c r="Q970" s="30">
        <v>6800</v>
      </c>
      <c r="R970" s="30">
        <f>O970*Q970</f>
        <v>374000</v>
      </c>
      <c r="S970" s="30">
        <v>7</v>
      </c>
      <c r="T970" s="30"/>
      <c r="U970" s="30">
        <f t="shared" si="112"/>
        <v>374000</v>
      </c>
      <c r="V970" s="30">
        <f t="shared" si="113"/>
        <v>388500</v>
      </c>
      <c r="W970" s="30">
        <f t="shared" si="114"/>
        <v>388500</v>
      </c>
      <c r="X970" s="30"/>
      <c r="Y970" s="30">
        <f t="shared" si="115"/>
        <v>388500</v>
      </c>
      <c r="Z970" s="30"/>
      <c r="AA970" s="30">
        <f>Y970*Z970/100</f>
        <v>0</v>
      </c>
    </row>
    <row r="971" spans="1:27" s="123" customFormat="1" x14ac:dyDescent="0.45">
      <c r="A971" s="118"/>
      <c r="B971" s="118"/>
      <c r="C971" s="119"/>
      <c r="D971" s="119"/>
      <c r="E971" s="119"/>
      <c r="F971" s="119"/>
      <c r="G971" s="119"/>
      <c r="H971" s="119"/>
      <c r="I971" s="119"/>
      <c r="J971" s="119"/>
      <c r="K971" s="119"/>
      <c r="L971" s="120" t="s">
        <v>672</v>
      </c>
      <c r="M971" s="120" t="s">
        <v>63</v>
      </c>
      <c r="N971" s="135">
        <v>2</v>
      </c>
      <c r="O971" s="119">
        <v>93.5</v>
      </c>
      <c r="P971" s="122">
        <v>100</v>
      </c>
      <c r="Q971" s="119">
        <v>6800</v>
      </c>
      <c r="R971" s="119">
        <f>O971*Q971</f>
        <v>635800</v>
      </c>
      <c r="S971" s="119">
        <v>31</v>
      </c>
      <c r="T971" s="119">
        <v>93</v>
      </c>
      <c r="U971" s="119">
        <f t="shared" si="112"/>
        <v>44506</v>
      </c>
      <c r="V971" s="119">
        <f t="shared" si="113"/>
        <v>44506</v>
      </c>
      <c r="W971" s="119">
        <f t="shared" si="114"/>
        <v>44506</v>
      </c>
      <c r="X971" s="119"/>
      <c r="Y971" s="119">
        <f t="shared" si="115"/>
        <v>44506</v>
      </c>
      <c r="Z971" s="119">
        <v>0.3</v>
      </c>
      <c r="AA971" s="119"/>
    </row>
    <row r="972" spans="1:27" x14ac:dyDescent="0.45">
      <c r="A972" s="29"/>
      <c r="B972" s="29" t="s">
        <v>56</v>
      </c>
      <c r="C972" s="30">
        <v>1906</v>
      </c>
      <c r="D972" s="30">
        <v>4</v>
      </c>
      <c r="E972" s="30">
        <v>1</v>
      </c>
      <c r="F972" s="30">
        <v>9</v>
      </c>
      <c r="G972" s="30">
        <v>1</v>
      </c>
      <c r="H972" s="30">
        <f>+(D972*400)+(E972*100)+F972</f>
        <v>1709</v>
      </c>
      <c r="I972" s="102">
        <v>100</v>
      </c>
      <c r="J972" s="102">
        <f>H972*I972</f>
        <v>170900</v>
      </c>
      <c r="K972" s="102"/>
      <c r="L972" s="13"/>
      <c r="M972" s="13"/>
      <c r="N972" s="45"/>
      <c r="O972" s="30"/>
      <c r="P972" s="106"/>
      <c r="Q972" s="102"/>
      <c r="R972" s="102"/>
      <c r="S972" s="30"/>
      <c r="T972" s="102"/>
      <c r="U972" s="30">
        <f t="shared" si="112"/>
        <v>0</v>
      </c>
      <c r="V972" s="102">
        <f t="shared" si="113"/>
        <v>170900</v>
      </c>
      <c r="W972" s="30">
        <f t="shared" si="114"/>
        <v>0</v>
      </c>
      <c r="X972" s="102"/>
      <c r="Y972" s="102">
        <f t="shared" si="115"/>
        <v>170900</v>
      </c>
      <c r="Z972" s="102"/>
      <c r="AA972" s="30"/>
    </row>
    <row r="973" spans="1:27" s="116" customFormat="1" x14ac:dyDescent="0.45">
      <c r="A973" s="32"/>
      <c r="B973" s="32"/>
      <c r="C973" s="38"/>
      <c r="D973" s="38"/>
      <c r="E973" s="38"/>
      <c r="F973" s="38"/>
      <c r="G973" s="38"/>
      <c r="H973" s="38"/>
      <c r="I973" s="38"/>
      <c r="J973" s="38"/>
      <c r="K973" s="38"/>
      <c r="L973" s="33"/>
      <c r="M973" s="33"/>
      <c r="N973" s="50"/>
      <c r="O973" s="38"/>
      <c r="P973" s="115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</row>
    <row r="974" spans="1:27" x14ac:dyDescent="0.45">
      <c r="A974" s="29">
        <v>228</v>
      </c>
      <c r="B974" s="29" t="s">
        <v>56</v>
      </c>
      <c r="C974" s="30">
        <v>8417</v>
      </c>
      <c r="D974" s="30">
        <v>1</v>
      </c>
      <c r="E974" s="30">
        <v>1</v>
      </c>
      <c r="F974" s="30">
        <v>13</v>
      </c>
      <c r="G974" s="30">
        <v>1</v>
      </c>
      <c r="H974" s="30">
        <f>+(D974*400)+(E974*100)+F974</f>
        <v>513</v>
      </c>
      <c r="I974" s="102">
        <v>100</v>
      </c>
      <c r="J974" s="102">
        <f>H974*I974</f>
        <v>51300</v>
      </c>
      <c r="K974" s="102"/>
      <c r="L974" s="13"/>
      <c r="M974" s="13"/>
      <c r="N974" s="45"/>
      <c r="O974" s="30"/>
      <c r="P974" s="106"/>
      <c r="Q974" s="102"/>
      <c r="R974" s="102"/>
      <c r="S974" s="30"/>
      <c r="T974" s="102"/>
      <c r="U974" s="30">
        <f t="shared" ref="U974:U1018" si="120">R974*(100-T974)/100</f>
        <v>0</v>
      </c>
      <c r="V974" s="102">
        <f t="shared" ref="V974:V1018" si="121">J974+U974</f>
        <v>51300</v>
      </c>
      <c r="W974" s="30">
        <f t="shared" ref="W974:W1018" si="122">V974*P974/100</f>
        <v>0</v>
      </c>
      <c r="X974" s="102"/>
      <c r="Y974" s="102">
        <f t="shared" ref="Y974:Y1020" si="123">J974+U974</f>
        <v>51300</v>
      </c>
      <c r="Z974" s="102"/>
      <c r="AA974" s="30"/>
    </row>
    <row r="975" spans="1:27" s="116" customFormat="1" x14ac:dyDescent="0.45">
      <c r="A975" s="32"/>
      <c r="B975" s="32"/>
      <c r="C975" s="38"/>
      <c r="D975" s="38"/>
      <c r="E975" s="38"/>
      <c r="F975" s="38"/>
      <c r="G975" s="38"/>
      <c r="H975" s="38"/>
      <c r="I975" s="38"/>
      <c r="J975" s="38"/>
      <c r="K975" s="38"/>
      <c r="L975" s="33"/>
      <c r="M975" s="33"/>
      <c r="N975" s="50"/>
      <c r="O975" s="38"/>
      <c r="P975" s="115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</row>
    <row r="976" spans="1:27" s="117" customFormat="1" x14ac:dyDescent="0.45">
      <c r="A976" s="29">
        <v>229</v>
      </c>
      <c r="B976" s="126" t="s">
        <v>56</v>
      </c>
      <c r="C976" s="30">
        <v>12112</v>
      </c>
      <c r="D976" s="30">
        <v>1</v>
      </c>
      <c r="E976" s="30">
        <v>0</v>
      </c>
      <c r="F976" s="30">
        <v>25</v>
      </c>
      <c r="G976" s="30">
        <v>1</v>
      </c>
      <c r="H976" s="30">
        <f>+(D976*400)+(E976*100)+F976</f>
        <v>425</v>
      </c>
      <c r="I976" s="30">
        <v>100</v>
      </c>
      <c r="J976" s="102">
        <f>H976*I976</f>
        <v>42500</v>
      </c>
      <c r="K976" s="30"/>
      <c r="L976" s="13"/>
      <c r="M976" s="13"/>
      <c r="N976" s="45"/>
      <c r="O976" s="30"/>
      <c r="P976" s="104"/>
      <c r="Q976" s="30"/>
      <c r="R976" s="30"/>
      <c r="S976" s="30"/>
      <c r="T976" s="30"/>
      <c r="U976" s="30">
        <f t="shared" si="120"/>
        <v>0</v>
      </c>
      <c r="V976" s="102">
        <f t="shared" si="121"/>
        <v>42500</v>
      </c>
      <c r="W976" s="30">
        <f t="shared" si="122"/>
        <v>0</v>
      </c>
      <c r="X976" s="30"/>
      <c r="Y976" s="102">
        <f t="shared" si="123"/>
        <v>42500</v>
      </c>
      <c r="Z976" s="30"/>
      <c r="AA976" s="30"/>
    </row>
    <row r="977" spans="1:27" s="117" customFormat="1" x14ac:dyDescent="0.45">
      <c r="A977" s="29"/>
      <c r="B977" s="126" t="s">
        <v>56</v>
      </c>
      <c r="C977" s="30">
        <v>2794</v>
      </c>
      <c r="D977" s="30">
        <v>0</v>
      </c>
      <c r="E977" s="30">
        <v>2</v>
      </c>
      <c r="F977" s="30">
        <v>60</v>
      </c>
      <c r="G977" s="30">
        <v>1</v>
      </c>
      <c r="H977" s="30">
        <f>+(D977*400)+(E977*100)+F977</f>
        <v>260</v>
      </c>
      <c r="I977" s="30">
        <v>250</v>
      </c>
      <c r="J977" s="102">
        <f>H977*I977</f>
        <v>65000</v>
      </c>
      <c r="K977" s="30"/>
      <c r="L977" s="13"/>
      <c r="M977" s="13"/>
      <c r="N977" s="45"/>
      <c r="O977" s="30"/>
      <c r="P977" s="104"/>
      <c r="Q977" s="30"/>
      <c r="R977" s="30"/>
      <c r="S977" s="30"/>
      <c r="T977" s="30"/>
      <c r="U977" s="30">
        <f t="shared" si="120"/>
        <v>0</v>
      </c>
      <c r="V977" s="102">
        <f t="shared" si="121"/>
        <v>65000</v>
      </c>
      <c r="W977" s="30">
        <f t="shared" si="122"/>
        <v>0</v>
      </c>
      <c r="X977" s="30"/>
      <c r="Y977" s="102">
        <f t="shared" si="123"/>
        <v>65000</v>
      </c>
      <c r="Z977" s="30"/>
      <c r="AA977" s="30"/>
    </row>
    <row r="978" spans="1:27" s="116" customFormat="1" x14ac:dyDescent="0.45">
      <c r="A978" s="32"/>
      <c r="B978" s="127"/>
      <c r="C978" s="38"/>
      <c r="D978" s="38"/>
      <c r="E978" s="38"/>
      <c r="F978" s="38"/>
      <c r="G978" s="38"/>
      <c r="H978" s="38"/>
      <c r="I978" s="38"/>
      <c r="J978" s="38"/>
      <c r="K978" s="38"/>
      <c r="L978" s="33"/>
      <c r="M978" s="33"/>
      <c r="N978" s="50"/>
      <c r="O978" s="38"/>
      <c r="P978" s="115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</row>
    <row r="979" spans="1:27" x14ac:dyDescent="0.45">
      <c r="A979" s="29">
        <v>230</v>
      </c>
      <c r="B979" s="29" t="s">
        <v>56</v>
      </c>
      <c r="C979" s="30">
        <v>10081</v>
      </c>
      <c r="D979" s="30">
        <v>0</v>
      </c>
      <c r="E979" s="30">
        <v>2</v>
      </c>
      <c r="F979" s="30">
        <v>91</v>
      </c>
      <c r="G979" s="30">
        <v>2</v>
      </c>
      <c r="H979" s="30">
        <f t="shared" ref="H979:H984" si="124">+(D979*400)+(E979*100)+F979</f>
        <v>291</v>
      </c>
      <c r="I979" s="102">
        <v>220</v>
      </c>
      <c r="J979" s="102">
        <f t="shared" ref="J979:J984" si="125">H979*I979</f>
        <v>64020</v>
      </c>
      <c r="K979" s="102"/>
      <c r="L979" s="13" t="s">
        <v>59</v>
      </c>
      <c r="M979" s="13" t="s">
        <v>679</v>
      </c>
      <c r="N979" s="45">
        <v>2</v>
      </c>
      <c r="O979" s="30">
        <v>102</v>
      </c>
      <c r="P979" s="104">
        <v>100</v>
      </c>
      <c r="Q979" s="30">
        <v>6800</v>
      </c>
      <c r="R979" s="30">
        <f>O979*Q979</f>
        <v>693600</v>
      </c>
      <c r="S979" s="30">
        <v>32</v>
      </c>
      <c r="T979" s="102"/>
      <c r="U979" s="30">
        <f t="shared" si="120"/>
        <v>693600</v>
      </c>
      <c r="V979" s="102">
        <f t="shared" si="121"/>
        <v>757620</v>
      </c>
      <c r="W979" s="30">
        <f t="shared" si="122"/>
        <v>757620</v>
      </c>
      <c r="X979" s="102"/>
      <c r="Y979" s="102">
        <f t="shared" si="123"/>
        <v>757620</v>
      </c>
      <c r="Z979" s="102"/>
      <c r="AA979" s="30"/>
    </row>
    <row r="980" spans="1:27" x14ac:dyDescent="0.45">
      <c r="A980" s="29"/>
      <c r="B980" s="29"/>
      <c r="C980" s="30"/>
      <c r="D980" s="30"/>
      <c r="E980" s="30"/>
      <c r="F980" s="30"/>
      <c r="G980" s="30"/>
      <c r="H980" s="30"/>
      <c r="I980" s="102"/>
      <c r="J980" s="102"/>
      <c r="K980" s="102"/>
      <c r="L980" s="13"/>
      <c r="M980" s="13" t="s">
        <v>679</v>
      </c>
      <c r="N980" s="45">
        <v>2</v>
      </c>
      <c r="O980" s="30">
        <v>30</v>
      </c>
      <c r="P980" s="104">
        <v>100</v>
      </c>
      <c r="Q980" s="30">
        <v>6800</v>
      </c>
      <c r="R980" s="30">
        <f>O980*Q980</f>
        <v>204000</v>
      </c>
      <c r="S980" s="30">
        <v>32</v>
      </c>
      <c r="T980" s="102"/>
      <c r="U980" s="30">
        <f t="shared" si="120"/>
        <v>204000</v>
      </c>
      <c r="V980" s="102">
        <f t="shared" si="121"/>
        <v>204000</v>
      </c>
      <c r="W980" s="30">
        <f t="shared" si="122"/>
        <v>204000</v>
      </c>
      <c r="X980" s="102"/>
      <c r="Y980" s="102">
        <f t="shared" si="123"/>
        <v>204000</v>
      </c>
      <c r="Z980" s="102"/>
      <c r="AA980" s="30"/>
    </row>
    <row r="981" spans="1:27" x14ac:dyDescent="0.45">
      <c r="A981" s="29"/>
      <c r="B981" s="29"/>
      <c r="C981" s="30"/>
      <c r="D981" s="30"/>
      <c r="E981" s="30"/>
      <c r="F981" s="30"/>
      <c r="G981" s="30"/>
      <c r="H981" s="30"/>
      <c r="I981" s="102"/>
      <c r="J981" s="102"/>
      <c r="K981" s="102"/>
      <c r="L981" s="13"/>
      <c r="M981" s="13" t="s">
        <v>63</v>
      </c>
      <c r="N981" s="45">
        <v>2</v>
      </c>
      <c r="O981" s="30">
        <v>6</v>
      </c>
      <c r="P981" s="104">
        <v>100</v>
      </c>
      <c r="Q981" s="30">
        <v>6800</v>
      </c>
      <c r="R981" s="30">
        <f>O981*Q981</f>
        <v>40800</v>
      </c>
      <c r="S981" s="30">
        <v>32</v>
      </c>
      <c r="T981" s="102"/>
      <c r="U981" s="30">
        <f t="shared" si="120"/>
        <v>40800</v>
      </c>
      <c r="V981" s="102">
        <f t="shared" si="121"/>
        <v>40800</v>
      </c>
      <c r="W981" s="30">
        <f t="shared" si="122"/>
        <v>40800</v>
      </c>
      <c r="X981" s="102"/>
      <c r="Y981" s="102">
        <f t="shared" si="123"/>
        <v>40800</v>
      </c>
      <c r="Z981" s="102"/>
      <c r="AA981" s="30"/>
    </row>
    <row r="982" spans="1:27" x14ac:dyDescent="0.45">
      <c r="A982" s="29"/>
      <c r="B982" s="29" t="s">
        <v>56</v>
      </c>
      <c r="C982" s="30">
        <v>8427</v>
      </c>
      <c r="D982" s="30">
        <v>1</v>
      </c>
      <c r="E982" s="30">
        <v>0</v>
      </c>
      <c r="F982" s="30">
        <v>40</v>
      </c>
      <c r="G982" s="30">
        <v>1</v>
      </c>
      <c r="H982" s="30">
        <f t="shared" si="124"/>
        <v>440</v>
      </c>
      <c r="I982" s="102">
        <v>100</v>
      </c>
      <c r="J982" s="102">
        <f t="shared" si="125"/>
        <v>44000</v>
      </c>
      <c r="K982" s="102"/>
      <c r="L982" s="13"/>
      <c r="M982" s="13"/>
      <c r="N982" s="45"/>
      <c r="O982" s="30"/>
      <c r="P982" s="106"/>
      <c r="Q982" s="102"/>
      <c r="R982" s="102"/>
      <c r="S982" s="30"/>
      <c r="T982" s="102"/>
      <c r="U982" s="30">
        <f t="shared" si="120"/>
        <v>0</v>
      </c>
      <c r="V982" s="102">
        <f t="shared" si="121"/>
        <v>44000</v>
      </c>
      <c r="W982" s="30">
        <f t="shared" si="122"/>
        <v>0</v>
      </c>
      <c r="X982" s="102"/>
      <c r="Y982" s="102">
        <f t="shared" si="123"/>
        <v>44000</v>
      </c>
      <c r="Z982" s="102"/>
      <c r="AA982" s="30"/>
    </row>
    <row r="983" spans="1:27" x14ac:dyDescent="0.45">
      <c r="A983" s="29"/>
      <c r="B983" s="29" t="s">
        <v>56</v>
      </c>
      <c r="C983" s="30">
        <v>8414</v>
      </c>
      <c r="D983" s="30">
        <v>0</v>
      </c>
      <c r="E983" s="30">
        <v>3</v>
      </c>
      <c r="F983" s="30">
        <v>93</v>
      </c>
      <c r="G983" s="30">
        <v>1</v>
      </c>
      <c r="H983" s="30">
        <f t="shared" si="124"/>
        <v>393</v>
      </c>
      <c r="I983" s="102">
        <v>100</v>
      </c>
      <c r="J983" s="102">
        <f t="shared" si="125"/>
        <v>39300</v>
      </c>
      <c r="K983" s="102"/>
      <c r="L983" s="13"/>
      <c r="M983" s="13"/>
      <c r="N983" s="45"/>
      <c r="O983" s="30"/>
      <c r="P983" s="106"/>
      <c r="Q983" s="102"/>
      <c r="R983" s="102"/>
      <c r="S983" s="30"/>
      <c r="T983" s="102"/>
      <c r="U983" s="30">
        <f t="shared" si="120"/>
        <v>0</v>
      </c>
      <c r="V983" s="102">
        <f t="shared" si="121"/>
        <v>39300</v>
      </c>
      <c r="W983" s="30">
        <f t="shared" si="122"/>
        <v>0</v>
      </c>
      <c r="X983" s="102"/>
      <c r="Y983" s="102">
        <f t="shared" si="123"/>
        <v>39300</v>
      </c>
      <c r="Z983" s="102"/>
      <c r="AA983" s="30"/>
    </row>
    <row r="984" spans="1:27" x14ac:dyDescent="0.45">
      <c r="A984" s="29"/>
      <c r="B984" s="29" t="s">
        <v>56</v>
      </c>
      <c r="C984" s="30">
        <v>2810</v>
      </c>
      <c r="D984" s="30">
        <v>4</v>
      </c>
      <c r="E984" s="30">
        <v>3</v>
      </c>
      <c r="F984" s="30">
        <v>80</v>
      </c>
      <c r="G984" s="30">
        <v>1</v>
      </c>
      <c r="H984" s="30">
        <f t="shared" si="124"/>
        <v>1980</v>
      </c>
      <c r="I984" s="102">
        <v>100</v>
      </c>
      <c r="J984" s="102">
        <f t="shared" si="125"/>
        <v>198000</v>
      </c>
      <c r="K984" s="102"/>
      <c r="L984" s="13"/>
      <c r="M984" s="13"/>
      <c r="N984" s="45"/>
      <c r="O984" s="30"/>
      <c r="P984" s="106"/>
      <c r="Q984" s="102"/>
      <c r="R984" s="102"/>
      <c r="S984" s="30"/>
      <c r="T984" s="102"/>
      <c r="U984" s="30">
        <f t="shared" si="120"/>
        <v>0</v>
      </c>
      <c r="V984" s="102">
        <f t="shared" si="121"/>
        <v>198000</v>
      </c>
      <c r="W984" s="30">
        <f t="shared" si="122"/>
        <v>0</v>
      </c>
      <c r="X984" s="102"/>
      <c r="Y984" s="102">
        <f t="shared" si="123"/>
        <v>198000</v>
      </c>
      <c r="Z984" s="102"/>
      <c r="AA984" s="30"/>
    </row>
    <row r="985" spans="1:27" s="116" customFormat="1" x14ac:dyDescent="0.45">
      <c r="A985" s="32"/>
      <c r="B985" s="32"/>
      <c r="C985" s="38"/>
      <c r="D985" s="38"/>
      <c r="E985" s="38"/>
      <c r="F985" s="38"/>
      <c r="G985" s="38"/>
      <c r="H985" s="38"/>
      <c r="I985" s="38"/>
      <c r="J985" s="38"/>
      <c r="K985" s="38"/>
      <c r="L985" s="33"/>
      <c r="M985" s="33"/>
      <c r="N985" s="50"/>
      <c r="O985" s="38"/>
      <c r="P985" s="115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</row>
    <row r="986" spans="1:27" x14ac:dyDescent="0.45">
      <c r="A986" s="29">
        <v>231</v>
      </c>
      <c r="B986" s="29" t="s">
        <v>56</v>
      </c>
      <c r="C986" s="30">
        <v>12197</v>
      </c>
      <c r="D986" s="30">
        <v>1</v>
      </c>
      <c r="E986" s="30">
        <v>1</v>
      </c>
      <c r="F986" s="30">
        <v>27</v>
      </c>
      <c r="G986" s="30">
        <v>1</v>
      </c>
      <c r="H986" s="30">
        <f>+(D986*400)+(E986*100)+F986</f>
        <v>527</v>
      </c>
      <c r="I986" s="102">
        <v>220</v>
      </c>
      <c r="J986" s="102">
        <f>H986*I986</f>
        <v>115940</v>
      </c>
      <c r="K986" s="102"/>
      <c r="L986" s="13"/>
      <c r="M986" s="13"/>
      <c r="N986" s="45"/>
      <c r="O986" s="30"/>
      <c r="P986" s="106"/>
      <c r="Q986" s="102"/>
      <c r="R986" s="102"/>
      <c r="S986" s="30"/>
      <c r="T986" s="102"/>
      <c r="U986" s="30">
        <f t="shared" si="120"/>
        <v>0</v>
      </c>
      <c r="V986" s="102">
        <f t="shared" si="121"/>
        <v>115940</v>
      </c>
      <c r="W986" s="30">
        <f t="shared" si="122"/>
        <v>0</v>
      </c>
      <c r="X986" s="102"/>
      <c r="Y986" s="102">
        <f t="shared" si="123"/>
        <v>115940</v>
      </c>
      <c r="Z986" s="102"/>
      <c r="AA986" s="30"/>
    </row>
    <row r="987" spans="1:27" x14ac:dyDescent="0.45">
      <c r="A987" s="29"/>
      <c r="B987" s="29" t="s">
        <v>56</v>
      </c>
      <c r="C987" s="30">
        <v>2809</v>
      </c>
      <c r="D987" s="30">
        <v>1</v>
      </c>
      <c r="E987" s="30">
        <v>2</v>
      </c>
      <c r="F987" s="30">
        <v>15</v>
      </c>
      <c r="G987" s="30">
        <v>1</v>
      </c>
      <c r="H987" s="30">
        <f>+(D987*400)+(E987*100)+F987</f>
        <v>615</v>
      </c>
      <c r="I987" s="102">
        <v>100</v>
      </c>
      <c r="J987" s="102">
        <f>H987*I987</f>
        <v>61500</v>
      </c>
      <c r="K987" s="102"/>
      <c r="L987" s="13"/>
      <c r="M987" s="13"/>
      <c r="N987" s="45"/>
      <c r="O987" s="30"/>
      <c r="P987" s="106"/>
      <c r="Q987" s="102"/>
      <c r="R987" s="102"/>
      <c r="S987" s="30"/>
      <c r="T987" s="102"/>
      <c r="U987" s="30">
        <f t="shared" si="120"/>
        <v>0</v>
      </c>
      <c r="V987" s="102">
        <f t="shared" si="121"/>
        <v>61500</v>
      </c>
      <c r="W987" s="30">
        <f t="shared" si="122"/>
        <v>0</v>
      </c>
      <c r="X987" s="102"/>
      <c r="Y987" s="102">
        <f t="shared" si="123"/>
        <v>61500</v>
      </c>
      <c r="Z987" s="102"/>
      <c r="AA987" s="30"/>
    </row>
    <row r="988" spans="1:27" s="116" customFormat="1" x14ac:dyDescent="0.45">
      <c r="A988" s="32"/>
      <c r="B988" s="32"/>
      <c r="C988" s="38"/>
      <c r="D988" s="38"/>
      <c r="E988" s="38"/>
      <c r="F988" s="38"/>
      <c r="G988" s="38"/>
      <c r="H988" s="38"/>
      <c r="I988" s="38"/>
      <c r="J988" s="38"/>
      <c r="K988" s="38"/>
      <c r="L988" s="33"/>
      <c r="M988" s="33"/>
      <c r="N988" s="50"/>
      <c r="O988" s="38"/>
      <c r="P988" s="115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</row>
    <row r="989" spans="1:27" x14ac:dyDescent="0.45">
      <c r="A989" s="29">
        <v>232</v>
      </c>
      <c r="B989" s="29" t="s">
        <v>56</v>
      </c>
      <c r="C989" s="30">
        <v>739</v>
      </c>
      <c r="D989" s="30">
        <v>0</v>
      </c>
      <c r="E989" s="30">
        <v>1</v>
      </c>
      <c r="F989" s="30">
        <v>10</v>
      </c>
      <c r="G989" s="30">
        <v>2</v>
      </c>
      <c r="H989" s="30">
        <f t="shared" ref="H989:H1002" si="126">+(D989*400)+(E989*100)+F989</f>
        <v>110</v>
      </c>
      <c r="I989" s="102">
        <v>150</v>
      </c>
      <c r="J989" s="102">
        <f t="shared" ref="J989:J1002" si="127">H989*I989</f>
        <v>16500</v>
      </c>
      <c r="K989" s="102"/>
      <c r="L989" s="13" t="s">
        <v>59</v>
      </c>
      <c r="M989" s="13" t="s">
        <v>60</v>
      </c>
      <c r="N989" s="45">
        <v>2</v>
      </c>
      <c r="O989" s="30">
        <v>198</v>
      </c>
      <c r="P989" s="104">
        <v>100</v>
      </c>
      <c r="Q989" s="30">
        <v>6800</v>
      </c>
      <c r="R989" s="30">
        <f>O989*Q989</f>
        <v>1346400</v>
      </c>
      <c r="S989" s="30">
        <v>21</v>
      </c>
      <c r="T989" s="102"/>
      <c r="U989" s="30">
        <f t="shared" si="120"/>
        <v>1346400</v>
      </c>
      <c r="V989" s="102">
        <f t="shared" si="121"/>
        <v>1362900</v>
      </c>
      <c r="W989" s="30">
        <f t="shared" si="122"/>
        <v>1362900</v>
      </c>
      <c r="X989" s="102"/>
      <c r="Y989" s="102">
        <f t="shared" si="123"/>
        <v>1362900</v>
      </c>
      <c r="Z989" s="102"/>
      <c r="AA989" s="30"/>
    </row>
    <row r="990" spans="1:27" x14ac:dyDescent="0.45">
      <c r="A990" s="29"/>
      <c r="B990" s="29"/>
      <c r="C990" s="30"/>
      <c r="D990" s="30"/>
      <c r="E990" s="30"/>
      <c r="F990" s="30"/>
      <c r="G990" s="30"/>
      <c r="H990" s="30"/>
      <c r="I990" s="102"/>
      <c r="J990" s="102"/>
      <c r="K990" s="102"/>
      <c r="L990" s="13"/>
      <c r="M990" s="13" t="s">
        <v>63</v>
      </c>
      <c r="N990" s="45">
        <v>2</v>
      </c>
      <c r="O990" s="30">
        <v>9</v>
      </c>
      <c r="P990" s="104">
        <v>100</v>
      </c>
      <c r="Q990" s="30">
        <v>6800</v>
      </c>
      <c r="R990" s="30">
        <f>O990*Q990</f>
        <v>61200</v>
      </c>
      <c r="S990" s="30">
        <v>21</v>
      </c>
      <c r="T990" s="102"/>
      <c r="U990" s="30">
        <f t="shared" si="120"/>
        <v>61200</v>
      </c>
      <c r="V990" s="102">
        <f t="shared" si="121"/>
        <v>61200</v>
      </c>
      <c r="W990" s="30">
        <f t="shared" si="122"/>
        <v>61200</v>
      </c>
      <c r="X990" s="102"/>
      <c r="Y990" s="102">
        <f t="shared" si="123"/>
        <v>61200</v>
      </c>
      <c r="Z990" s="102"/>
      <c r="AA990" s="30"/>
    </row>
    <row r="991" spans="1:27" x14ac:dyDescent="0.45">
      <c r="A991" s="29"/>
      <c r="B991" s="29" t="s">
        <v>56</v>
      </c>
      <c r="C991" s="30">
        <v>3444</v>
      </c>
      <c r="D991" s="30">
        <v>3</v>
      </c>
      <c r="E991" s="30">
        <v>1</v>
      </c>
      <c r="F991" s="30">
        <v>73</v>
      </c>
      <c r="G991" s="30">
        <v>1</v>
      </c>
      <c r="H991" s="30">
        <f t="shared" si="126"/>
        <v>1373</v>
      </c>
      <c r="I991" s="102">
        <v>100</v>
      </c>
      <c r="J991" s="102">
        <f t="shared" si="127"/>
        <v>137300</v>
      </c>
      <c r="K991" s="102"/>
      <c r="L991" s="13"/>
      <c r="M991" s="13"/>
      <c r="N991" s="45"/>
      <c r="O991" s="30"/>
      <c r="P991" s="106"/>
      <c r="Q991" s="102"/>
      <c r="R991" s="102"/>
      <c r="S991" s="30"/>
      <c r="T991" s="102"/>
      <c r="U991" s="30">
        <f t="shared" si="120"/>
        <v>0</v>
      </c>
      <c r="V991" s="102">
        <f t="shared" si="121"/>
        <v>137300</v>
      </c>
      <c r="W991" s="30">
        <f t="shared" si="122"/>
        <v>0</v>
      </c>
      <c r="X991" s="102"/>
      <c r="Y991" s="102">
        <f t="shared" si="123"/>
        <v>137300</v>
      </c>
      <c r="Z991" s="102"/>
      <c r="AA991" s="30"/>
    </row>
    <row r="992" spans="1:27" x14ac:dyDescent="0.45">
      <c r="A992" s="44"/>
      <c r="B992" s="44" t="s">
        <v>56</v>
      </c>
      <c r="C992" s="45">
        <v>2565</v>
      </c>
      <c r="D992" s="45">
        <v>1</v>
      </c>
      <c r="E992" s="45">
        <v>0</v>
      </c>
      <c r="F992" s="45">
        <v>80</v>
      </c>
      <c r="G992" s="45">
        <v>1</v>
      </c>
      <c r="H992" s="30">
        <f t="shared" si="126"/>
        <v>480</v>
      </c>
      <c r="I992" s="102">
        <v>100</v>
      </c>
      <c r="J992" s="102">
        <f t="shared" si="127"/>
        <v>48000</v>
      </c>
      <c r="K992" s="102"/>
      <c r="L992" s="43"/>
      <c r="M992" s="43"/>
      <c r="N992" s="45"/>
      <c r="O992" s="45"/>
      <c r="P992" s="106"/>
      <c r="Q992" s="102"/>
      <c r="R992" s="102"/>
      <c r="S992" s="45"/>
      <c r="T992" s="102"/>
      <c r="U992" s="30">
        <f t="shared" si="120"/>
        <v>0</v>
      </c>
      <c r="V992" s="102">
        <f t="shared" si="121"/>
        <v>48000</v>
      </c>
      <c r="W992" s="30">
        <f t="shared" si="122"/>
        <v>0</v>
      </c>
      <c r="X992" s="102"/>
      <c r="Y992" s="102">
        <f t="shared" si="123"/>
        <v>48000</v>
      </c>
      <c r="Z992" s="102"/>
      <c r="AA992" s="30"/>
    </row>
    <row r="993" spans="1:27" x14ac:dyDescent="0.45">
      <c r="A993" s="29"/>
      <c r="B993" s="44" t="s">
        <v>56</v>
      </c>
      <c r="C993" s="45">
        <v>1888</v>
      </c>
      <c r="D993" s="45">
        <v>1</v>
      </c>
      <c r="E993" s="45">
        <v>2</v>
      </c>
      <c r="F993" s="45">
        <v>66</v>
      </c>
      <c r="G993" s="45">
        <v>1</v>
      </c>
      <c r="H993" s="30">
        <f t="shared" si="126"/>
        <v>666</v>
      </c>
      <c r="I993" s="102">
        <v>100</v>
      </c>
      <c r="J993" s="102">
        <f t="shared" si="127"/>
        <v>66600</v>
      </c>
      <c r="K993" s="102"/>
      <c r="L993" s="43"/>
      <c r="M993" s="43"/>
      <c r="N993" s="45"/>
      <c r="O993" s="45"/>
      <c r="P993" s="106"/>
      <c r="Q993" s="102"/>
      <c r="R993" s="102"/>
      <c r="S993" s="45"/>
      <c r="T993" s="102"/>
      <c r="U993" s="30">
        <f t="shared" si="120"/>
        <v>0</v>
      </c>
      <c r="V993" s="102">
        <f t="shared" si="121"/>
        <v>66600</v>
      </c>
      <c r="W993" s="30">
        <f t="shared" si="122"/>
        <v>0</v>
      </c>
      <c r="X993" s="102"/>
      <c r="Y993" s="102">
        <f t="shared" si="123"/>
        <v>66600</v>
      </c>
      <c r="Z993" s="102"/>
      <c r="AA993" s="30"/>
    </row>
    <row r="994" spans="1:27" x14ac:dyDescent="0.45">
      <c r="A994" s="44"/>
      <c r="B994" s="44" t="s">
        <v>56</v>
      </c>
      <c r="C994" s="45">
        <v>15683</v>
      </c>
      <c r="D994" s="45">
        <v>1</v>
      </c>
      <c r="E994" s="45">
        <v>2</v>
      </c>
      <c r="F994" s="45">
        <v>20</v>
      </c>
      <c r="G994" s="45">
        <v>1</v>
      </c>
      <c r="H994" s="30">
        <f t="shared" si="126"/>
        <v>620</v>
      </c>
      <c r="I994" s="102">
        <v>100</v>
      </c>
      <c r="J994" s="102">
        <f t="shared" si="127"/>
        <v>62000</v>
      </c>
      <c r="K994" s="102"/>
      <c r="L994" s="43"/>
      <c r="M994" s="43"/>
      <c r="N994" s="45"/>
      <c r="O994" s="45"/>
      <c r="P994" s="106"/>
      <c r="Q994" s="102"/>
      <c r="R994" s="102"/>
      <c r="S994" s="45"/>
      <c r="T994" s="102"/>
      <c r="U994" s="30">
        <f t="shared" si="120"/>
        <v>0</v>
      </c>
      <c r="V994" s="102">
        <f t="shared" si="121"/>
        <v>62000</v>
      </c>
      <c r="W994" s="30">
        <f t="shared" si="122"/>
        <v>0</v>
      </c>
      <c r="X994" s="102"/>
      <c r="Y994" s="102">
        <f t="shared" si="123"/>
        <v>62000</v>
      </c>
      <c r="Z994" s="102"/>
      <c r="AA994" s="30"/>
    </row>
    <row r="995" spans="1:27" x14ac:dyDescent="0.45">
      <c r="A995" s="29"/>
      <c r="B995" s="44" t="s">
        <v>56</v>
      </c>
      <c r="C995" s="45">
        <v>12156</v>
      </c>
      <c r="D995" s="45">
        <v>0</v>
      </c>
      <c r="E995" s="45">
        <v>2</v>
      </c>
      <c r="F995" s="45">
        <v>6</v>
      </c>
      <c r="G995" s="45">
        <v>1</v>
      </c>
      <c r="H995" s="30">
        <f t="shared" si="126"/>
        <v>206</v>
      </c>
      <c r="I995" s="102">
        <v>250</v>
      </c>
      <c r="J995" s="102">
        <f t="shared" si="127"/>
        <v>51500</v>
      </c>
      <c r="K995" s="102"/>
      <c r="L995" s="43"/>
      <c r="M995" s="43"/>
      <c r="N995" s="45"/>
      <c r="O995" s="45"/>
      <c r="P995" s="106"/>
      <c r="Q995" s="102"/>
      <c r="R995" s="102"/>
      <c r="S995" s="45"/>
      <c r="T995" s="102"/>
      <c r="U995" s="30">
        <f t="shared" si="120"/>
        <v>0</v>
      </c>
      <c r="V995" s="102">
        <f t="shared" si="121"/>
        <v>51500</v>
      </c>
      <c r="W995" s="30">
        <f t="shared" si="122"/>
        <v>0</v>
      </c>
      <c r="X995" s="102"/>
      <c r="Y995" s="102">
        <f t="shared" si="123"/>
        <v>51500</v>
      </c>
      <c r="Z995" s="102"/>
      <c r="AA995" s="30"/>
    </row>
    <row r="996" spans="1:27" x14ac:dyDescent="0.45">
      <c r="A996" s="44"/>
      <c r="B996" s="44" t="s">
        <v>56</v>
      </c>
      <c r="C996" s="45">
        <v>1880</v>
      </c>
      <c r="D996" s="45">
        <v>0</v>
      </c>
      <c r="E996" s="45">
        <v>0</v>
      </c>
      <c r="F996" s="45">
        <v>54</v>
      </c>
      <c r="G996" s="45">
        <v>1</v>
      </c>
      <c r="H996" s="30">
        <f t="shared" si="126"/>
        <v>54</v>
      </c>
      <c r="I996" s="102">
        <v>100</v>
      </c>
      <c r="J996" s="102">
        <f t="shared" si="127"/>
        <v>5400</v>
      </c>
      <c r="K996" s="102"/>
      <c r="L996" s="43"/>
      <c r="M996" s="43"/>
      <c r="N996" s="45"/>
      <c r="O996" s="45"/>
      <c r="P996" s="106"/>
      <c r="Q996" s="102"/>
      <c r="R996" s="102"/>
      <c r="S996" s="45"/>
      <c r="T996" s="102"/>
      <c r="U996" s="30">
        <f t="shared" si="120"/>
        <v>0</v>
      </c>
      <c r="V996" s="102">
        <f t="shared" si="121"/>
        <v>5400</v>
      </c>
      <c r="W996" s="30">
        <f t="shared" si="122"/>
        <v>0</v>
      </c>
      <c r="X996" s="102"/>
      <c r="Y996" s="102">
        <f t="shared" si="123"/>
        <v>5400</v>
      </c>
      <c r="Z996" s="102"/>
      <c r="AA996" s="30"/>
    </row>
    <row r="997" spans="1:27" x14ac:dyDescent="0.45">
      <c r="A997" s="29"/>
      <c r="B997" s="44" t="s">
        <v>56</v>
      </c>
      <c r="C997" s="45">
        <v>17273</v>
      </c>
      <c r="D997" s="45">
        <v>1</v>
      </c>
      <c r="E997" s="45">
        <v>0</v>
      </c>
      <c r="F997" s="45">
        <v>0</v>
      </c>
      <c r="G997" s="45">
        <v>1</v>
      </c>
      <c r="H997" s="30">
        <f t="shared" si="126"/>
        <v>400</v>
      </c>
      <c r="I997" s="102">
        <v>100</v>
      </c>
      <c r="J997" s="102">
        <f t="shared" si="127"/>
        <v>40000</v>
      </c>
      <c r="K997" s="102"/>
      <c r="L997" s="43"/>
      <c r="M997" s="43"/>
      <c r="N997" s="45"/>
      <c r="O997" s="45"/>
      <c r="P997" s="106"/>
      <c r="Q997" s="102"/>
      <c r="R997" s="102"/>
      <c r="S997" s="45"/>
      <c r="T997" s="102"/>
      <c r="U997" s="30">
        <f t="shared" si="120"/>
        <v>0</v>
      </c>
      <c r="V997" s="102">
        <f t="shared" si="121"/>
        <v>40000</v>
      </c>
      <c r="W997" s="30">
        <f t="shared" si="122"/>
        <v>0</v>
      </c>
      <c r="X997" s="102"/>
      <c r="Y997" s="102">
        <f t="shared" si="123"/>
        <v>40000</v>
      </c>
      <c r="Z997" s="102"/>
      <c r="AA997" s="30"/>
    </row>
    <row r="998" spans="1:27" x14ac:dyDescent="0.45">
      <c r="A998" s="44"/>
      <c r="B998" s="44" t="s">
        <v>56</v>
      </c>
      <c r="C998" s="45">
        <v>17496</v>
      </c>
      <c r="D998" s="45">
        <v>3</v>
      </c>
      <c r="E998" s="45">
        <v>0</v>
      </c>
      <c r="F998" s="45">
        <v>51</v>
      </c>
      <c r="G998" s="45">
        <v>1</v>
      </c>
      <c r="H998" s="30">
        <f t="shared" si="126"/>
        <v>1251</v>
      </c>
      <c r="I998" s="102">
        <v>100</v>
      </c>
      <c r="J998" s="102">
        <f t="shared" si="127"/>
        <v>125100</v>
      </c>
      <c r="K998" s="102"/>
      <c r="L998" s="43"/>
      <c r="M998" s="43"/>
      <c r="N998" s="45"/>
      <c r="O998" s="45"/>
      <c r="P998" s="106"/>
      <c r="Q998" s="102"/>
      <c r="R998" s="102"/>
      <c r="S998" s="45"/>
      <c r="T998" s="102"/>
      <c r="U998" s="30">
        <f t="shared" si="120"/>
        <v>0</v>
      </c>
      <c r="V998" s="102">
        <f t="shared" si="121"/>
        <v>125100</v>
      </c>
      <c r="W998" s="30">
        <f t="shared" si="122"/>
        <v>0</v>
      </c>
      <c r="X998" s="102"/>
      <c r="Y998" s="102">
        <f t="shared" si="123"/>
        <v>125100</v>
      </c>
      <c r="Z998" s="102"/>
      <c r="AA998" s="30"/>
    </row>
    <row r="999" spans="1:27" x14ac:dyDescent="0.45">
      <c r="A999" s="29"/>
      <c r="B999" s="44" t="s">
        <v>56</v>
      </c>
      <c r="C999" s="45">
        <v>3415</v>
      </c>
      <c r="D999" s="45">
        <v>1</v>
      </c>
      <c r="E999" s="45">
        <v>0</v>
      </c>
      <c r="F999" s="45">
        <v>66</v>
      </c>
      <c r="G999" s="45">
        <v>1</v>
      </c>
      <c r="H999" s="30">
        <f t="shared" si="126"/>
        <v>466</v>
      </c>
      <c r="I999" s="102">
        <v>100</v>
      </c>
      <c r="J999" s="102">
        <f t="shared" si="127"/>
        <v>46600</v>
      </c>
      <c r="K999" s="102"/>
      <c r="L999" s="43"/>
      <c r="M999" s="43"/>
      <c r="N999" s="45"/>
      <c r="O999" s="45"/>
      <c r="P999" s="106"/>
      <c r="Q999" s="102"/>
      <c r="R999" s="102"/>
      <c r="S999" s="45"/>
      <c r="T999" s="102"/>
      <c r="U999" s="30">
        <f t="shared" si="120"/>
        <v>0</v>
      </c>
      <c r="V999" s="102">
        <f t="shared" si="121"/>
        <v>46600</v>
      </c>
      <c r="W999" s="30">
        <f t="shared" si="122"/>
        <v>0</v>
      </c>
      <c r="X999" s="102"/>
      <c r="Y999" s="102">
        <f t="shared" si="123"/>
        <v>46600</v>
      </c>
      <c r="Z999" s="102"/>
      <c r="AA999" s="30"/>
    </row>
    <row r="1000" spans="1:27" x14ac:dyDescent="0.45">
      <c r="A1000" s="44"/>
      <c r="B1000" s="44" t="s">
        <v>56</v>
      </c>
      <c r="C1000" s="45">
        <v>2566</v>
      </c>
      <c r="D1000" s="45">
        <v>0</v>
      </c>
      <c r="E1000" s="45">
        <v>2</v>
      </c>
      <c r="F1000" s="45">
        <v>42</v>
      </c>
      <c r="G1000" s="45">
        <v>1</v>
      </c>
      <c r="H1000" s="30">
        <f t="shared" si="126"/>
        <v>242</v>
      </c>
      <c r="I1000" s="102">
        <v>100</v>
      </c>
      <c r="J1000" s="102">
        <f t="shared" si="127"/>
        <v>24200</v>
      </c>
      <c r="K1000" s="102"/>
      <c r="L1000" s="43"/>
      <c r="M1000" s="43"/>
      <c r="N1000" s="45"/>
      <c r="O1000" s="45"/>
      <c r="P1000" s="106"/>
      <c r="Q1000" s="102"/>
      <c r="R1000" s="102"/>
      <c r="S1000" s="45"/>
      <c r="T1000" s="102"/>
      <c r="U1000" s="30">
        <f t="shared" si="120"/>
        <v>0</v>
      </c>
      <c r="V1000" s="102">
        <f t="shared" si="121"/>
        <v>24200</v>
      </c>
      <c r="W1000" s="30">
        <f t="shared" si="122"/>
        <v>0</v>
      </c>
      <c r="X1000" s="102"/>
      <c r="Y1000" s="102">
        <f t="shared" si="123"/>
        <v>24200</v>
      </c>
      <c r="Z1000" s="102"/>
      <c r="AA1000" s="30"/>
    </row>
    <row r="1001" spans="1:27" x14ac:dyDescent="0.45">
      <c r="A1001" s="29"/>
      <c r="B1001" s="44" t="s">
        <v>56</v>
      </c>
      <c r="C1001" s="45">
        <v>18816</v>
      </c>
      <c r="D1001" s="45">
        <v>2</v>
      </c>
      <c r="E1001" s="45">
        <v>2</v>
      </c>
      <c r="F1001" s="45">
        <v>28</v>
      </c>
      <c r="G1001" s="45">
        <v>1</v>
      </c>
      <c r="H1001" s="30">
        <f t="shared" si="126"/>
        <v>1028</v>
      </c>
      <c r="I1001" s="102">
        <v>100</v>
      </c>
      <c r="J1001" s="102">
        <f t="shared" si="127"/>
        <v>102800</v>
      </c>
      <c r="K1001" s="102"/>
      <c r="L1001" s="43"/>
      <c r="M1001" s="43"/>
      <c r="N1001" s="45"/>
      <c r="O1001" s="45"/>
      <c r="P1001" s="106"/>
      <c r="Q1001" s="102"/>
      <c r="R1001" s="102"/>
      <c r="S1001" s="45"/>
      <c r="T1001" s="102"/>
      <c r="U1001" s="30">
        <f t="shared" si="120"/>
        <v>0</v>
      </c>
      <c r="V1001" s="102">
        <f t="shared" si="121"/>
        <v>102800</v>
      </c>
      <c r="W1001" s="30">
        <f t="shared" si="122"/>
        <v>0</v>
      </c>
      <c r="X1001" s="102"/>
      <c r="Y1001" s="102">
        <f t="shared" si="123"/>
        <v>102800</v>
      </c>
      <c r="Z1001" s="102"/>
      <c r="AA1001" s="30"/>
    </row>
    <row r="1002" spans="1:27" s="123" customFormat="1" x14ac:dyDescent="0.45">
      <c r="A1002" s="144"/>
      <c r="B1002" s="144" t="s">
        <v>101</v>
      </c>
      <c r="C1002" s="135">
        <v>1336</v>
      </c>
      <c r="D1002" s="135">
        <v>0</v>
      </c>
      <c r="E1002" s="135">
        <v>0</v>
      </c>
      <c r="F1002" s="135">
        <v>99</v>
      </c>
      <c r="G1002" s="135">
        <v>1</v>
      </c>
      <c r="H1002" s="119">
        <f t="shared" si="126"/>
        <v>99</v>
      </c>
      <c r="I1002" s="119">
        <v>100</v>
      </c>
      <c r="J1002" s="119">
        <f t="shared" si="127"/>
        <v>9900</v>
      </c>
      <c r="K1002" s="119"/>
      <c r="L1002" s="145"/>
      <c r="M1002" s="145"/>
      <c r="N1002" s="135"/>
      <c r="O1002" s="135"/>
      <c r="P1002" s="122"/>
      <c r="Q1002" s="119"/>
      <c r="R1002" s="119"/>
      <c r="S1002" s="135"/>
      <c r="T1002" s="119"/>
      <c r="U1002" s="119">
        <f t="shared" si="120"/>
        <v>0</v>
      </c>
      <c r="V1002" s="119">
        <f t="shared" si="121"/>
        <v>9900</v>
      </c>
      <c r="W1002" s="119">
        <f t="shared" si="122"/>
        <v>0</v>
      </c>
      <c r="X1002" s="119"/>
      <c r="Y1002" s="119">
        <f t="shared" si="123"/>
        <v>9900</v>
      </c>
      <c r="Z1002" s="119">
        <v>0.01</v>
      </c>
      <c r="AA1002" s="119">
        <f>Y1002*Z1002/100</f>
        <v>0.99</v>
      </c>
    </row>
    <row r="1003" spans="1:27" s="116" customFormat="1" x14ac:dyDescent="0.45">
      <c r="A1003" s="49"/>
      <c r="B1003" s="49"/>
      <c r="C1003" s="50"/>
      <c r="D1003" s="50"/>
      <c r="E1003" s="50"/>
      <c r="F1003" s="50"/>
      <c r="G1003" s="50"/>
      <c r="H1003" s="38"/>
      <c r="I1003" s="38"/>
      <c r="J1003" s="38"/>
      <c r="K1003" s="38"/>
      <c r="L1003" s="48"/>
      <c r="M1003" s="48"/>
      <c r="N1003" s="50"/>
      <c r="O1003" s="50"/>
      <c r="P1003" s="115"/>
      <c r="Q1003" s="38"/>
      <c r="R1003" s="38"/>
      <c r="S1003" s="50"/>
      <c r="T1003" s="38"/>
      <c r="U1003" s="38"/>
      <c r="V1003" s="38"/>
      <c r="W1003" s="38"/>
      <c r="X1003" s="38"/>
      <c r="Y1003" s="38"/>
      <c r="Z1003" s="38"/>
      <c r="AA1003" s="38"/>
    </row>
    <row r="1004" spans="1:27" x14ac:dyDescent="0.45">
      <c r="A1004" s="29">
        <v>233</v>
      </c>
      <c r="B1004" s="29" t="s">
        <v>56</v>
      </c>
      <c r="C1004" s="30">
        <v>12166</v>
      </c>
      <c r="D1004" s="30">
        <v>0</v>
      </c>
      <c r="E1004" s="30">
        <v>2</v>
      </c>
      <c r="F1004" s="30">
        <v>30</v>
      </c>
      <c r="G1004" s="30">
        <v>2</v>
      </c>
      <c r="H1004" s="30">
        <f t="shared" ref="H1004:H1009" si="128">+(D1004*400)+(E1004*100)+F1004</f>
        <v>230</v>
      </c>
      <c r="I1004" s="102">
        <v>150</v>
      </c>
      <c r="J1004" s="102">
        <f t="shared" ref="J1004:J1009" si="129">H1004*I1004</f>
        <v>34500</v>
      </c>
      <c r="K1004" s="102"/>
      <c r="L1004" s="13" t="s">
        <v>59</v>
      </c>
      <c r="M1004" s="13" t="s">
        <v>63</v>
      </c>
      <c r="N1004" s="45">
        <v>2</v>
      </c>
      <c r="O1004" s="30">
        <v>288</v>
      </c>
      <c r="P1004" s="104">
        <v>100</v>
      </c>
      <c r="Q1004" s="30">
        <v>6800</v>
      </c>
      <c r="R1004" s="30">
        <f>O1004*Q1004</f>
        <v>1958400</v>
      </c>
      <c r="S1004" s="30">
        <v>21</v>
      </c>
      <c r="T1004" s="102"/>
      <c r="U1004" s="30">
        <f t="shared" si="120"/>
        <v>1958400</v>
      </c>
      <c r="V1004" s="102">
        <f t="shared" si="121"/>
        <v>1992900</v>
      </c>
      <c r="W1004" s="30">
        <f t="shared" si="122"/>
        <v>1992900</v>
      </c>
      <c r="X1004" s="102"/>
      <c r="Y1004" s="102">
        <f t="shared" si="123"/>
        <v>1992900</v>
      </c>
      <c r="Z1004" s="102"/>
      <c r="AA1004" s="30"/>
    </row>
    <row r="1005" spans="1:27" x14ac:dyDescent="0.45">
      <c r="A1005" s="29"/>
      <c r="B1005" s="29"/>
      <c r="C1005" s="30"/>
      <c r="D1005" s="30"/>
      <c r="E1005" s="30"/>
      <c r="F1005" s="30"/>
      <c r="G1005" s="30"/>
      <c r="H1005" s="30"/>
      <c r="I1005" s="102"/>
      <c r="J1005" s="102"/>
      <c r="K1005" s="102"/>
      <c r="L1005" s="13"/>
      <c r="M1005" s="13" t="s">
        <v>63</v>
      </c>
      <c r="N1005" s="45">
        <v>2</v>
      </c>
      <c r="O1005" s="30">
        <v>6</v>
      </c>
      <c r="P1005" s="104">
        <v>100</v>
      </c>
      <c r="Q1005" s="30">
        <v>6800</v>
      </c>
      <c r="R1005" s="30">
        <f>O1005*Q1005</f>
        <v>40800</v>
      </c>
      <c r="S1005" s="30">
        <v>21</v>
      </c>
      <c r="T1005" s="102"/>
      <c r="U1005" s="30">
        <f t="shared" si="120"/>
        <v>40800</v>
      </c>
      <c r="V1005" s="102">
        <f t="shared" si="121"/>
        <v>40800</v>
      </c>
      <c r="W1005" s="30">
        <f t="shared" si="122"/>
        <v>40800</v>
      </c>
      <c r="X1005" s="102"/>
      <c r="Y1005" s="102">
        <f t="shared" si="123"/>
        <v>40800</v>
      </c>
      <c r="Z1005" s="102"/>
      <c r="AA1005" s="30"/>
    </row>
    <row r="1006" spans="1:27" x14ac:dyDescent="0.45">
      <c r="A1006" s="29"/>
      <c r="B1006" s="29" t="s">
        <v>56</v>
      </c>
      <c r="C1006" s="30">
        <v>7939</v>
      </c>
      <c r="D1006" s="30">
        <v>0</v>
      </c>
      <c r="E1006" s="30">
        <v>3</v>
      </c>
      <c r="F1006" s="30">
        <v>94</v>
      </c>
      <c r="G1006" s="30">
        <v>1</v>
      </c>
      <c r="H1006" s="30">
        <f t="shared" si="128"/>
        <v>394</v>
      </c>
      <c r="I1006" s="102">
        <v>130</v>
      </c>
      <c r="J1006" s="102">
        <f t="shared" si="129"/>
        <v>51220</v>
      </c>
      <c r="K1006" s="102"/>
      <c r="L1006" s="13"/>
      <c r="M1006" s="13"/>
      <c r="N1006" s="45"/>
      <c r="O1006" s="30"/>
      <c r="P1006" s="106"/>
      <c r="Q1006" s="102"/>
      <c r="R1006" s="102"/>
      <c r="S1006" s="30"/>
      <c r="T1006" s="102"/>
      <c r="U1006" s="30">
        <f t="shared" si="120"/>
        <v>0</v>
      </c>
      <c r="V1006" s="102">
        <f t="shared" si="121"/>
        <v>51220</v>
      </c>
      <c r="W1006" s="30">
        <f t="shared" si="122"/>
        <v>0</v>
      </c>
      <c r="X1006" s="102"/>
      <c r="Y1006" s="102">
        <f t="shared" si="123"/>
        <v>51220</v>
      </c>
      <c r="Z1006" s="102"/>
      <c r="AA1006" s="30" t="s">
        <v>333</v>
      </c>
    </row>
    <row r="1007" spans="1:27" s="117" customFormat="1" x14ac:dyDescent="0.45">
      <c r="A1007" s="44"/>
      <c r="B1007" s="29" t="s">
        <v>56</v>
      </c>
      <c r="C1007" s="30">
        <v>12202</v>
      </c>
      <c r="D1007" s="30">
        <v>1</v>
      </c>
      <c r="E1007" s="30">
        <v>3</v>
      </c>
      <c r="F1007" s="30">
        <v>82</v>
      </c>
      <c r="G1007" s="30">
        <v>1</v>
      </c>
      <c r="H1007" s="30">
        <f t="shared" si="128"/>
        <v>782</v>
      </c>
      <c r="I1007" s="30">
        <v>220</v>
      </c>
      <c r="J1007" s="102">
        <f t="shared" si="129"/>
        <v>172040</v>
      </c>
      <c r="K1007" s="30"/>
      <c r="L1007" s="13"/>
      <c r="M1007" s="13"/>
      <c r="N1007" s="45"/>
      <c r="O1007" s="30"/>
      <c r="P1007" s="104"/>
      <c r="Q1007" s="30"/>
      <c r="R1007" s="30"/>
      <c r="S1007" s="30"/>
      <c r="T1007" s="30"/>
      <c r="U1007" s="30">
        <f t="shared" si="120"/>
        <v>0</v>
      </c>
      <c r="V1007" s="102">
        <f t="shared" si="121"/>
        <v>172040</v>
      </c>
      <c r="W1007" s="30">
        <f t="shared" si="122"/>
        <v>0</v>
      </c>
      <c r="X1007" s="30"/>
      <c r="Y1007" s="102">
        <f t="shared" si="123"/>
        <v>172040</v>
      </c>
      <c r="Z1007" s="30"/>
      <c r="AA1007" s="30"/>
    </row>
    <row r="1008" spans="1:27" x14ac:dyDescent="0.45">
      <c r="A1008" s="29"/>
      <c r="B1008" s="29" t="s">
        <v>56</v>
      </c>
      <c r="C1008" s="30">
        <v>17033</v>
      </c>
      <c r="D1008" s="30">
        <v>9</v>
      </c>
      <c r="E1008" s="30">
        <v>1</v>
      </c>
      <c r="F1008" s="30">
        <v>43</v>
      </c>
      <c r="G1008" s="30">
        <v>1</v>
      </c>
      <c r="H1008" s="30">
        <f t="shared" si="128"/>
        <v>3743</v>
      </c>
      <c r="I1008" s="102">
        <v>100</v>
      </c>
      <c r="J1008" s="102">
        <f t="shared" si="129"/>
        <v>374300</v>
      </c>
      <c r="K1008" s="102"/>
      <c r="L1008" s="13"/>
      <c r="M1008" s="13"/>
      <c r="N1008" s="45"/>
      <c r="O1008" s="30"/>
      <c r="P1008" s="106"/>
      <c r="Q1008" s="102"/>
      <c r="R1008" s="102"/>
      <c r="S1008" s="30"/>
      <c r="T1008" s="102"/>
      <c r="U1008" s="30">
        <f t="shared" si="120"/>
        <v>0</v>
      </c>
      <c r="V1008" s="102">
        <f t="shared" si="121"/>
        <v>374300</v>
      </c>
      <c r="W1008" s="30">
        <f t="shared" si="122"/>
        <v>0</v>
      </c>
      <c r="X1008" s="102"/>
      <c r="Y1008" s="102">
        <f t="shared" si="123"/>
        <v>374300</v>
      </c>
      <c r="Z1008" s="102"/>
      <c r="AA1008" s="30"/>
    </row>
    <row r="1009" spans="1:35" x14ac:dyDescent="0.45">
      <c r="A1009" s="44"/>
      <c r="B1009" s="29" t="s">
        <v>56</v>
      </c>
      <c r="C1009" s="30">
        <v>2795</v>
      </c>
      <c r="D1009" s="30">
        <v>0</v>
      </c>
      <c r="E1009" s="30">
        <v>2</v>
      </c>
      <c r="F1009" s="30">
        <v>27</v>
      </c>
      <c r="G1009" s="30">
        <v>1</v>
      </c>
      <c r="H1009" s="30">
        <f t="shared" si="128"/>
        <v>227</v>
      </c>
      <c r="I1009" s="102">
        <v>250</v>
      </c>
      <c r="J1009" s="102">
        <f t="shared" si="129"/>
        <v>56750</v>
      </c>
      <c r="K1009" s="102"/>
      <c r="L1009" s="13"/>
      <c r="M1009" s="13"/>
      <c r="N1009" s="45"/>
      <c r="O1009" s="30"/>
      <c r="P1009" s="106"/>
      <c r="Q1009" s="102"/>
      <c r="R1009" s="102"/>
      <c r="S1009" s="30"/>
      <c r="T1009" s="102"/>
      <c r="U1009" s="30">
        <f t="shared" si="120"/>
        <v>0</v>
      </c>
      <c r="V1009" s="102">
        <f t="shared" si="121"/>
        <v>56750</v>
      </c>
      <c r="W1009" s="30">
        <f t="shared" si="122"/>
        <v>0</v>
      </c>
      <c r="X1009" s="102"/>
      <c r="Y1009" s="102">
        <f t="shared" si="123"/>
        <v>56750</v>
      </c>
      <c r="Z1009" s="102"/>
      <c r="AA1009" s="30"/>
    </row>
    <row r="1010" spans="1:35" s="13" customFormat="1" x14ac:dyDescent="0.45">
      <c r="A1010" s="29"/>
      <c r="B1010" s="29" t="s">
        <v>56</v>
      </c>
      <c r="C1010" s="13">
        <v>12095</v>
      </c>
      <c r="D1010" s="13">
        <v>4</v>
      </c>
      <c r="E1010" s="13">
        <v>0</v>
      </c>
      <c r="F1010" s="13">
        <v>32</v>
      </c>
      <c r="G1010" s="13">
        <v>1</v>
      </c>
      <c r="H1010" s="13">
        <v>1632</v>
      </c>
      <c r="I1010" s="13">
        <v>100</v>
      </c>
      <c r="J1010" s="13">
        <v>163200</v>
      </c>
      <c r="P1010" s="12"/>
      <c r="U1010" s="30">
        <f t="shared" si="120"/>
        <v>0</v>
      </c>
      <c r="V1010" s="102">
        <f t="shared" si="121"/>
        <v>163200</v>
      </c>
      <c r="W1010" s="30">
        <f t="shared" si="122"/>
        <v>0</v>
      </c>
      <c r="Y1010" s="102">
        <f t="shared" si="123"/>
        <v>163200</v>
      </c>
      <c r="Z1010" s="102"/>
      <c r="AA1010" s="30"/>
      <c r="AB1010" s="2"/>
      <c r="AC1010" s="2"/>
      <c r="AD1010" s="2"/>
      <c r="AE1010" s="2"/>
      <c r="AF1010" s="2"/>
      <c r="AG1010" s="2"/>
      <c r="AH1010" s="2"/>
      <c r="AI1010" s="12"/>
    </row>
    <row r="1011" spans="1:35" s="35" customFormat="1" x14ac:dyDescent="0.45">
      <c r="A1011" s="32"/>
      <c r="B1011" s="32"/>
      <c r="C1011" s="33"/>
      <c r="D1011" s="33"/>
      <c r="E1011" s="33"/>
      <c r="F1011" s="33"/>
      <c r="G1011" s="33"/>
      <c r="H1011" s="33"/>
      <c r="I1011" s="33"/>
      <c r="J1011" s="33"/>
      <c r="K1011" s="33"/>
      <c r="L1011" s="33"/>
      <c r="M1011" s="33"/>
      <c r="N1011" s="33"/>
      <c r="O1011" s="33"/>
      <c r="P1011" s="36"/>
      <c r="Q1011" s="33"/>
      <c r="R1011" s="33"/>
      <c r="S1011" s="33"/>
      <c r="T1011" s="33"/>
      <c r="U1011" s="38"/>
      <c r="V1011" s="38"/>
      <c r="W1011" s="38"/>
      <c r="X1011" s="33"/>
      <c r="Y1011" s="38"/>
      <c r="Z1011" s="38"/>
      <c r="AA1011" s="38"/>
    </row>
    <row r="1012" spans="1:35" x14ac:dyDescent="0.45">
      <c r="A1012" s="29">
        <v>234</v>
      </c>
      <c r="B1012" s="29" t="s">
        <v>56</v>
      </c>
      <c r="C1012" s="30">
        <v>2973</v>
      </c>
      <c r="D1012" s="30">
        <v>2</v>
      </c>
      <c r="E1012" s="30">
        <v>0</v>
      </c>
      <c r="F1012" s="30">
        <v>51</v>
      </c>
      <c r="G1012" s="30">
        <v>1</v>
      </c>
      <c r="H1012" s="30">
        <f>+(D1012*400)+(E1012*100)+F1012</f>
        <v>851</v>
      </c>
      <c r="I1012" s="102">
        <v>100</v>
      </c>
      <c r="J1012" s="102">
        <f>H1012*I1012</f>
        <v>85100</v>
      </c>
      <c r="K1012" s="102"/>
      <c r="L1012" s="13"/>
      <c r="M1012" s="13"/>
      <c r="N1012" s="45"/>
      <c r="O1012" s="30"/>
      <c r="P1012" s="106"/>
      <c r="Q1012" s="102"/>
      <c r="R1012" s="102"/>
      <c r="S1012" s="30"/>
      <c r="T1012" s="102"/>
      <c r="U1012" s="30">
        <f t="shared" si="120"/>
        <v>0</v>
      </c>
      <c r="V1012" s="102">
        <f t="shared" si="121"/>
        <v>85100</v>
      </c>
      <c r="W1012" s="30">
        <f t="shared" si="122"/>
        <v>0</v>
      </c>
      <c r="X1012" s="102"/>
      <c r="Y1012" s="102">
        <f t="shared" si="123"/>
        <v>85100</v>
      </c>
      <c r="Z1012" s="102"/>
      <c r="AA1012" s="30"/>
    </row>
    <row r="1013" spans="1:35" x14ac:dyDescent="0.45">
      <c r="A1013" s="29"/>
      <c r="B1013" s="29" t="s">
        <v>56</v>
      </c>
      <c r="C1013" s="30">
        <v>11399</v>
      </c>
      <c r="D1013" s="30">
        <v>2</v>
      </c>
      <c r="E1013" s="30">
        <v>2</v>
      </c>
      <c r="F1013" s="30">
        <v>80</v>
      </c>
      <c r="G1013" s="30">
        <v>1</v>
      </c>
      <c r="H1013" s="30">
        <f>+(D1013*400)+(E1013*100)+F1013</f>
        <v>1080</v>
      </c>
      <c r="I1013" s="102">
        <v>100</v>
      </c>
      <c r="J1013" s="102">
        <f>H1013*I1013</f>
        <v>108000</v>
      </c>
      <c r="K1013" s="102"/>
      <c r="L1013" s="13"/>
      <c r="M1013" s="13"/>
      <c r="N1013" s="45"/>
      <c r="O1013" s="30"/>
      <c r="P1013" s="106"/>
      <c r="Q1013" s="102"/>
      <c r="R1013" s="102"/>
      <c r="S1013" s="30"/>
      <c r="T1013" s="102"/>
      <c r="U1013" s="30">
        <f t="shared" si="120"/>
        <v>0</v>
      </c>
      <c r="V1013" s="102">
        <f t="shared" si="121"/>
        <v>108000</v>
      </c>
      <c r="W1013" s="30">
        <f t="shared" si="122"/>
        <v>0</v>
      </c>
      <c r="X1013" s="102"/>
      <c r="Y1013" s="102">
        <f t="shared" si="123"/>
        <v>108000</v>
      </c>
      <c r="Z1013" s="102"/>
      <c r="AA1013" s="30"/>
    </row>
    <row r="1014" spans="1:35" s="116" customFormat="1" x14ac:dyDescent="0.45">
      <c r="A1014" s="32"/>
      <c r="B1014" s="32"/>
      <c r="C1014" s="38"/>
      <c r="D1014" s="38"/>
      <c r="E1014" s="38"/>
      <c r="F1014" s="38"/>
      <c r="G1014" s="38"/>
      <c r="H1014" s="38"/>
      <c r="I1014" s="38"/>
      <c r="J1014" s="38"/>
      <c r="K1014" s="38"/>
      <c r="L1014" s="33"/>
      <c r="M1014" s="33"/>
      <c r="N1014" s="50"/>
      <c r="O1014" s="38"/>
      <c r="P1014" s="115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  <c r="AA1014" s="38"/>
    </row>
    <row r="1015" spans="1:35" x14ac:dyDescent="0.45">
      <c r="A1015" s="29">
        <v>235</v>
      </c>
      <c r="B1015" s="29" t="s">
        <v>56</v>
      </c>
      <c r="C1015" s="30">
        <v>734</v>
      </c>
      <c r="D1015" s="30">
        <v>0</v>
      </c>
      <c r="E1015" s="30">
        <v>1</v>
      </c>
      <c r="F1015" s="30">
        <v>17</v>
      </c>
      <c r="G1015" s="30">
        <v>2</v>
      </c>
      <c r="H1015" s="30">
        <f>+(D1015*400)+(E1015*100)+F1015</f>
        <v>117</v>
      </c>
      <c r="I1015" s="102">
        <v>150</v>
      </c>
      <c r="J1015" s="102">
        <f>H1015*I1015</f>
        <v>17550</v>
      </c>
      <c r="K1015" s="102"/>
      <c r="L1015" s="13" t="s">
        <v>59</v>
      </c>
      <c r="M1015" s="13" t="s">
        <v>63</v>
      </c>
      <c r="N1015" s="45">
        <v>2</v>
      </c>
      <c r="O1015" s="30">
        <v>54</v>
      </c>
      <c r="P1015" s="104">
        <v>100</v>
      </c>
      <c r="Q1015" s="30">
        <v>6800</v>
      </c>
      <c r="R1015" s="30">
        <f>O1015*Q1015</f>
        <v>367200</v>
      </c>
      <c r="S1015" s="30">
        <v>26</v>
      </c>
      <c r="T1015" s="102"/>
      <c r="U1015" s="30">
        <f t="shared" si="120"/>
        <v>367200</v>
      </c>
      <c r="V1015" s="102">
        <f t="shared" si="121"/>
        <v>384750</v>
      </c>
      <c r="W1015" s="30">
        <f t="shared" si="122"/>
        <v>384750</v>
      </c>
      <c r="X1015" s="102"/>
      <c r="Y1015" s="102">
        <f t="shared" si="123"/>
        <v>384750</v>
      </c>
      <c r="Z1015" s="102"/>
      <c r="AA1015" s="30"/>
    </row>
    <row r="1016" spans="1:35" x14ac:dyDescent="0.45">
      <c r="A1016" s="29"/>
      <c r="B1016" s="29"/>
      <c r="C1016" s="30"/>
      <c r="D1016" s="30"/>
      <c r="E1016" s="30"/>
      <c r="F1016" s="30"/>
      <c r="G1016" s="30"/>
      <c r="H1016" s="30"/>
      <c r="I1016" s="102"/>
      <c r="J1016" s="102"/>
      <c r="K1016" s="102"/>
      <c r="L1016" s="13"/>
      <c r="M1016" s="13" t="s">
        <v>63</v>
      </c>
      <c r="N1016" s="45">
        <v>2</v>
      </c>
      <c r="O1016" s="30">
        <v>6</v>
      </c>
      <c r="P1016" s="104">
        <v>100</v>
      </c>
      <c r="Q1016" s="30">
        <v>6800</v>
      </c>
      <c r="R1016" s="30">
        <f>O1016*Q1016</f>
        <v>40800</v>
      </c>
      <c r="S1016" s="30">
        <v>26</v>
      </c>
      <c r="T1016" s="102"/>
      <c r="U1016" s="30">
        <f t="shared" si="120"/>
        <v>40800</v>
      </c>
      <c r="V1016" s="102">
        <f t="shared" si="121"/>
        <v>40800</v>
      </c>
      <c r="W1016" s="30">
        <f t="shared" si="122"/>
        <v>40800</v>
      </c>
      <c r="X1016" s="102"/>
      <c r="Y1016" s="102">
        <f t="shared" si="123"/>
        <v>40800</v>
      </c>
      <c r="Z1016" s="102"/>
      <c r="AA1016" s="30"/>
    </row>
    <row r="1017" spans="1:35" x14ac:dyDescent="0.45">
      <c r="A1017" s="29"/>
      <c r="B1017" s="29"/>
      <c r="C1017" s="30"/>
      <c r="D1017" s="30"/>
      <c r="E1017" s="30"/>
      <c r="F1017" s="30"/>
      <c r="G1017" s="30"/>
      <c r="H1017" s="30"/>
      <c r="I1017" s="102"/>
      <c r="J1017" s="102"/>
      <c r="K1017" s="102"/>
      <c r="L1017" s="13" t="s">
        <v>59</v>
      </c>
      <c r="M1017" s="13" t="s">
        <v>63</v>
      </c>
      <c r="N1017" s="45">
        <v>2</v>
      </c>
      <c r="O1017" s="30">
        <v>18</v>
      </c>
      <c r="P1017" s="104">
        <v>100</v>
      </c>
      <c r="Q1017" s="30">
        <v>6800</v>
      </c>
      <c r="R1017" s="30">
        <f>O1017*Q1017</f>
        <v>122400</v>
      </c>
      <c r="S1017" s="30">
        <v>61</v>
      </c>
      <c r="T1017" s="102"/>
      <c r="U1017" s="30">
        <f t="shared" si="120"/>
        <v>122400</v>
      </c>
      <c r="V1017" s="102">
        <f t="shared" si="121"/>
        <v>122400</v>
      </c>
      <c r="W1017" s="30">
        <f t="shared" si="122"/>
        <v>122400</v>
      </c>
      <c r="X1017" s="102"/>
      <c r="Y1017" s="102">
        <f t="shared" si="123"/>
        <v>122400</v>
      </c>
      <c r="Z1017" s="102"/>
      <c r="AA1017" s="30"/>
    </row>
    <row r="1018" spans="1:35" x14ac:dyDescent="0.45">
      <c r="A1018" s="29"/>
      <c r="B1018" s="29" t="s">
        <v>56</v>
      </c>
      <c r="C1018" s="30">
        <v>2780</v>
      </c>
      <c r="D1018" s="30">
        <v>3</v>
      </c>
      <c r="E1018" s="30">
        <v>1</v>
      </c>
      <c r="F1018" s="30">
        <v>72</v>
      </c>
      <c r="G1018" s="30">
        <v>1</v>
      </c>
      <c r="H1018" s="30">
        <f>+(D1018*400)+(E1018*100)+F1018</f>
        <v>1372</v>
      </c>
      <c r="I1018" s="102">
        <v>100</v>
      </c>
      <c r="J1018" s="102">
        <f>H1018*I1018</f>
        <v>137200</v>
      </c>
      <c r="K1018" s="102"/>
      <c r="L1018" s="13"/>
      <c r="M1018" s="13"/>
      <c r="N1018" s="45"/>
      <c r="O1018" s="30"/>
      <c r="P1018" s="106"/>
      <c r="Q1018" s="102"/>
      <c r="R1018" s="102"/>
      <c r="S1018" s="30"/>
      <c r="T1018" s="102"/>
      <c r="U1018" s="30">
        <f t="shared" si="120"/>
        <v>0</v>
      </c>
      <c r="V1018" s="102">
        <f t="shared" si="121"/>
        <v>137200</v>
      </c>
      <c r="W1018" s="30">
        <f t="shared" si="122"/>
        <v>0</v>
      </c>
      <c r="X1018" s="102"/>
      <c r="Y1018" s="102">
        <f t="shared" si="123"/>
        <v>137200</v>
      </c>
      <c r="Z1018" s="102"/>
      <c r="AA1018" s="30"/>
    </row>
    <row r="1019" spans="1:35" s="116" customFormat="1" x14ac:dyDescent="0.45">
      <c r="A1019" s="146"/>
      <c r="B1019" s="146"/>
      <c r="C1019" s="54"/>
      <c r="D1019" s="54"/>
      <c r="E1019" s="54"/>
      <c r="F1019" s="54"/>
      <c r="G1019" s="54"/>
      <c r="H1019" s="54"/>
      <c r="I1019" s="54"/>
      <c r="J1019" s="54"/>
      <c r="K1019" s="54"/>
      <c r="L1019" s="147"/>
      <c r="M1019" s="147"/>
      <c r="N1019" s="148"/>
      <c r="O1019" s="54"/>
      <c r="P1019" s="149"/>
      <c r="Q1019" s="54"/>
      <c r="R1019" s="54"/>
      <c r="S1019" s="54"/>
      <c r="T1019" s="54"/>
      <c r="U1019" s="54"/>
      <c r="V1019" s="54"/>
      <c r="W1019" s="54"/>
      <c r="X1019" s="54"/>
      <c r="Y1019" s="54"/>
      <c r="Z1019" s="54"/>
      <c r="AA1019" s="54"/>
    </row>
    <row r="1020" spans="1:35" s="102" customFormat="1" x14ac:dyDescent="0.45">
      <c r="A1020" s="29"/>
      <c r="L1020" s="13"/>
      <c r="M1020" s="13"/>
      <c r="U1020" s="30"/>
      <c r="W1020" s="30"/>
      <c r="Y1020" s="102">
        <f t="shared" si="123"/>
        <v>0</v>
      </c>
    </row>
    <row r="1021" spans="1:35" s="102" customFormat="1" x14ac:dyDescent="0.45">
      <c r="A1021" s="29"/>
      <c r="L1021" s="13"/>
      <c r="M1021" s="13"/>
      <c r="U1021" s="30"/>
      <c r="W1021" s="30"/>
    </row>
    <row r="1022" spans="1:35" s="102" customFormat="1" x14ac:dyDescent="0.45">
      <c r="A1022" s="29"/>
      <c r="L1022" s="13"/>
      <c r="M1022" s="13"/>
      <c r="U1022" s="30"/>
      <c r="W1022" s="30"/>
    </row>
    <row r="1023" spans="1:35" s="102" customFormat="1" x14ac:dyDescent="0.45">
      <c r="A1023" s="29"/>
      <c r="L1023" s="13"/>
      <c r="M1023" s="13"/>
      <c r="U1023" s="30"/>
      <c r="W1023" s="30"/>
    </row>
    <row r="1024" spans="1:35" s="102" customFormat="1" x14ac:dyDescent="0.45">
      <c r="A1024" s="29"/>
      <c r="L1024" s="13"/>
      <c r="M1024" s="13"/>
      <c r="U1024" s="30"/>
      <c r="W1024" s="30"/>
    </row>
    <row r="1025" spans="1:23" s="102" customFormat="1" x14ac:dyDescent="0.45">
      <c r="A1025" s="29"/>
      <c r="L1025" s="13"/>
      <c r="M1025" s="13"/>
      <c r="U1025" s="30"/>
      <c r="W1025" s="30"/>
    </row>
    <row r="1026" spans="1:23" s="102" customFormat="1" x14ac:dyDescent="0.45">
      <c r="A1026" s="29"/>
      <c r="L1026" s="13"/>
      <c r="M1026" s="13"/>
      <c r="U1026" s="30"/>
      <c r="W1026" s="30"/>
    </row>
    <row r="1027" spans="1:23" s="102" customFormat="1" x14ac:dyDescent="0.45">
      <c r="A1027" s="29"/>
      <c r="L1027" s="13"/>
      <c r="M1027" s="13"/>
      <c r="U1027" s="30"/>
      <c r="W1027" s="30"/>
    </row>
    <row r="1028" spans="1:23" s="102" customFormat="1" x14ac:dyDescent="0.45">
      <c r="A1028" s="29"/>
      <c r="L1028" s="13"/>
      <c r="M1028" s="13"/>
      <c r="U1028" s="30"/>
      <c r="W1028" s="30"/>
    </row>
    <row r="1029" spans="1:23" s="102" customFormat="1" x14ac:dyDescent="0.45">
      <c r="A1029" s="29"/>
      <c r="L1029" s="13"/>
      <c r="M1029" s="13"/>
      <c r="U1029" s="30"/>
      <c r="W1029" s="30"/>
    </row>
    <row r="1030" spans="1:23" s="102" customFormat="1" x14ac:dyDescent="0.45">
      <c r="A1030" s="29"/>
      <c r="L1030" s="13"/>
      <c r="M1030" s="13"/>
      <c r="U1030" s="30"/>
      <c r="W1030" s="30"/>
    </row>
    <row r="1031" spans="1:23" s="102" customFormat="1" x14ac:dyDescent="0.45">
      <c r="A1031" s="29"/>
      <c r="L1031" s="13"/>
      <c r="M1031" s="13"/>
      <c r="U1031" s="30"/>
      <c r="W1031" s="30"/>
    </row>
    <row r="1032" spans="1:23" s="102" customFormat="1" x14ac:dyDescent="0.45">
      <c r="A1032" s="29"/>
      <c r="L1032" s="13"/>
      <c r="M1032" s="13"/>
      <c r="U1032" s="30"/>
      <c r="W1032" s="30"/>
    </row>
    <row r="1033" spans="1:23" s="102" customFormat="1" x14ac:dyDescent="0.45">
      <c r="A1033" s="29"/>
      <c r="L1033" s="13"/>
      <c r="M1033" s="13"/>
      <c r="U1033" s="30"/>
      <c r="W1033" s="30"/>
    </row>
    <row r="1034" spans="1:23" s="102" customFormat="1" x14ac:dyDescent="0.45">
      <c r="A1034" s="29"/>
      <c r="L1034" s="13"/>
      <c r="M1034" s="13"/>
      <c r="U1034" s="30"/>
      <c r="W1034" s="30"/>
    </row>
    <row r="1035" spans="1:23" s="102" customFormat="1" x14ac:dyDescent="0.45">
      <c r="A1035" s="29"/>
      <c r="L1035" s="13"/>
      <c r="M1035" s="13"/>
      <c r="U1035" s="30"/>
      <c r="W1035" s="30"/>
    </row>
    <row r="1036" spans="1:23" s="102" customFormat="1" x14ac:dyDescent="0.45">
      <c r="A1036" s="29"/>
      <c r="L1036" s="13"/>
      <c r="M1036" s="13"/>
      <c r="U1036" s="30"/>
      <c r="W1036" s="30"/>
    </row>
    <row r="1037" spans="1:23" s="102" customFormat="1" x14ac:dyDescent="0.45">
      <c r="A1037" s="29"/>
      <c r="L1037" s="13"/>
      <c r="M1037" s="13"/>
      <c r="U1037" s="30"/>
      <c r="W1037" s="30"/>
    </row>
    <row r="1038" spans="1:23" s="102" customFormat="1" x14ac:dyDescent="0.45">
      <c r="A1038" s="29"/>
      <c r="L1038" s="13"/>
      <c r="M1038" s="13"/>
      <c r="U1038" s="30"/>
      <c r="W1038" s="30"/>
    </row>
    <row r="1039" spans="1:23" s="102" customFormat="1" x14ac:dyDescent="0.45">
      <c r="A1039" s="29"/>
      <c r="L1039" s="13"/>
      <c r="M1039" s="13"/>
      <c r="U1039" s="30"/>
      <c r="W1039" s="30"/>
    </row>
    <row r="1040" spans="1:23" s="102" customFormat="1" x14ac:dyDescent="0.45">
      <c r="A1040" s="29"/>
      <c r="L1040" s="13"/>
      <c r="M1040" s="13"/>
      <c r="U1040" s="30"/>
      <c r="W1040" s="30"/>
    </row>
    <row r="1041" spans="1:23" s="102" customFormat="1" x14ac:dyDescent="0.45">
      <c r="A1041" s="29"/>
      <c r="L1041" s="13"/>
      <c r="M1041" s="13"/>
      <c r="U1041" s="30"/>
      <c r="W1041" s="30"/>
    </row>
    <row r="1042" spans="1:23" s="102" customFormat="1" x14ac:dyDescent="0.45">
      <c r="A1042" s="29"/>
      <c r="L1042" s="13"/>
      <c r="M1042" s="13"/>
      <c r="U1042" s="30"/>
      <c r="W1042" s="30"/>
    </row>
    <row r="1043" spans="1:23" s="102" customFormat="1" x14ac:dyDescent="0.45">
      <c r="A1043" s="29"/>
      <c r="L1043" s="13"/>
      <c r="M1043" s="13"/>
      <c r="U1043" s="30"/>
      <c r="W1043" s="30"/>
    </row>
    <row r="1044" spans="1:23" s="102" customFormat="1" x14ac:dyDescent="0.45">
      <c r="A1044" s="29"/>
      <c r="L1044" s="13"/>
      <c r="M1044" s="13"/>
      <c r="U1044" s="30"/>
      <c r="W1044" s="30"/>
    </row>
    <row r="1045" spans="1:23" s="102" customFormat="1" x14ac:dyDescent="0.45">
      <c r="A1045" s="29"/>
      <c r="L1045" s="13"/>
      <c r="M1045" s="13"/>
      <c r="U1045" s="30"/>
      <c r="W1045" s="30"/>
    </row>
    <row r="1046" spans="1:23" s="102" customFormat="1" x14ac:dyDescent="0.45">
      <c r="A1046" s="29"/>
      <c r="L1046" s="13"/>
      <c r="M1046" s="13"/>
      <c r="U1046" s="30"/>
      <c r="W1046" s="30"/>
    </row>
    <row r="1047" spans="1:23" s="102" customFormat="1" x14ac:dyDescent="0.45">
      <c r="A1047" s="29"/>
      <c r="L1047" s="13"/>
      <c r="M1047" s="13"/>
      <c r="U1047" s="30"/>
      <c r="W1047" s="30"/>
    </row>
    <row r="1048" spans="1:23" s="102" customFormat="1" x14ac:dyDescent="0.45">
      <c r="A1048" s="29"/>
      <c r="L1048" s="13"/>
      <c r="M1048" s="13"/>
      <c r="U1048" s="30"/>
      <c r="W1048" s="30"/>
    </row>
    <row r="1049" spans="1:23" s="102" customFormat="1" x14ac:dyDescent="0.45">
      <c r="A1049" s="29"/>
      <c r="L1049" s="13"/>
      <c r="M1049" s="13"/>
      <c r="U1049" s="30"/>
      <c r="W1049" s="30"/>
    </row>
    <row r="1050" spans="1:23" s="102" customFormat="1" x14ac:dyDescent="0.45">
      <c r="A1050" s="29"/>
      <c r="L1050" s="13"/>
      <c r="M1050" s="13"/>
      <c r="U1050" s="30"/>
      <c r="W1050" s="30"/>
    </row>
    <row r="1051" spans="1:23" s="102" customFormat="1" x14ac:dyDescent="0.45">
      <c r="A1051" s="29"/>
      <c r="L1051" s="13"/>
      <c r="M1051" s="13"/>
      <c r="U1051" s="30"/>
      <c r="W1051" s="30"/>
    </row>
    <row r="1052" spans="1:23" s="102" customFormat="1" x14ac:dyDescent="0.45">
      <c r="A1052" s="29"/>
      <c r="L1052" s="13"/>
      <c r="M1052" s="13"/>
      <c r="U1052" s="30"/>
      <c r="W1052" s="30"/>
    </row>
    <row r="1053" spans="1:23" s="102" customFormat="1" x14ac:dyDescent="0.45">
      <c r="A1053" s="29"/>
      <c r="L1053" s="13"/>
      <c r="M1053" s="13"/>
    </row>
    <row r="1054" spans="1:23" s="102" customFormat="1" x14ac:dyDescent="0.45">
      <c r="A1054" s="29"/>
      <c r="L1054" s="13"/>
      <c r="M1054" s="13"/>
    </row>
    <row r="1055" spans="1:23" s="102" customFormat="1" x14ac:dyDescent="0.45">
      <c r="A1055" s="29"/>
      <c r="L1055" s="13"/>
      <c r="M1055" s="13"/>
    </row>
    <row r="1056" spans="1:23" s="102" customFormat="1" x14ac:dyDescent="0.45">
      <c r="A1056" s="29"/>
      <c r="L1056" s="13"/>
      <c r="M1056" s="13"/>
    </row>
    <row r="1057" spans="1:13" s="102" customFormat="1" x14ac:dyDescent="0.45">
      <c r="A1057" s="29"/>
      <c r="L1057" s="13"/>
      <c r="M1057" s="13"/>
    </row>
    <row r="1058" spans="1:13" s="102" customFormat="1" x14ac:dyDescent="0.45">
      <c r="A1058" s="29"/>
      <c r="L1058" s="13"/>
      <c r="M1058" s="13"/>
    </row>
    <row r="1059" spans="1:13" s="102" customFormat="1" x14ac:dyDescent="0.45">
      <c r="A1059" s="29"/>
      <c r="L1059" s="13"/>
      <c r="M1059" s="13"/>
    </row>
    <row r="1060" spans="1:13" s="102" customFormat="1" x14ac:dyDescent="0.45">
      <c r="A1060" s="29"/>
      <c r="L1060" s="13"/>
      <c r="M1060" s="13"/>
    </row>
    <row r="1061" spans="1:13" s="102" customFormat="1" x14ac:dyDescent="0.45">
      <c r="A1061" s="29"/>
      <c r="L1061" s="13"/>
      <c r="M1061" s="13"/>
    </row>
    <row r="1062" spans="1:13" s="102" customFormat="1" x14ac:dyDescent="0.45">
      <c r="A1062" s="29"/>
      <c r="L1062" s="13"/>
      <c r="M1062" s="13"/>
    </row>
    <row r="1063" spans="1:13" s="102" customFormat="1" x14ac:dyDescent="0.45">
      <c r="A1063" s="29"/>
      <c r="L1063" s="13"/>
      <c r="M1063" s="13"/>
    </row>
    <row r="1064" spans="1:13" s="102" customFormat="1" x14ac:dyDescent="0.45">
      <c r="A1064" s="29"/>
      <c r="L1064" s="13"/>
      <c r="M1064" s="13"/>
    </row>
    <row r="1065" spans="1:13" s="102" customFormat="1" x14ac:dyDescent="0.45">
      <c r="A1065" s="29"/>
      <c r="L1065" s="13"/>
      <c r="M1065" s="13"/>
    </row>
    <row r="1066" spans="1:13" s="102" customFormat="1" x14ac:dyDescent="0.45">
      <c r="A1066" s="29"/>
      <c r="L1066" s="13"/>
      <c r="M1066" s="13"/>
    </row>
    <row r="1067" spans="1:13" s="102" customFormat="1" x14ac:dyDescent="0.45">
      <c r="A1067" s="29"/>
      <c r="L1067" s="13"/>
      <c r="M1067" s="13"/>
    </row>
    <row r="1068" spans="1:13" s="102" customFormat="1" x14ac:dyDescent="0.45">
      <c r="A1068" s="29"/>
      <c r="L1068" s="13"/>
      <c r="M1068" s="13"/>
    </row>
    <row r="1069" spans="1:13" s="102" customFormat="1" x14ac:dyDescent="0.45">
      <c r="A1069" s="29"/>
      <c r="L1069" s="13"/>
      <c r="M1069" s="13"/>
    </row>
    <row r="1070" spans="1:13" s="102" customFormat="1" x14ac:dyDescent="0.45">
      <c r="A1070" s="29"/>
      <c r="L1070" s="13"/>
      <c r="M1070" s="13"/>
    </row>
    <row r="1071" spans="1:13" s="102" customFormat="1" x14ac:dyDescent="0.45">
      <c r="A1071" s="29"/>
      <c r="L1071" s="13"/>
      <c r="M1071" s="13"/>
    </row>
    <row r="1072" spans="1:13" s="102" customFormat="1" x14ac:dyDescent="0.45">
      <c r="A1072" s="29"/>
      <c r="L1072" s="13"/>
      <c r="M1072" s="13"/>
    </row>
    <row r="1073" spans="1:15" s="102" customFormat="1" x14ac:dyDescent="0.45">
      <c r="A1073" s="29"/>
      <c r="L1073" s="13"/>
      <c r="M1073" s="13"/>
    </row>
    <row r="1074" spans="1:15" s="102" customFormat="1" x14ac:dyDescent="0.45">
      <c r="A1074" s="29"/>
      <c r="L1074" s="13"/>
      <c r="M1074" s="13"/>
    </row>
    <row r="1075" spans="1:15" s="102" customFormat="1" x14ac:dyDescent="0.45">
      <c r="A1075" s="29"/>
      <c r="L1075" s="13"/>
      <c r="M1075" s="13"/>
    </row>
    <row r="1076" spans="1:15" s="102" customFormat="1" x14ac:dyDescent="0.45">
      <c r="A1076" s="29"/>
      <c r="L1076" s="13"/>
      <c r="M1076" s="13"/>
    </row>
    <row r="1077" spans="1:15" s="102" customFormat="1" x14ac:dyDescent="0.45">
      <c r="A1077" s="29"/>
      <c r="L1077" s="13"/>
      <c r="M1077" s="13"/>
    </row>
    <row r="1078" spans="1:15" s="102" customFormat="1" x14ac:dyDescent="0.45">
      <c r="A1078" s="29"/>
      <c r="L1078" s="13"/>
      <c r="M1078" s="13"/>
    </row>
    <row r="1079" spans="1:15" s="102" customFormat="1" x14ac:dyDescent="0.45">
      <c r="A1079" s="29"/>
      <c r="L1079" s="13"/>
      <c r="M1079" s="13"/>
    </row>
    <row r="1080" spans="1:15" s="102" customFormat="1" x14ac:dyDescent="0.45">
      <c r="A1080" s="29"/>
      <c r="L1080" s="13"/>
      <c r="M1080" s="13"/>
    </row>
    <row r="1081" spans="1:15" s="102" customFormat="1" x14ac:dyDescent="0.45">
      <c r="A1081" s="29"/>
      <c r="L1081" s="13"/>
      <c r="M1081" s="13"/>
    </row>
    <row r="1082" spans="1:15" x14ac:dyDescent="0.45">
      <c r="A1082" s="28"/>
      <c r="N1082" s="113"/>
      <c r="O1082" s="113"/>
    </row>
    <row r="1083" spans="1:15" x14ac:dyDescent="0.45">
      <c r="A1083" s="29"/>
    </row>
    <row r="1084" spans="1:15" x14ac:dyDescent="0.45">
      <c r="A1084" s="29"/>
    </row>
    <row r="1085" spans="1:15" x14ac:dyDescent="0.45">
      <c r="A1085" s="29"/>
    </row>
    <row r="1086" spans="1:15" x14ac:dyDescent="0.45">
      <c r="A1086" s="29"/>
    </row>
    <row r="1087" spans="1:15" x14ac:dyDescent="0.45">
      <c r="A1087" s="29"/>
    </row>
    <row r="1088" spans="1:15" x14ac:dyDescent="0.45">
      <c r="A1088" s="29"/>
    </row>
    <row r="1089" spans="1:1" x14ac:dyDescent="0.45">
      <c r="A1089" s="29"/>
    </row>
    <row r="1090" spans="1:1" x14ac:dyDescent="0.45">
      <c r="A1090" s="29"/>
    </row>
    <row r="1091" spans="1:1" x14ac:dyDescent="0.45">
      <c r="A1091" s="29"/>
    </row>
    <row r="1092" spans="1:1" x14ac:dyDescent="0.45">
      <c r="A1092" s="29"/>
    </row>
    <row r="1093" spans="1:1" x14ac:dyDescent="0.45">
      <c r="A1093" s="29"/>
    </row>
    <row r="1094" spans="1:1" x14ac:dyDescent="0.45">
      <c r="A1094" s="29"/>
    </row>
    <row r="1095" spans="1:1" x14ac:dyDescent="0.45">
      <c r="A1095" s="29"/>
    </row>
    <row r="1096" spans="1:1" x14ac:dyDescent="0.45">
      <c r="A1096" s="29"/>
    </row>
    <row r="1097" spans="1:1" x14ac:dyDescent="0.45">
      <c r="A1097" s="29"/>
    </row>
    <row r="1098" spans="1:1" x14ac:dyDescent="0.45">
      <c r="A1098" s="29"/>
    </row>
    <row r="1099" spans="1:1" x14ac:dyDescent="0.45">
      <c r="A1099" s="29"/>
    </row>
    <row r="1100" spans="1:1" x14ac:dyDescent="0.45">
      <c r="A1100" s="29"/>
    </row>
    <row r="1101" spans="1:1" x14ac:dyDescent="0.45">
      <c r="A1101" s="29"/>
    </row>
    <row r="1102" spans="1:1" x14ac:dyDescent="0.45">
      <c r="A1102" s="29"/>
    </row>
    <row r="1103" spans="1:1" x14ac:dyDescent="0.45">
      <c r="A1103" s="29"/>
    </row>
    <row r="1104" spans="1:1" x14ac:dyDescent="0.45">
      <c r="A1104" s="29"/>
    </row>
    <row r="1105" spans="1:1" x14ac:dyDescent="0.45">
      <c r="A1105" s="29"/>
    </row>
    <row r="1106" spans="1:1" x14ac:dyDescent="0.45">
      <c r="A1106" s="29"/>
    </row>
    <row r="1107" spans="1:1" x14ac:dyDescent="0.45">
      <c r="A1107" s="29"/>
    </row>
    <row r="1108" spans="1:1" x14ac:dyDescent="0.45">
      <c r="A1108" s="29"/>
    </row>
    <row r="1109" spans="1:1" x14ac:dyDescent="0.45">
      <c r="A1109" s="29"/>
    </row>
    <row r="1110" spans="1:1" x14ac:dyDescent="0.45">
      <c r="A1110" s="29"/>
    </row>
    <row r="1111" spans="1:1" x14ac:dyDescent="0.45">
      <c r="A1111" s="29"/>
    </row>
    <row r="1112" spans="1:1" x14ac:dyDescent="0.45">
      <c r="A1112" s="29"/>
    </row>
    <row r="1113" spans="1:1" x14ac:dyDescent="0.45">
      <c r="A1113" s="29"/>
    </row>
    <row r="1114" spans="1:1" x14ac:dyDescent="0.45">
      <c r="A1114" s="29"/>
    </row>
    <row r="1115" spans="1:1" x14ac:dyDescent="0.45">
      <c r="A1115" s="29"/>
    </row>
    <row r="1116" spans="1:1" x14ac:dyDescent="0.45">
      <c r="A1116" s="29"/>
    </row>
    <row r="1117" spans="1:1" x14ac:dyDescent="0.45">
      <c r="A1117" s="29"/>
    </row>
    <row r="1118" spans="1:1" x14ac:dyDescent="0.45">
      <c r="A1118" s="29"/>
    </row>
    <row r="1119" spans="1:1" x14ac:dyDescent="0.45">
      <c r="A1119" s="29"/>
    </row>
    <row r="1120" spans="1:1" x14ac:dyDescent="0.45">
      <c r="A1120" s="29"/>
    </row>
    <row r="1121" spans="1:1" x14ac:dyDescent="0.45">
      <c r="A1121" s="29"/>
    </row>
    <row r="1122" spans="1:1" x14ac:dyDescent="0.45">
      <c r="A1122" s="29"/>
    </row>
    <row r="1123" spans="1:1" x14ac:dyDescent="0.45">
      <c r="A1123" s="29"/>
    </row>
    <row r="1124" spans="1:1" x14ac:dyDescent="0.45">
      <c r="A1124" s="29"/>
    </row>
    <row r="1125" spans="1:1" x14ac:dyDescent="0.45">
      <c r="A1125" s="29"/>
    </row>
    <row r="1126" spans="1:1" x14ac:dyDescent="0.45">
      <c r="A1126" s="29"/>
    </row>
    <row r="1127" spans="1:1" x14ac:dyDescent="0.45">
      <c r="A1127" s="29"/>
    </row>
    <row r="1128" spans="1:1" x14ac:dyDescent="0.45">
      <c r="A1128" s="29"/>
    </row>
  </sheetData>
  <mergeCells count="37">
    <mergeCell ref="B226:C226"/>
    <mergeCell ref="B579:C579"/>
    <mergeCell ref="B581:C581"/>
    <mergeCell ref="B610:C610"/>
    <mergeCell ref="S6:T6"/>
    <mergeCell ref="U6:U10"/>
    <mergeCell ref="S7:S10"/>
    <mergeCell ref="T7:T10"/>
    <mergeCell ref="D8:D10"/>
    <mergeCell ref="E8:E10"/>
    <mergeCell ref="F8:F10"/>
    <mergeCell ref="M6:M10"/>
    <mergeCell ref="N6:N10"/>
    <mergeCell ref="O6:O10"/>
    <mergeCell ref="P6:P10"/>
    <mergeCell ref="Q6:Q10"/>
    <mergeCell ref="R6:R10"/>
    <mergeCell ref="AA5:AA10"/>
    <mergeCell ref="A6:A10"/>
    <mergeCell ref="B6:B10"/>
    <mergeCell ref="C6:C10"/>
    <mergeCell ref="D6:F7"/>
    <mergeCell ref="G6:G10"/>
    <mergeCell ref="H6:H10"/>
    <mergeCell ref="I6:I10"/>
    <mergeCell ref="J6:J10"/>
    <mergeCell ref="K6:K10"/>
    <mergeCell ref="A2:Z2"/>
    <mergeCell ref="A3:Z3"/>
    <mergeCell ref="A5:J5"/>
    <mergeCell ref="K5:U5"/>
    <mergeCell ref="V5:V10"/>
    <mergeCell ref="W5:W10"/>
    <mergeCell ref="X5:X10"/>
    <mergeCell ref="Y5:Y10"/>
    <mergeCell ref="Z5:Z10"/>
    <mergeCell ref="L6:L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28"/>
  <sheetViews>
    <sheetView workbookViewId="0">
      <selection sqref="A1:XFD1048576"/>
    </sheetView>
  </sheetViews>
  <sheetFormatPr defaultColWidth="9.125" defaultRowHeight="18.75" x14ac:dyDescent="0.45"/>
  <cols>
    <col min="1" max="1" width="4.875" style="57" customWidth="1"/>
    <col min="2" max="2" width="5.375" style="57" customWidth="1"/>
    <col min="3" max="3" width="5" style="57" customWidth="1"/>
    <col min="4" max="4" width="3.875" style="57" customWidth="1"/>
    <col min="5" max="5" width="4.375" style="57" customWidth="1"/>
    <col min="6" max="6" width="4.25" style="57" customWidth="1"/>
    <col min="7" max="7" width="4.875" style="57" customWidth="1"/>
    <col min="8" max="9" width="5.375" style="57" customWidth="1"/>
    <col min="10" max="10" width="6.375" style="57" customWidth="1"/>
    <col min="11" max="11" width="3.875" style="57" customWidth="1"/>
    <col min="12" max="12" width="6" style="57" customWidth="1"/>
    <col min="13" max="13" width="7.375" style="57" customWidth="1"/>
    <col min="14" max="14" width="5" style="102" customWidth="1"/>
    <col min="15" max="15" width="6.375" style="102" customWidth="1"/>
    <col min="16" max="16" width="6" style="57" customWidth="1"/>
    <col min="17" max="17" width="6.875" style="57" customWidth="1"/>
    <col min="18" max="18" width="5.875" style="57" customWidth="1"/>
    <col min="19" max="19" width="5.25" style="57" customWidth="1"/>
    <col min="20" max="20" width="6.25" style="57" customWidth="1"/>
    <col min="21" max="21" width="6.5" style="57" customWidth="1"/>
    <col min="22" max="22" width="7.375" style="57" customWidth="1"/>
    <col min="23" max="25" width="6.25" style="57" customWidth="1"/>
    <col min="26" max="26" width="5.25" style="57" customWidth="1"/>
    <col min="27" max="27" width="6.625" style="57" customWidth="1"/>
    <col min="28" max="256" width="9.125" style="57"/>
    <col min="257" max="257" width="4.875" style="57" customWidth="1"/>
    <col min="258" max="258" width="5.375" style="57" customWidth="1"/>
    <col min="259" max="259" width="5" style="57" customWidth="1"/>
    <col min="260" max="260" width="3.875" style="57" customWidth="1"/>
    <col min="261" max="261" width="4.375" style="57" customWidth="1"/>
    <col min="262" max="262" width="4.25" style="57" customWidth="1"/>
    <col min="263" max="263" width="4.875" style="57" customWidth="1"/>
    <col min="264" max="265" width="5.375" style="57" customWidth="1"/>
    <col min="266" max="266" width="6.375" style="57" customWidth="1"/>
    <col min="267" max="267" width="3.875" style="57" customWidth="1"/>
    <col min="268" max="268" width="6" style="57" customWidth="1"/>
    <col min="269" max="269" width="7.375" style="57" customWidth="1"/>
    <col min="270" max="270" width="5" style="57" customWidth="1"/>
    <col min="271" max="271" width="6.375" style="57" customWidth="1"/>
    <col min="272" max="272" width="6" style="57" customWidth="1"/>
    <col min="273" max="273" width="6.875" style="57" customWidth="1"/>
    <col min="274" max="274" width="5.875" style="57" customWidth="1"/>
    <col min="275" max="275" width="5.25" style="57" customWidth="1"/>
    <col min="276" max="276" width="6.25" style="57" customWidth="1"/>
    <col min="277" max="277" width="6.5" style="57" customWidth="1"/>
    <col min="278" max="278" width="7.375" style="57" customWidth="1"/>
    <col min="279" max="281" width="6.25" style="57" customWidth="1"/>
    <col min="282" max="282" width="5.25" style="57" customWidth="1"/>
    <col min="283" max="283" width="6.625" style="57" customWidth="1"/>
    <col min="284" max="512" width="9.125" style="57"/>
    <col min="513" max="513" width="4.875" style="57" customWidth="1"/>
    <col min="514" max="514" width="5.375" style="57" customWidth="1"/>
    <col min="515" max="515" width="5" style="57" customWidth="1"/>
    <col min="516" max="516" width="3.875" style="57" customWidth="1"/>
    <col min="517" max="517" width="4.375" style="57" customWidth="1"/>
    <col min="518" max="518" width="4.25" style="57" customWidth="1"/>
    <col min="519" max="519" width="4.875" style="57" customWidth="1"/>
    <col min="520" max="521" width="5.375" style="57" customWidth="1"/>
    <col min="522" max="522" width="6.375" style="57" customWidth="1"/>
    <col min="523" max="523" width="3.875" style="57" customWidth="1"/>
    <col min="524" max="524" width="6" style="57" customWidth="1"/>
    <col min="525" max="525" width="7.375" style="57" customWidth="1"/>
    <col min="526" max="526" width="5" style="57" customWidth="1"/>
    <col min="527" max="527" width="6.375" style="57" customWidth="1"/>
    <col min="528" max="528" width="6" style="57" customWidth="1"/>
    <col min="529" max="529" width="6.875" style="57" customWidth="1"/>
    <col min="530" max="530" width="5.875" style="57" customWidth="1"/>
    <col min="531" max="531" width="5.25" style="57" customWidth="1"/>
    <col min="532" max="532" width="6.25" style="57" customWidth="1"/>
    <col min="533" max="533" width="6.5" style="57" customWidth="1"/>
    <col min="534" max="534" width="7.375" style="57" customWidth="1"/>
    <col min="535" max="537" width="6.25" style="57" customWidth="1"/>
    <col min="538" max="538" width="5.25" style="57" customWidth="1"/>
    <col min="539" max="539" width="6.625" style="57" customWidth="1"/>
    <col min="540" max="768" width="9.125" style="57"/>
    <col min="769" max="769" width="4.875" style="57" customWidth="1"/>
    <col min="770" max="770" width="5.375" style="57" customWidth="1"/>
    <col min="771" max="771" width="5" style="57" customWidth="1"/>
    <col min="772" max="772" width="3.875" style="57" customWidth="1"/>
    <col min="773" max="773" width="4.375" style="57" customWidth="1"/>
    <col min="774" max="774" width="4.25" style="57" customWidth="1"/>
    <col min="775" max="775" width="4.875" style="57" customWidth="1"/>
    <col min="776" max="777" width="5.375" style="57" customWidth="1"/>
    <col min="778" max="778" width="6.375" style="57" customWidth="1"/>
    <col min="779" max="779" width="3.875" style="57" customWidth="1"/>
    <col min="780" max="780" width="6" style="57" customWidth="1"/>
    <col min="781" max="781" width="7.375" style="57" customWidth="1"/>
    <col min="782" max="782" width="5" style="57" customWidth="1"/>
    <col min="783" max="783" width="6.375" style="57" customWidth="1"/>
    <col min="784" max="784" width="6" style="57" customWidth="1"/>
    <col min="785" max="785" width="6.875" style="57" customWidth="1"/>
    <col min="786" max="786" width="5.875" style="57" customWidth="1"/>
    <col min="787" max="787" width="5.25" style="57" customWidth="1"/>
    <col min="788" max="788" width="6.25" style="57" customWidth="1"/>
    <col min="789" max="789" width="6.5" style="57" customWidth="1"/>
    <col min="790" max="790" width="7.375" style="57" customWidth="1"/>
    <col min="791" max="793" width="6.25" style="57" customWidth="1"/>
    <col min="794" max="794" width="5.25" style="57" customWidth="1"/>
    <col min="795" max="795" width="6.625" style="57" customWidth="1"/>
    <col min="796" max="1024" width="9.125" style="57"/>
    <col min="1025" max="1025" width="4.875" style="57" customWidth="1"/>
    <col min="1026" max="1026" width="5.375" style="57" customWidth="1"/>
    <col min="1027" max="1027" width="5" style="57" customWidth="1"/>
    <col min="1028" max="1028" width="3.875" style="57" customWidth="1"/>
    <col min="1029" max="1029" width="4.375" style="57" customWidth="1"/>
    <col min="1030" max="1030" width="4.25" style="57" customWidth="1"/>
    <col min="1031" max="1031" width="4.875" style="57" customWidth="1"/>
    <col min="1032" max="1033" width="5.375" style="57" customWidth="1"/>
    <col min="1034" max="1034" width="6.375" style="57" customWidth="1"/>
    <col min="1035" max="1035" width="3.875" style="57" customWidth="1"/>
    <col min="1036" max="1036" width="6" style="57" customWidth="1"/>
    <col min="1037" max="1037" width="7.375" style="57" customWidth="1"/>
    <col min="1038" max="1038" width="5" style="57" customWidth="1"/>
    <col min="1039" max="1039" width="6.375" style="57" customWidth="1"/>
    <col min="1040" max="1040" width="6" style="57" customWidth="1"/>
    <col min="1041" max="1041" width="6.875" style="57" customWidth="1"/>
    <col min="1042" max="1042" width="5.875" style="57" customWidth="1"/>
    <col min="1043" max="1043" width="5.25" style="57" customWidth="1"/>
    <col min="1044" max="1044" width="6.25" style="57" customWidth="1"/>
    <col min="1045" max="1045" width="6.5" style="57" customWidth="1"/>
    <col min="1046" max="1046" width="7.375" style="57" customWidth="1"/>
    <col min="1047" max="1049" width="6.25" style="57" customWidth="1"/>
    <col min="1050" max="1050" width="5.25" style="57" customWidth="1"/>
    <col min="1051" max="1051" width="6.625" style="57" customWidth="1"/>
    <col min="1052" max="1280" width="9.125" style="57"/>
    <col min="1281" max="1281" width="4.875" style="57" customWidth="1"/>
    <col min="1282" max="1282" width="5.375" style="57" customWidth="1"/>
    <col min="1283" max="1283" width="5" style="57" customWidth="1"/>
    <col min="1284" max="1284" width="3.875" style="57" customWidth="1"/>
    <col min="1285" max="1285" width="4.375" style="57" customWidth="1"/>
    <col min="1286" max="1286" width="4.25" style="57" customWidth="1"/>
    <col min="1287" max="1287" width="4.875" style="57" customWidth="1"/>
    <col min="1288" max="1289" width="5.375" style="57" customWidth="1"/>
    <col min="1290" max="1290" width="6.375" style="57" customWidth="1"/>
    <col min="1291" max="1291" width="3.875" style="57" customWidth="1"/>
    <col min="1292" max="1292" width="6" style="57" customWidth="1"/>
    <col min="1293" max="1293" width="7.375" style="57" customWidth="1"/>
    <col min="1294" max="1294" width="5" style="57" customWidth="1"/>
    <col min="1295" max="1295" width="6.375" style="57" customWidth="1"/>
    <col min="1296" max="1296" width="6" style="57" customWidth="1"/>
    <col min="1297" max="1297" width="6.875" style="57" customWidth="1"/>
    <col min="1298" max="1298" width="5.875" style="57" customWidth="1"/>
    <col min="1299" max="1299" width="5.25" style="57" customWidth="1"/>
    <col min="1300" max="1300" width="6.25" style="57" customWidth="1"/>
    <col min="1301" max="1301" width="6.5" style="57" customWidth="1"/>
    <col min="1302" max="1302" width="7.375" style="57" customWidth="1"/>
    <col min="1303" max="1305" width="6.25" style="57" customWidth="1"/>
    <col min="1306" max="1306" width="5.25" style="57" customWidth="1"/>
    <col min="1307" max="1307" width="6.625" style="57" customWidth="1"/>
    <col min="1308" max="1536" width="9.125" style="57"/>
    <col min="1537" max="1537" width="4.875" style="57" customWidth="1"/>
    <col min="1538" max="1538" width="5.375" style="57" customWidth="1"/>
    <col min="1539" max="1539" width="5" style="57" customWidth="1"/>
    <col min="1540" max="1540" width="3.875" style="57" customWidth="1"/>
    <col min="1541" max="1541" width="4.375" style="57" customWidth="1"/>
    <col min="1542" max="1542" width="4.25" style="57" customWidth="1"/>
    <col min="1543" max="1543" width="4.875" style="57" customWidth="1"/>
    <col min="1544" max="1545" width="5.375" style="57" customWidth="1"/>
    <col min="1546" max="1546" width="6.375" style="57" customWidth="1"/>
    <col min="1547" max="1547" width="3.875" style="57" customWidth="1"/>
    <col min="1548" max="1548" width="6" style="57" customWidth="1"/>
    <col min="1549" max="1549" width="7.375" style="57" customWidth="1"/>
    <col min="1550" max="1550" width="5" style="57" customWidth="1"/>
    <col min="1551" max="1551" width="6.375" style="57" customWidth="1"/>
    <col min="1552" max="1552" width="6" style="57" customWidth="1"/>
    <col min="1553" max="1553" width="6.875" style="57" customWidth="1"/>
    <col min="1554" max="1554" width="5.875" style="57" customWidth="1"/>
    <col min="1555" max="1555" width="5.25" style="57" customWidth="1"/>
    <col min="1556" max="1556" width="6.25" style="57" customWidth="1"/>
    <col min="1557" max="1557" width="6.5" style="57" customWidth="1"/>
    <col min="1558" max="1558" width="7.375" style="57" customWidth="1"/>
    <col min="1559" max="1561" width="6.25" style="57" customWidth="1"/>
    <col min="1562" max="1562" width="5.25" style="57" customWidth="1"/>
    <col min="1563" max="1563" width="6.625" style="57" customWidth="1"/>
    <col min="1564" max="1792" width="9.125" style="57"/>
    <col min="1793" max="1793" width="4.875" style="57" customWidth="1"/>
    <col min="1794" max="1794" width="5.375" style="57" customWidth="1"/>
    <col min="1795" max="1795" width="5" style="57" customWidth="1"/>
    <col min="1796" max="1796" width="3.875" style="57" customWidth="1"/>
    <col min="1797" max="1797" width="4.375" style="57" customWidth="1"/>
    <col min="1798" max="1798" width="4.25" style="57" customWidth="1"/>
    <col min="1799" max="1799" width="4.875" style="57" customWidth="1"/>
    <col min="1800" max="1801" width="5.375" style="57" customWidth="1"/>
    <col min="1802" max="1802" width="6.375" style="57" customWidth="1"/>
    <col min="1803" max="1803" width="3.875" style="57" customWidth="1"/>
    <col min="1804" max="1804" width="6" style="57" customWidth="1"/>
    <col min="1805" max="1805" width="7.375" style="57" customWidth="1"/>
    <col min="1806" max="1806" width="5" style="57" customWidth="1"/>
    <col min="1807" max="1807" width="6.375" style="57" customWidth="1"/>
    <col min="1808" max="1808" width="6" style="57" customWidth="1"/>
    <col min="1809" max="1809" width="6.875" style="57" customWidth="1"/>
    <col min="1810" max="1810" width="5.875" style="57" customWidth="1"/>
    <col min="1811" max="1811" width="5.25" style="57" customWidth="1"/>
    <col min="1812" max="1812" width="6.25" style="57" customWidth="1"/>
    <col min="1813" max="1813" width="6.5" style="57" customWidth="1"/>
    <col min="1814" max="1814" width="7.375" style="57" customWidth="1"/>
    <col min="1815" max="1817" width="6.25" style="57" customWidth="1"/>
    <col min="1818" max="1818" width="5.25" style="57" customWidth="1"/>
    <col min="1819" max="1819" width="6.625" style="57" customWidth="1"/>
    <col min="1820" max="2048" width="9.125" style="57"/>
    <col min="2049" max="2049" width="4.875" style="57" customWidth="1"/>
    <col min="2050" max="2050" width="5.375" style="57" customWidth="1"/>
    <col min="2051" max="2051" width="5" style="57" customWidth="1"/>
    <col min="2052" max="2052" width="3.875" style="57" customWidth="1"/>
    <col min="2053" max="2053" width="4.375" style="57" customWidth="1"/>
    <col min="2054" max="2054" width="4.25" style="57" customWidth="1"/>
    <col min="2055" max="2055" width="4.875" style="57" customWidth="1"/>
    <col min="2056" max="2057" width="5.375" style="57" customWidth="1"/>
    <col min="2058" max="2058" width="6.375" style="57" customWidth="1"/>
    <col min="2059" max="2059" width="3.875" style="57" customWidth="1"/>
    <col min="2060" max="2060" width="6" style="57" customWidth="1"/>
    <col min="2061" max="2061" width="7.375" style="57" customWidth="1"/>
    <col min="2062" max="2062" width="5" style="57" customWidth="1"/>
    <col min="2063" max="2063" width="6.375" style="57" customWidth="1"/>
    <col min="2064" max="2064" width="6" style="57" customWidth="1"/>
    <col min="2065" max="2065" width="6.875" style="57" customWidth="1"/>
    <col min="2066" max="2066" width="5.875" style="57" customWidth="1"/>
    <col min="2067" max="2067" width="5.25" style="57" customWidth="1"/>
    <col min="2068" max="2068" width="6.25" style="57" customWidth="1"/>
    <col min="2069" max="2069" width="6.5" style="57" customWidth="1"/>
    <col min="2070" max="2070" width="7.375" style="57" customWidth="1"/>
    <col min="2071" max="2073" width="6.25" style="57" customWidth="1"/>
    <col min="2074" max="2074" width="5.25" style="57" customWidth="1"/>
    <col min="2075" max="2075" width="6.625" style="57" customWidth="1"/>
    <col min="2076" max="2304" width="9.125" style="57"/>
    <col min="2305" max="2305" width="4.875" style="57" customWidth="1"/>
    <col min="2306" max="2306" width="5.375" style="57" customWidth="1"/>
    <col min="2307" max="2307" width="5" style="57" customWidth="1"/>
    <col min="2308" max="2308" width="3.875" style="57" customWidth="1"/>
    <col min="2309" max="2309" width="4.375" style="57" customWidth="1"/>
    <col min="2310" max="2310" width="4.25" style="57" customWidth="1"/>
    <col min="2311" max="2311" width="4.875" style="57" customWidth="1"/>
    <col min="2312" max="2313" width="5.375" style="57" customWidth="1"/>
    <col min="2314" max="2314" width="6.375" style="57" customWidth="1"/>
    <col min="2315" max="2315" width="3.875" style="57" customWidth="1"/>
    <col min="2316" max="2316" width="6" style="57" customWidth="1"/>
    <col min="2317" max="2317" width="7.375" style="57" customWidth="1"/>
    <col min="2318" max="2318" width="5" style="57" customWidth="1"/>
    <col min="2319" max="2319" width="6.375" style="57" customWidth="1"/>
    <col min="2320" max="2320" width="6" style="57" customWidth="1"/>
    <col min="2321" max="2321" width="6.875" style="57" customWidth="1"/>
    <col min="2322" max="2322" width="5.875" style="57" customWidth="1"/>
    <col min="2323" max="2323" width="5.25" style="57" customWidth="1"/>
    <col min="2324" max="2324" width="6.25" style="57" customWidth="1"/>
    <col min="2325" max="2325" width="6.5" style="57" customWidth="1"/>
    <col min="2326" max="2326" width="7.375" style="57" customWidth="1"/>
    <col min="2327" max="2329" width="6.25" style="57" customWidth="1"/>
    <col min="2330" max="2330" width="5.25" style="57" customWidth="1"/>
    <col min="2331" max="2331" width="6.625" style="57" customWidth="1"/>
    <col min="2332" max="2560" width="9.125" style="57"/>
    <col min="2561" max="2561" width="4.875" style="57" customWidth="1"/>
    <col min="2562" max="2562" width="5.375" style="57" customWidth="1"/>
    <col min="2563" max="2563" width="5" style="57" customWidth="1"/>
    <col min="2564" max="2564" width="3.875" style="57" customWidth="1"/>
    <col min="2565" max="2565" width="4.375" style="57" customWidth="1"/>
    <col min="2566" max="2566" width="4.25" style="57" customWidth="1"/>
    <col min="2567" max="2567" width="4.875" style="57" customWidth="1"/>
    <col min="2568" max="2569" width="5.375" style="57" customWidth="1"/>
    <col min="2570" max="2570" width="6.375" style="57" customWidth="1"/>
    <col min="2571" max="2571" width="3.875" style="57" customWidth="1"/>
    <col min="2572" max="2572" width="6" style="57" customWidth="1"/>
    <col min="2573" max="2573" width="7.375" style="57" customWidth="1"/>
    <col min="2574" max="2574" width="5" style="57" customWidth="1"/>
    <col min="2575" max="2575" width="6.375" style="57" customWidth="1"/>
    <col min="2576" max="2576" width="6" style="57" customWidth="1"/>
    <col min="2577" max="2577" width="6.875" style="57" customWidth="1"/>
    <col min="2578" max="2578" width="5.875" style="57" customWidth="1"/>
    <col min="2579" max="2579" width="5.25" style="57" customWidth="1"/>
    <col min="2580" max="2580" width="6.25" style="57" customWidth="1"/>
    <col min="2581" max="2581" width="6.5" style="57" customWidth="1"/>
    <col min="2582" max="2582" width="7.375" style="57" customWidth="1"/>
    <col min="2583" max="2585" width="6.25" style="57" customWidth="1"/>
    <col min="2586" max="2586" width="5.25" style="57" customWidth="1"/>
    <col min="2587" max="2587" width="6.625" style="57" customWidth="1"/>
    <col min="2588" max="2816" width="9.125" style="57"/>
    <col min="2817" max="2817" width="4.875" style="57" customWidth="1"/>
    <col min="2818" max="2818" width="5.375" style="57" customWidth="1"/>
    <col min="2819" max="2819" width="5" style="57" customWidth="1"/>
    <col min="2820" max="2820" width="3.875" style="57" customWidth="1"/>
    <col min="2821" max="2821" width="4.375" style="57" customWidth="1"/>
    <col min="2822" max="2822" width="4.25" style="57" customWidth="1"/>
    <col min="2823" max="2823" width="4.875" style="57" customWidth="1"/>
    <col min="2824" max="2825" width="5.375" style="57" customWidth="1"/>
    <col min="2826" max="2826" width="6.375" style="57" customWidth="1"/>
    <col min="2827" max="2827" width="3.875" style="57" customWidth="1"/>
    <col min="2828" max="2828" width="6" style="57" customWidth="1"/>
    <col min="2829" max="2829" width="7.375" style="57" customWidth="1"/>
    <col min="2830" max="2830" width="5" style="57" customWidth="1"/>
    <col min="2831" max="2831" width="6.375" style="57" customWidth="1"/>
    <col min="2832" max="2832" width="6" style="57" customWidth="1"/>
    <col min="2833" max="2833" width="6.875" style="57" customWidth="1"/>
    <col min="2834" max="2834" width="5.875" style="57" customWidth="1"/>
    <col min="2835" max="2835" width="5.25" style="57" customWidth="1"/>
    <col min="2836" max="2836" width="6.25" style="57" customWidth="1"/>
    <col min="2837" max="2837" width="6.5" style="57" customWidth="1"/>
    <col min="2838" max="2838" width="7.375" style="57" customWidth="1"/>
    <col min="2839" max="2841" width="6.25" style="57" customWidth="1"/>
    <col min="2842" max="2842" width="5.25" style="57" customWidth="1"/>
    <col min="2843" max="2843" width="6.625" style="57" customWidth="1"/>
    <col min="2844" max="3072" width="9.125" style="57"/>
    <col min="3073" max="3073" width="4.875" style="57" customWidth="1"/>
    <col min="3074" max="3074" width="5.375" style="57" customWidth="1"/>
    <col min="3075" max="3075" width="5" style="57" customWidth="1"/>
    <col min="3076" max="3076" width="3.875" style="57" customWidth="1"/>
    <col min="3077" max="3077" width="4.375" style="57" customWidth="1"/>
    <col min="3078" max="3078" width="4.25" style="57" customWidth="1"/>
    <col min="3079" max="3079" width="4.875" style="57" customWidth="1"/>
    <col min="3080" max="3081" width="5.375" style="57" customWidth="1"/>
    <col min="3082" max="3082" width="6.375" style="57" customWidth="1"/>
    <col min="3083" max="3083" width="3.875" style="57" customWidth="1"/>
    <col min="3084" max="3084" width="6" style="57" customWidth="1"/>
    <col min="3085" max="3085" width="7.375" style="57" customWidth="1"/>
    <col min="3086" max="3086" width="5" style="57" customWidth="1"/>
    <col min="3087" max="3087" width="6.375" style="57" customWidth="1"/>
    <col min="3088" max="3088" width="6" style="57" customWidth="1"/>
    <col min="3089" max="3089" width="6.875" style="57" customWidth="1"/>
    <col min="3090" max="3090" width="5.875" style="57" customWidth="1"/>
    <col min="3091" max="3091" width="5.25" style="57" customWidth="1"/>
    <col min="3092" max="3092" width="6.25" style="57" customWidth="1"/>
    <col min="3093" max="3093" width="6.5" style="57" customWidth="1"/>
    <col min="3094" max="3094" width="7.375" style="57" customWidth="1"/>
    <col min="3095" max="3097" width="6.25" style="57" customWidth="1"/>
    <col min="3098" max="3098" width="5.25" style="57" customWidth="1"/>
    <col min="3099" max="3099" width="6.625" style="57" customWidth="1"/>
    <col min="3100" max="3328" width="9.125" style="57"/>
    <col min="3329" max="3329" width="4.875" style="57" customWidth="1"/>
    <col min="3330" max="3330" width="5.375" style="57" customWidth="1"/>
    <col min="3331" max="3331" width="5" style="57" customWidth="1"/>
    <col min="3332" max="3332" width="3.875" style="57" customWidth="1"/>
    <col min="3333" max="3333" width="4.375" style="57" customWidth="1"/>
    <col min="3334" max="3334" width="4.25" style="57" customWidth="1"/>
    <col min="3335" max="3335" width="4.875" style="57" customWidth="1"/>
    <col min="3336" max="3337" width="5.375" style="57" customWidth="1"/>
    <col min="3338" max="3338" width="6.375" style="57" customWidth="1"/>
    <col min="3339" max="3339" width="3.875" style="57" customWidth="1"/>
    <col min="3340" max="3340" width="6" style="57" customWidth="1"/>
    <col min="3341" max="3341" width="7.375" style="57" customWidth="1"/>
    <col min="3342" max="3342" width="5" style="57" customWidth="1"/>
    <col min="3343" max="3343" width="6.375" style="57" customWidth="1"/>
    <col min="3344" max="3344" width="6" style="57" customWidth="1"/>
    <col min="3345" max="3345" width="6.875" style="57" customWidth="1"/>
    <col min="3346" max="3346" width="5.875" style="57" customWidth="1"/>
    <col min="3347" max="3347" width="5.25" style="57" customWidth="1"/>
    <col min="3348" max="3348" width="6.25" style="57" customWidth="1"/>
    <col min="3349" max="3349" width="6.5" style="57" customWidth="1"/>
    <col min="3350" max="3350" width="7.375" style="57" customWidth="1"/>
    <col min="3351" max="3353" width="6.25" style="57" customWidth="1"/>
    <col min="3354" max="3354" width="5.25" style="57" customWidth="1"/>
    <col min="3355" max="3355" width="6.625" style="57" customWidth="1"/>
    <col min="3356" max="3584" width="9.125" style="57"/>
    <col min="3585" max="3585" width="4.875" style="57" customWidth="1"/>
    <col min="3586" max="3586" width="5.375" style="57" customWidth="1"/>
    <col min="3587" max="3587" width="5" style="57" customWidth="1"/>
    <col min="3588" max="3588" width="3.875" style="57" customWidth="1"/>
    <col min="3589" max="3589" width="4.375" style="57" customWidth="1"/>
    <col min="3590" max="3590" width="4.25" style="57" customWidth="1"/>
    <col min="3591" max="3591" width="4.875" style="57" customWidth="1"/>
    <col min="3592" max="3593" width="5.375" style="57" customWidth="1"/>
    <col min="3594" max="3594" width="6.375" style="57" customWidth="1"/>
    <col min="3595" max="3595" width="3.875" style="57" customWidth="1"/>
    <col min="3596" max="3596" width="6" style="57" customWidth="1"/>
    <col min="3597" max="3597" width="7.375" style="57" customWidth="1"/>
    <col min="3598" max="3598" width="5" style="57" customWidth="1"/>
    <col min="3599" max="3599" width="6.375" style="57" customWidth="1"/>
    <col min="3600" max="3600" width="6" style="57" customWidth="1"/>
    <col min="3601" max="3601" width="6.875" style="57" customWidth="1"/>
    <col min="3602" max="3602" width="5.875" style="57" customWidth="1"/>
    <col min="3603" max="3603" width="5.25" style="57" customWidth="1"/>
    <col min="3604" max="3604" width="6.25" style="57" customWidth="1"/>
    <col min="3605" max="3605" width="6.5" style="57" customWidth="1"/>
    <col min="3606" max="3606" width="7.375" style="57" customWidth="1"/>
    <col min="3607" max="3609" width="6.25" style="57" customWidth="1"/>
    <col min="3610" max="3610" width="5.25" style="57" customWidth="1"/>
    <col min="3611" max="3611" width="6.625" style="57" customWidth="1"/>
    <col min="3612" max="3840" width="9.125" style="57"/>
    <col min="3841" max="3841" width="4.875" style="57" customWidth="1"/>
    <col min="3842" max="3842" width="5.375" style="57" customWidth="1"/>
    <col min="3843" max="3843" width="5" style="57" customWidth="1"/>
    <col min="3844" max="3844" width="3.875" style="57" customWidth="1"/>
    <col min="3845" max="3845" width="4.375" style="57" customWidth="1"/>
    <col min="3846" max="3846" width="4.25" style="57" customWidth="1"/>
    <col min="3847" max="3847" width="4.875" style="57" customWidth="1"/>
    <col min="3848" max="3849" width="5.375" style="57" customWidth="1"/>
    <col min="3850" max="3850" width="6.375" style="57" customWidth="1"/>
    <col min="3851" max="3851" width="3.875" style="57" customWidth="1"/>
    <col min="3852" max="3852" width="6" style="57" customWidth="1"/>
    <col min="3853" max="3853" width="7.375" style="57" customWidth="1"/>
    <col min="3854" max="3854" width="5" style="57" customWidth="1"/>
    <col min="3855" max="3855" width="6.375" style="57" customWidth="1"/>
    <col min="3856" max="3856" width="6" style="57" customWidth="1"/>
    <col min="3857" max="3857" width="6.875" style="57" customWidth="1"/>
    <col min="3858" max="3858" width="5.875" style="57" customWidth="1"/>
    <col min="3859" max="3859" width="5.25" style="57" customWidth="1"/>
    <col min="3860" max="3860" width="6.25" style="57" customWidth="1"/>
    <col min="3861" max="3861" width="6.5" style="57" customWidth="1"/>
    <col min="3862" max="3862" width="7.375" style="57" customWidth="1"/>
    <col min="3863" max="3865" width="6.25" style="57" customWidth="1"/>
    <col min="3866" max="3866" width="5.25" style="57" customWidth="1"/>
    <col min="3867" max="3867" width="6.625" style="57" customWidth="1"/>
    <col min="3868" max="4096" width="9.125" style="57"/>
    <col min="4097" max="4097" width="4.875" style="57" customWidth="1"/>
    <col min="4098" max="4098" width="5.375" style="57" customWidth="1"/>
    <col min="4099" max="4099" width="5" style="57" customWidth="1"/>
    <col min="4100" max="4100" width="3.875" style="57" customWidth="1"/>
    <col min="4101" max="4101" width="4.375" style="57" customWidth="1"/>
    <col min="4102" max="4102" width="4.25" style="57" customWidth="1"/>
    <col min="4103" max="4103" width="4.875" style="57" customWidth="1"/>
    <col min="4104" max="4105" width="5.375" style="57" customWidth="1"/>
    <col min="4106" max="4106" width="6.375" style="57" customWidth="1"/>
    <col min="4107" max="4107" width="3.875" style="57" customWidth="1"/>
    <col min="4108" max="4108" width="6" style="57" customWidth="1"/>
    <col min="4109" max="4109" width="7.375" style="57" customWidth="1"/>
    <col min="4110" max="4110" width="5" style="57" customWidth="1"/>
    <col min="4111" max="4111" width="6.375" style="57" customWidth="1"/>
    <col min="4112" max="4112" width="6" style="57" customWidth="1"/>
    <col min="4113" max="4113" width="6.875" style="57" customWidth="1"/>
    <col min="4114" max="4114" width="5.875" style="57" customWidth="1"/>
    <col min="4115" max="4115" width="5.25" style="57" customWidth="1"/>
    <col min="4116" max="4116" width="6.25" style="57" customWidth="1"/>
    <col min="4117" max="4117" width="6.5" style="57" customWidth="1"/>
    <col min="4118" max="4118" width="7.375" style="57" customWidth="1"/>
    <col min="4119" max="4121" width="6.25" style="57" customWidth="1"/>
    <col min="4122" max="4122" width="5.25" style="57" customWidth="1"/>
    <col min="4123" max="4123" width="6.625" style="57" customWidth="1"/>
    <col min="4124" max="4352" width="9.125" style="57"/>
    <col min="4353" max="4353" width="4.875" style="57" customWidth="1"/>
    <col min="4354" max="4354" width="5.375" style="57" customWidth="1"/>
    <col min="4355" max="4355" width="5" style="57" customWidth="1"/>
    <col min="4356" max="4356" width="3.875" style="57" customWidth="1"/>
    <col min="4357" max="4357" width="4.375" style="57" customWidth="1"/>
    <col min="4358" max="4358" width="4.25" style="57" customWidth="1"/>
    <col min="4359" max="4359" width="4.875" style="57" customWidth="1"/>
    <col min="4360" max="4361" width="5.375" style="57" customWidth="1"/>
    <col min="4362" max="4362" width="6.375" style="57" customWidth="1"/>
    <col min="4363" max="4363" width="3.875" style="57" customWidth="1"/>
    <col min="4364" max="4364" width="6" style="57" customWidth="1"/>
    <col min="4365" max="4365" width="7.375" style="57" customWidth="1"/>
    <col min="4366" max="4366" width="5" style="57" customWidth="1"/>
    <col min="4367" max="4367" width="6.375" style="57" customWidth="1"/>
    <col min="4368" max="4368" width="6" style="57" customWidth="1"/>
    <col min="4369" max="4369" width="6.875" style="57" customWidth="1"/>
    <col min="4370" max="4370" width="5.875" style="57" customWidth="1"/>
    <col min="4371" max="4371" width="5.25" style="57" customWidth="1"/>
    <col min="4372" max="4372" width="6.25" style="57" customWidth="1"/>
    <col min="4373" max="4373" width="6.5" style="57" customWidth="1"/>
    <col min="4374" max="4374" width="7.375" style="57" customWidth="1"/>
    <col min="4375" max="4377" width="6.25" style="57" customWidth="1"/>
    <col min="4378" max="4378" width="5.25" style="57" customWidth="1"/>
    <col min="4379" max="4379" width="6.625" style="57" customWidth="1"/>
    <col min="4380" max="4608" width="9.125" style="57"/>
    <col min="4609" max="4609" width="4.875" style="57" customWidth="1"/>
    <col min="4610" max="4610" width="5.375" style="57" customWidth="1"/>
    <col min="4611" max="4611" width="5" style="57" customWidth="1"/>
    <col min="4612" max="4612" width="3.875" style="57" customWidth="1"/>
    <col min="4613" max="4613" width="4.375" style="57" customWidth="1"/>
    <col min="4614" max="4614" width="4.25" style="57" customWidth="1"/>
    <col min="4615" max="4615" width="4.875" style="57" customWidth="1"/>
    <col min="4616" max="4617" width="5.375" style="57" customWidth="1"/>
    <col min="4618" max="4618" width="6.375" style="57" customWidth="1"/>
    <col min="4619" max="4619" width="3.875" style="57" customWidth="1"/>
    <col min="4620" max="4620" width="6" style="57" customWidth="1"/>
    <col min="4621" max="4621" width="7.375" style="57" customWidth="1"/>
    <col min="4622" max="4622" width="5" style="57" customWidth="1"/>
    <col min="4623" max="4623" width="6.375" style="57" customWidth="1"/>
    <col min="4624" max="4624" width="6" style="57" customWidth="1"/>
    <col min="4625" max="4625" width="6.875" style="57" customWidth="1"/>
    <col min="4626" max="4626" width="5.875" style="57" customWidth="1"/>
    <col min="4627" max="4627" width="5.25" style="57" customWidth="1"/>
    <col min="4628" max="4628" width="6.25" style="57" customWidth="1"/>
    <col min="4629" max="4629" width="6.5" style="57" customWidth="1"/>
    <col min="4630" max="4630" width="7.375" style="57" customWidth="1"/>
    <col min="4631" max="4633" width="6.25" style="57" customWidth="1"/>
    <col min="4634" max="4634" width="5.25" style="57" customWidth="1"/>
    <col min="4635" max="4635" width="6.625" style="57" customWidth="1"/>
    <col min="4636" max="4864" width="9.125" style="57"/>
    <col min="4865" max="4865" width="4.875" style="57" customWidth="1"/>
    <col min="4866" max="4866" width="5.375" style="57" customWidth="1"/>
    <col min="4867" max="4867" width="5" style="57" customWidth="1"/>
    <col min="4868" max="4868" width="3.875" style="57" customWidth="1"/>
    <col min="4869" max="4869" width="4.375" style="57" customWidth="1"/>
    <col min="4870" max="4870" width="4.25" style="57" customWidth="1"/>
    <col min="4871" max="4871" width="4.875" style="57" customWidth="1"/>
    <col min="4872" max="4873" width="5.375" style="57" customWidth="1"/>
    <col min="4874" max="4874" width="6.375" style="57" customWidth="1"/>
    <col min="4875" max="4875" width="3.875" style="57" customWidth="1"/>
    <col min="4876" max="4876" width="6" style="57" customWidth="1"/>
    <col min="4877" max="4877" width="7.375" style="57" customWidth="1"/>
    <col min="4878" max="4878" width="5" style="57" customWidth="1"/>
    <col min="4879" max="4879" width="6.375" style="57" customWidth="1"/>
    <col min="4880" max="4880" width="6" style="57" customWidth="1"/>
    <col min="4881" max="4881" width="6.875" style="57" customWidth="1"/>
    <col min="4882" max="4882" width="5.875" style="57" customWidth="1"/>
    <col min="4883" max="4883" width="5.25" style="57" customWidth="1"/>
    <col min="4884" max="4884" width="6.25" style="57" customWidth="1"/>
    <col min="4885" max="4885" width="6.5" style="57" customWidth="1"/>
    <col min="4886" max="4886" width="7.375" style="57" customWidth="1"/>
    <col min="4887" max="4889" width="6.25" style="57" customWidth="1"/>
    <col min="4890" max="4890" width="5.25" style="57" customWidth="1"/>
    <col min="4891" max="4891" width="6.625" style="57" customWidth="1"/>
    <col min="4892" max="5120" width="9.125" style="57"/>
    <col min="5121" max="5121" width="4.875" style="57" customWidth="1"/>
    <col min="5122" max="5122" width="5.375" style="57" customWidth="1"/>
    <col min="5123" max="5123" width="5" style="57" customWidth="1"/>
    <col min="5124" max="5124" width="3.875" style="57" customWidth="1"/>
    <col min="5125" max="5125" width="4.375" style="57" customWidth="1"/>
    <col min="5126" max="5126" width="4.25" style="57" customWidth="1"/>
    <col min="5127" max="5127" width="4.875" style="57" customWidth="1"/>
    <col min="5128" max="5129" width="5.375" style="57" customWidth="1"/>
    <col min="5130" max="5130" width="6.375" style="57" customWidth="1"/>
    <col min="5131" max="5131" width="3.875" style="57" customWidth="1"/>
    <col min="5132" max="5132" width="6" style="57" customWidth="1"/>
    <col min="5133" max="5133" width="7.375" style="57" customWidth="1"/>
    <col min="5134" max="5134" width="5" style="57" customWidth="1"/>
    <col min="5135" max="5135" width="6.375" style="57" customWidth="1"/>
    <col min="5136" max="5136" width="6" style="57" customWidth="1"/>
    <col min="5137" max="5137" width="6.875" style="57" customWidth="1"/>
    <col min="5138" max="5138" width="5.875" style="57" customWidth="1"/>
    <col min="5139" max="5139" width="5.25" style="57" customWidth="1"/>
    <col min="5140" max="5140" width="6.25" style="57" customWidth="1"/>
    <col min="5141" max="5141" width="6.5" style="57" customWidth="1"/>
    <col min="5142" max="5142" width="7.375" style="57" customWidth="1"/>
    <col min="5143" max="5145" width="6.25" style="57" customWidth="1"/>
    <col min="5146" max="5146" width="5.25" style="57" customWidth="1"/>
    <col min="5147" max="5147" width="6.625" style="57" customWidth="1"/>
    <col min="5148" max="5376" width="9.125" style="57"/>
    <col min="5377" max="5377" width="4.875" style="57" customWidth="1"/>
    <col min="5378" max="5378" width="5.375" style="57" customWidth="1"/>
    <col min="5379" max="5379" width="5" style="57" customWidth="1"/>
    <col min="5380" max="5380" width="3.875" style="57" customWidth="1"/>
    <col min="5381" max="5381" width="4.375" style="57" customWidth="1"/>
    <col min="5382" max="5382" width="4.25" style="57" customWidth="1"/>
    <col min="5383" max="5383" width="4.875" style="57" customWidth="1"/>
    <col min="5384" max="5385" width="5.375" style="57" customWidth="1"/>
    <col min="5386" max="5386" width="6.375" style="57" customWidth="1"/>
    <col min="5387" max="5387" width="3.875" style="57" customWidth="1"/>
    <col min="5388" max="5388" width="6" style="57" customWidth="1"/>
    <col min="5389" max="5389" width="7.375" style="57" customWidth="1"/>
    <col min="5390" max="5390" width="5" style="57" customWidth="1"/>
    <col min="5391" max="5391" width="6.375" style="57" customWidth="1"/>
    <col min="5392" max="5392" width="6" style="57" customWidth="1"/>
    <col min="5393" max="5393" width="6.875" style="57" customWidth="1"/>
    <col min="5394" max="5394" width="5.875" style="57" customWidth="1"/>
    <col min="5395" max="5395" width="5.25" style="57" customWidth="1"/>
    <col min="5396" max="5396" width="6.25" style="57" customWidth="1"/>
    <col min="5397" max="5397" width="6.5" style="57" customWidth="1"/>
    <col min="5398" max="5398" width="7.375" style="57" customWidth="1"/>
    <col min="5399" max="5401" width="6.25" style="57" customWidth="1"/>
    <col min="5402" max="5402" width="5.25" style="57" customWidth="1"/>
    <col min="5403" max="5403" width="6.625" style="57" customWidth="1"/>
    <col min="5404" max="5632" width="9.125" style="57"/>
    <col min="5633" max="5633" width="4.875" style="57" customWidth="1"/>
    <col min="5634" max="5634" width="5.375" style="57" customWidth="1"/>
    <col min="5635" max="5635" width="5" style="57" customWidth="1"/>
    <col min="5636" max="5636" width="3.875" style="57" customWidth="1"/>
    <col min="5637" max="5637" width="4.375" style="57" customWidth="1"/>
    <col min="5638" max="5638" width="4.25" style="57" customWidth="1"/>
    <col min="5639" max="5639" width="4.875" style="57" customWidth="1"/>
    <col min="5640" max="5641" width="5.375" style="57" customWidth="1"/>
    <col min="5642" max="5642" width="6.375" style="57" customWidth="1"/>
    <col min="5643" max="5643" width="3.875" style="57" customWidth="1"/>
    <col min="5644" max="5644" width="6" style="57" customWidth="1"/>
    <col min="5645" max="5645" width="7.375" style="57" customWidth="1"/>
    <col min="5646" max="5646" width="5" style="57" customWidth="1"/>
    <col min="5647" max="5647" width="6.375" style="57" customWidth="1"/>
    <col min="5648" max="5648" width="6" style="57" customWidth="1"/>
    <col min="5649" max="5649" width="6.875" style="57" customWidth="1"/>
    <col min="5650" max="5650" width="5.875" style="57" customWidth="1"/>
    <col min="5651" max="5651" width="5.25" style="57" customWidth="1"/>
    <col min="5652" max="5652" width="6.25" style="57" customWidth="1"/>
    <col min="5653" max="5653" width="6.5" style="57" customWidth="1"/>
    <col min="5654" max="5654" width="7.375" style="57" customWidth="1"/>
    <col min="5655" max="5657" width="6.25" style="57" customWidth="1"/>
    <col min="5658" max="5658" width="5.25" style="57" customWidth="1"/>
    <col min="5659" max="5659" width="6.625" style="57" customWidth="1"/>
    <col min="5660" max="5888" width="9.125" style="57"/>
    <col min="5889" max="5889" width="4.875" style="57" customWidth="1"/>
    <col min="5890" max="5890" width="5.375" style="57" customWidth="1"/>
    <col min="5891" max="5891" width="5" style="57" customWidth="1"/>
    <col min="5892" max="5892" width="3.875" style="57" customWidth="1"/>
    <col min="5893" max="5893" width="4.375" style="57" customWidth="1"/>
    <col min="5894" max="5894" width="4.25" style="57" customWidth="1"/>
    <col min="5895" max="5895" width="4.875" style="57" customWidth="1"/>
    <col min="5896" max="5897" width="5.375" style="57" customWidth="1"/>
    <col min="5898" max="5898" width="6.375" style="57" customWidth="1"/>
    <col min="5899" max="5899" width="3.875" style="57" customWidth="1"/>
    <col min="5900" max="5900" width="6" style="57" customWidth="1"/>
    <col min="5901" max="5901" width="7.375" style="57" customWidth="1"/>
    <col min="5902" max="5902" width="5" style="57" customWidth="1"/>
    <col min="5903" max="5903" width="6.375" style="57" customWidth="1"/>
    <col min="5904" max="5904" width="6" style="57" customWidth="1"/>
    <col min="5905" max="5905" width="6.875" style="57" customWidth="1"/>
    <col min="5906" max="5906" width="5.875" style="57" customWidth="1"/>
    <col min="5907" max="5907" width="5.25" style="57" customWidth="1"/>
    <col min="5908" max="5908" width="6.25" style="57" customWidth="1"/>
    <col min="5909" max="5909" width="6.5" style="57" customWidth="1"/>
    <col min="5910" max="5910" width="7.375" style="57" customWidth="1"/>
    <col min="5911" max="5913" width="6.25" style="57" customWidth="1"/>
    <col min="5914" max="5914" width="5.25" style="57" customWidth="1"/>
    <col min="5915" max="5915" width="6.625" style="57" customWidth="1"/>
    <col min="5916" max="6144" width="9.125" style="57"/>
    <col min="6145" max="6145" width="4.875" style="57" customWidth="1"/>
    <col min="6146" max="6146" width="5.375" style="57" customWidth="1"/>
    <col min="6147" max="6147" width="5" style="57" customWidth="1"/>
    <col min="6148" max="6148" width="3.875" style="57" customWidth="1"/>
    <col min="6149" max="6149" width="4.375" style="57" customWidth="1"/>
    <col min="6150" max="6150" width="4.25" style="57" customWidth="1"/>
    <col min="6151" max="6151" width="4.875" style="57" customWidth="1"/>
    <col min="6152" max="6153" width="5.375" style="57" customWidth="1"/>
    <col min="6154" max="6154" width="6.375" style="57" customWidth="1"/>
    <col min="6155" max="6155" width="3.875" style="57" customWidth="1"/>
    <col min="6156" max="6156" width="6" style="57" customWidth="1"/>
    <col min="6157" max="6157" width="7.375" style="57" customWidth="1"/>
    <col min="6158" max="6158" width="5" style="57" customWidth="1"/>
    <col min="6159" max="6159" width="6.375" style="57" customWidth="1"/>
    <col min="6160" max="6160" width="6" style="57" customWidth="1"/>
    <col min="6161" max="6161" width="6.875" style="57" customWidth="1"/>
    <col min="6162" max="6162" width="5.875" style="57" customWidth="1"/>
    <col min="6163" max="6163" width="5.25" style="57" customWidth="1"/>
    <col min="6164" max="6164" width="6.25" style="57" customWidth="1"/>
    <col min="6165" max="6165" width="6.5" style="57" customWidth="1"/>
    <col min="6166" max="6166" width="7.375" style="57" customWidth="1"/>
    <col min="6167" max="6169" width="6.25" style="57" customWidth="1"/>
    <col min="6170" max="6170" width="5.25" style="57" customWidth="1"/>
    <col min="6171" max="6171" width="6.625" style="57" customWidth="1"/>
    <col min="6172" max="6400" width="9.125" style="57"/>
    <col min="6401" max="6401" width="4.875" style="57" customWidth="1"/>
    <col min="6402" max="6402" width="5.375" style="57" customWidth="1"/>
    <col min="6403" max="6403" width="5" style="57" customWidth="1"/>
    <col min="6404" max="6404" width="3.875" style="57" customWidth="1"/>
    <col min="6405" max="6405" width="4.375" style="57" customWidth="1"/>
    <col min="6406" max="6406" width="4.25" style="57" customWidth="1"/>
    <col min="6407" max="6407" width="4.875" style="57" customWidth="1"/>
    <col min="6408" max="6409" width="5.375" style="57" customWidth="1"/>
    <col min="6410" max="6410" width="6.375" style="57" customWidth="1"/>
    <col min="6411" max="6411" width="3.875" style="57" customWidth="1"/>
    <col min="6412" max="6412" width="6" style="57" customWidth="1"/>
    <col min="6413" max="6413" width="7.375" style="57" customWidth="1"/>
    <col min="6414" max="6414" width="5" style="57" customWidth="1"/>
    <col min="6415" max="6415" width="6.375" style="57" customWidth="1"/>
    <col min="6416" max="6416" width="6" style="57" customWidth="1"/>
    <col min="6417" max="6417" width="6.875" style="57" customWidth="1"/>
    <col min="6418" max="6418" width="5.875" style="57" customWidth="1"/>
    <col min="6419" max="6419" width="5.25" style="57" customWidth="1"/>
    <col min="6420" max="6420" width="6.25" style="57" customWidth="1"/>
    <col min="6421" max="6421" width="6.5" style="57" customWidth="1"/>
    <col min="6422" max="6422" width="7.375" style="57" customWidth="1"/>
    <col min="6423" max="6425" width="6.25" style="57" customWidth="1"/>
    <col min="6426" max="6426" width="5.25" style="57" customWidth="1"/>
    <col min="6427" max="6427" width="6.625" style="57" customWidth="1"/>
    <col min="6428" max="6656" width="9.125" style="57"/>
    <col min="6657" max="6657" width="4.875" style="57" customWidth="1"/>
    <col min="6658" max="6658" width="5.375" style="57" customWidth="1"/>
    <col min="6659" max="6659" width="5" style="57" customWidth="1"/>
    <col min="6660" max="6660" width="3.875" style="57" customWidth="1"/>
    <col min="6661" max="6661" width="4.375" style="57" customWidth="1"/>
    <col min="6662" max="6662" width="4.25" style="57" customWidth="1"/>
    <col min="6663" max="6663" width="4.875" style="57" customWidth="1"/>
    <col min="6664" max="6665" width="5.375" style="57" customWidth="1"/>
    <col min="6666" max="6666" width="6.375" style="57" customWidth="1"/>
    <col min="6667" max="6667" width="3.875" style="57" customWidth="1"/>
    <col min="6668" max="6668" width="6" style="57" customWidth="1"/>
    <col min="6669" max="6669" width="7.375" style="57" customWidth="1"/>
    <col min="6670" max="6670" width="5" style="57" customWidth="1"/>
    <col min="6671" max="6671" width="6.375" style="57" customWidth="1"/>
    <col min="6672" max="6672" width="6" style="57" customWidth="1"/>
    <col min="6673" max="6673" width="6.875" style="57" customWidth="1"/>
    <col min="6674" max="6674" width="5.875" style="57" customWidth="1"/>
    <col min="6675" max="6675" width="5.25" style="57" customWidth="1"/>
    <col min="6676" max="6676" width="6.25" style="57" customWidth="1"/>
    <col min="6677" max="6677" width="6.5" style="57" customWidth="1"/>
    <col min="6678" max="6678" width="7.375" style="57" customWidth="1"/>
    <col min="6679" max="6681" width="6.25" style="57" customWidth="1"/>
    <col min="6682" max="6682" width="5.25" style="57" customWidth="1"/>
    <col min="6683" max="6683" width="6.625" style="57" customWidth="1"/>
    <col min="6684" max="6912" width="9.125" style="57"/>
    <col min="6913" max="6913" width="4.875" style="57" customWidth="1"/>
    <col min="6914" max="6914" width="5.375" style="57" customWidth="1"/>
    <col min="6915" max="6915" width="5" style="57" customWidth="1"/>
    <col min="6916" max="6916" width="3.875" style="57" customWidth="1"/>
    <col min="6917" max="6917" width="4.375" style="57" customWidth="1"/>
    <col min="6918" max="6918" width="4.25" style="57" customWidth="1"/>
    <col min="6919" max="6919" width="4.875" style="57" customWidth="1"/>
    <col min="6920" max="6921" width="5.375" style="57" customWidth="1"/>
    <col min="6922" max="6922" width="6.375" style="57" customWidth="1"/>
    <col min="6923" max="6923" width="3.875" style="57" customWidth="1"/>
    <col min="6924" max="6924" width="6" style="57" customWidth="1"/>
    <col min="6925" max="6925" width="7.375" style="57" customWidth="1"/>
    <col min="6926" max="6926" width="5" style="57" customWidth="1"/>
    <col min="6927" max="6927" width="6.375" style="57" customWidth="1"/>
    <col min="6928" max="6928" width="6" style="57" customWidth="1"/>
    <col min="6929" max="6929" width="6.875" style="57" customWidth="1"/>
    <col min="6930" max="6930" width="5.875" style="57" customWidth="1"/>
    <col min="6931" max="6931" width="5.25" style="57" customWidth="1"/>
    <col min="6932" max="6932" width="6.25" style="57" customWidth="1"/>
    <col min="6933" max="6933" width="6.5" style="57" customWidth="1"/>
    <col min="6934" max="6934" width="7.375" style="57" customWidth="1"/>
    <col min="6935" max="6937" width="6.25" style="57" customWidth="1"/>
    <col min="6938" max="6938" width="5.25" style="57" customWidth="1"/>
    <col min="6939" max="6939" width="6.625" style="57" customWidth="1"/>
    <col min="6940" max="7168" width="9.125" style="57"/>
    <col min="7169" max="7169" width="4.875" style="57" customWidth="1"/>
    <col min="7170" max="7170" width="5.375" style="57" customWidth="1"/>
    <col min="7171" max="7171" width="5" style="57" customWidth="1"/>
    <col min="7172" max="7172" width="3.875" style="57" customWidth="1"/>
    <col min="7173" max="7173" width="4.375" style="57" customWidth="1"/>
    <col min="7174" max="7174" width="4.25" style="57" customWidth="1"/>
    <col min="7175" max="7175" width="4.875" style="57" customWidth="1"/>
    <col min="7176" max="7177" width="5.375" style="57" customWidth="1"/>
    <col min="7178" max="7178" width="6.375" style="57" customWidth="1"/>
    <col min="7179" max="7179" width="3.875" style="57" customWidth="1"/>
    <col min="7180" max="7180" width="6" style="57" customWidth="1"/>
    <col min="7181" max="7181" width="7.375" style="57" customWidth="1"/>
    <col min="7182" max="7182" width="5" style="57" customWidth="1"/>
    <col min="7183" max="7183" width="6.375" style="57" customWidth="1"/>
    <col min="7184" max="7184" width="6" style="57" customWidth="1"/>
    <col min="7185" max="7185" width="6.875" style="57" customWidth="1"/>
    <col min="7186" max="7186" width="5.875" style="57" customWidth="1"/>
    <col min="7187" max="7187" width="5.25" style="57" customWidth="1"/>
    <col min="7188" max="7188" width="6.25" style="57" customWidth="1"/>
    <col min="7189" max="7189" width="6.5" style="57" customWidth="1"/>
    <col min="7190" max="7190" width="7.375" style="57" customWidth="1"/>
    <col min="7191" max="7193" width="6.25" style="57" customWidth="1"/>
    <col min="7194" max="7194" width="5.25" style="57" customWidth="1"/>
    <col min="7195" max="7195" width="6.625" style="57" customWidth="1"/>
    <col min="7196" max="7424" width="9.125" style="57"/>
    <col min="7425" max="7425" width="4.875" style="57" customWidth="1"/>
    <col min="7426" max="7426" width="5.375" style="57" customWidth="1"/>
    <col min="7427" max="7427" width="5" style="57" customWidth="1"/>
    <col min="7428" max="7428" width="3.875" style="57" customWidth="1"/>
    <col min="7429" max="7429" width="4.375" style="57" customWidth="1"/>
    <col min="7430" max="7430" width="4.25" style="57" customWidth="1"/>
    <col min="7431" max="7431" width="4.875" style="57" customWidth="1"/>
    <col min="7432" max="7433" width="5.375" style="57" customWidth="1"/>
    <col min="7434" max="7434" width="6.375" style="57" customWidth="1"/>
    <col min="7435" max="7435" width="3.875" style="57" customWidth="1"/>
    <col min="7436" max="7436" width="6" style="57" customWidth="1"/>
    <col min="7437" max="7437" width="7.375" style="57" customWidth="1"/>
    <col min="7438" max="7438" width="5" style="57" customWidth="1"/>
    <col min="7439" max="7439" width="6.375" style="57" customWidth="1"/>
    <col min="7440" max="7440" width="6" style="57" customWidth="1"/>
    <col min="7441" max="7441" width="6.875" style="57" customWidth="1"/>
    <col min="7442" max="7442" width="5.875" style="57" customWidth="1"/>
    <col min="7443" max="7443" width="5.25" style="57" customWidth="1"/>
    <col min="7444" max="7444" width="6.25" style="57" customWidth="1"/>
    <col min="7445" max="7445" width="6.5" style="57" customWidth="1"/>
    <col min="7446" max="7446" width="7.375" style="57" customWidth="1"/>
    <col min="7447" max="7449" width="6.25" style="57" customWidth="1"/>
    <col min="7450" max="7450" width="5.25" style="57" customWidth="1"/>
    <col min="7451" max="7451" width="6.625" style="57" customWidth="1"/>
    <col min="7452" max="7680" width="9.125" style="57"/>
    <col min="7681" max="7681" width="4.875" style="57" customWidth="1"/>
    <col min="7682" max="7682" width="5.375" style="57" customWidth="1"/>
    <col min="7683" max="7683" width="5" style="57" customWidth="1"/>
    <col min="7684" max="7684" width="3.875" style="57" customWidth="1"/>
    <col min="7685" max="7685" width="4.375" style="57" customWidth="1"/>
    <col min="7686" max="7686" width="4.25" style="57" customWidth="1"/>
    <col min="7687" max="7687" width="4.875" style="57" customWidth="1"/>
    <col min="7688" max="7689" width="5.375" style="57" customWidth="1"/>
    <col min="7690" max="7690" width="6.375" style="57" customWidth="1"/>
    <col min="7691" max="7691" width="3.875" style="57" customWidth="1"/>
    <col min="7692" max="7692" width="6" style="57" customWidth="1"/>
    <col min="7693" max="7693" width="7.375" style="57" customWidth="1"/>
    <col min="7694" max="7694" width="5" style="57" customWidth="1"/>
    <col min="7695" max="7695" width="6.375" style="57" customWidth="1"/>
    <col min="7696" max="7696" width="6" style="57" customWidth="1"/>
    <col min="7697" max="7697" width="6.875" style="57" customWidth="1"/>
    <col min="7698" max="7698" width="5.875" style="57" customWidth="1"/>
    <col min="7699" max="7699" width="5.25" style="57" customWidth="1"/>
    <col min="7700" max="7700" width="6.25" style="57" customWidth="1"/>
    <col min="7701" max="7701" width="6.5" style="57" customWidth="1"/>
    <col min="7702" max="7702" width="7.375" style="57" customWidth="1"/>
    <col min="7703" max="7705" width="6.25" style="57" customWidth="1"/>
    <col min="7706" max="7706" width="5.25" style="57" customWidth="1"/>
    <col min="7707" max="7707" width="6.625" style="57" customWidth="1"/>
    <col min="7708" max="7936" width="9.125" style="57"/>
    <col min="7937" max="7937" width="4.875" style="57" customWidth="1"/>
    <col min="7938" max="7938" width="5.375" style="57" customWidth="1"/>
    <col min="7939" max="7939" width="5" style="57" customWidth="1"/>
    <col min="7940" max="7940" width="3.875" style="57" customWidth="1"/>
    <col min="7941" max="7941" width="4.375" style="57" customWidth="1"/>
    <col min="7942" max="7942" width="4.25" style="57" customWidth="1"/>
    <col min="7943" max="7943" width="4.875" style="57" customWidth="1"/>
    <col min="7944" max="7945" width="5.375" style="57" customWidth="1"/>
    <col min="7946" max="7946" width="6.375" style="57" customWidth="1"/>
    <col min="7947" max="7947" width="3.875" style="57" customWidth="1"/>
    <col min="7948" max="7948" width="6" style="57" customWidth="1"/>
    <col min="7949" max="7949" width="7.375" style="57" customWidth="1"/>
    <col min="7950" max="7950" width="5" style="57" customWidth="1"/>
    <col min="7951" max="7951" width="6.375" style="57" customWidth="1"/>
    <col min="7952" max="7952" width="6" style="57" customWidth="1"/>
    <col min="7953" max="7953" width="6.875" style="57" customWidth="1"/>
    <col min="7954" max="7954" width="5.875" style="57" customWidth="1"/>
    <col min="7955" max="7955" width="5.25" style="57" customWidth="1"/>
    <col min="7956" max="7956" width="6.25" style="57" customWidth="1"/>
    <col min="7957" max="7957" width="6.5" style="57" customWidth="1"/>
    <col min="7958" max="7958" width="7.375" style="57" customWidth="1"/>
    <col min="7959" max="7961" width="6.25" style="57" customWidth="1"/>
    <col min="7962" max="7962" width="5.25" style="57" customWidth="1"/>
    <col min="7963" max="7963" width="6.625" style="57" customWidth="1"/>
    <col min="7964" max="8192" width="9.125" style="57"/>
    <col min="8193" max="8193" width="4.875" style="57" customWidth="1"/>
    <col min="8194" max="8194" width="5.375" style="57" customWidth="1"/>
    <col min="8195" max="8195" width="5" style="57" customWidth="1"/>
    <col min="8196" max="8196" width="3.875" style="57" customWidth="1"/>
    <col min="8197" max="8197" width="4.375" style="57" customWidth="1"/>
    <col min="8198" max="8198" width="4.25" style="57" customWidth="1"/>
    <col min="8199" max="8199" width="4.875" style="57" customWidth="1"/>
    <col min="8200" max="8201" width="5.375" style="57" customWidth="1"/>
    <col min="8202" max="8202" width="6.375" style="57" customWidth="1"/>
    <col min="8203" max="8203" width="3.875" style="57" customWidth="1"/>
    <col min="8204" max="8204" width="6" style="57" customWidth="1"/>
    <col min="8205" max="8205" width="7.375" style="57" customWidth="1"/>
    <col min="8206" max="8206" width="5" style="57" customWidth="1"/>
    <col min="8207" max="8207" width="6.375" style="57" customWidth="1"/>
    <col min="8208" max="8208" width="6" style="57" customWidth="1"/>
    <col min="8209" max="8209" width="6.875" style="57" customWidth="1"/>
    <col min="8210" max="8210" width="5.875" style="57" customWidth="1"/>
    <col min="8211" max="8211" width="5.25" style="57" customWidth="1"/>
    <col min="8212" max="8212" width="6.25" style="57" customWidth="1"/>
    <col min="8213" max="8213" width="6.5" style="57" customWidth="1"/>
    <col min="8214" max="8214" width="7.375" style="57" customWidth="1"/>
    <col min="8215" max="8217" width="6.25" style="57" customWidth="1"/>
    <col min="8218" max="8218" width="5.25" style="57" customWidth="1"/>
    <col min="8219" max="8219" width="6.625" style="57" customWidth="1"/>
    <col min="8220" max="8448" width="9.125" style="57"/>
    <col min="8449" max="8449" width="4.875" style="57" customWidth="1"/>
    <col min="8450" max="8450" width="5.375" style="57" customWidth="1"/>
    <col min="8451" max="8451" width="5" style="57" customWidth="1"/>
    <col min="8452" max="8452" width="3.875" style="57" customWidth="1"/>
    <col min="8453" max="8453" width="4.375" style="57" customWidth="1"/>
    <col min="8454" max="8454" width="4.25" style="57" customWidth="1"/>
    <col min="8455" max="8455" width="4.875" style="57" customWidth="1"/>
    <col min="8456" max="8457" width="5.375" style="57" customWidth="1"/>
    <col min="8458" max="8458" width="6.375" style="57" customWidth="1"/>
    <col min="8459" max="8459" width="3.875" style="57" customWidth="1"/>
    <col min="8460" max="8460" width="6" style="57" customWidth="1"/>
    <col min="8461" max="8461" width="7.375" style="57" customWidth="1"/>
    <col min="8462" max="8462" width="5" style="57" customWidth="1"/>
    <col min="8463" max="8463" width="6.375" style="57" customWidth="1"/>
    <col min="8464" max="8464" width="6" style="57" customWidth="1"/>
    <col min="8465" max="8465" width="6.875" style="57" customWidth="1"/>
    <col min="8466" max="8466" width="5.875" style="57" customWidth="1"/>
    <col min="8467" max="8467" width="5.25" style="57" customWidth="1"/>
    <col min="8468" max="8468" width="6.25" style="57" customWidth="1"/>
    <col min="8469" max="8469" width="6.5" style="57" customWidth="1"/>
    <col min="8470" max="8470" width="7.375" style="57" customWidth="1"/>
    <col min="8471" max="8473" width="6.25" style="57" customWidth="1"/>
    <col min="8474" max="8474" width="5.25" style="57" customWidth="1"/>
    <col min="8475" max="8475" width="6.625" style="57" customWidth="1"/>
    <col min="8476" max="8704" width="9.125" style="57"/>
    <col min="8705" max="8705" width="4.875" style="57" customWidth="1"/>
    <col min="8706" max="8706" width="5.375" style="57" customWidth="1"/>
    <col min="8707" max="8707" width="5" style="57" customWidth="1"/>
    <col min="8708" max="8708" width="3.875" style="57" customWidth="1"/>
    <col min="8709" max="8709" width="4.375" style="57" customWidth="1"/>
    <col min="8710" max="8710" width="4.25" style="57" customWidth="1"/>
    <col min="8711" max="8711" width="4.875" style="57" customWidth="1"/>
    <col min="8712" max="8713" width="5.375" style="57" customWidth="1"/>
    <col min="8714" max="8714" width="6.375" style="57" customWidth="1"/>
    <col min="8715" max="8715" width="3.875" style="57" customWidth="1"/>
    <col min="8716" max="8716" width="6" style="57" customWidth="1"/>
    <col min="8717" max="8717" width="7.375" style="57" customWidth="1"/>
    <col min="8718" max="8718" width="5" style="57" customWidth="1"/>
    <col min="8719" max="8719" width="6.375" style="57" customWidth="1"/>
    <col min="8720" max="8720" width="6" style="57" customWidth="1"/>
    <col min="8721" max="8721" width="6.875" style="57" customWidth="1"/>
    <col min="8722" max="8722" width="5.875" style="57" customWidth="1"/>
    <col min="8723" max="8723" width="5.25" style="57" customWidth="1"/>
    <col min="8724" max="8724" width="6.25" style="57" customWidth="1"/>
    <col min="8725" max="8725" width="6.5" style="57" customWidth="1"/>
    <col min="8726" max="8726" width="7.375" style="57" customWidth="1"/>
    <col min="8727" max="8729" width="6.25" style="57" customWidth="1"/>
    <col min="8730" max="8730" width="5.25" style="57" customWidth="1"/>
    <col min="8731" max="8731" width="6.625" style="57" customWidth="1"/>
    <col min="8732" max="8960" width="9.125" style="57"/>
    <col min="8961" max="8961" width="4.875" style="57" customWidth="1"/>
    <col min="8962" max="8962" width="5.375" style="57" customWidth="1"/>
    <col min="8963" max="8963" width="5" style="57" customWidth="1"/>
    <col min="8964" max="8964" width="3.875" style="57" customWidth="1"/>
    <col min="8965" max="8965" width="4.375" style="57" customWidth="1"/>
    <col min="8966" max="8966" width="4.25" style="57" customWidth="1"/>
    <col min="8967" max="8967" width="4.875" style="57" customWidth="1"/>
    <col min="8968" max="8969" width="5.375" style="57" customWidth="1"/>
    <col min="8970" max="8970" width="6.375" style="57" customWidth="1"/>
    <col min="8971" max="8971" width="3.875" style="57" customWidth="1"/>
    <col min="8972" max="8972" width="6" style="57" customWidth="1"/>
    <col min="8973" max="8973" width="7.375" style="57" customWidth="1"/>
    <col min="8974" max="8974" width="5" style="57" customWidth="1"/>
    <col min="8975" max="8975" width="6.375" style="57" customWidth="1"/>
    <col min="8976" max="8976" width="6" style="57" customWidth="1"/>
    <col min="8977" max="8977" width="6.875" style="57" customWidth="1"/>
    <col min="8978" max="8978" width="5.875" style="57" customWidth="1"/>
    <col min="8979" max="8979" width="5.25" style="57" customWidth="1"/>
    <col min="8980" max="8980" width="6.25" style="57" customWidth="1"/>
    <col min="8981" max="8981" width="6.5" style="57" customWidth="1"/>
    <col min="8982" max="8982" width="7.375" style="57" customWidth="1"/>
    <col min="8983" max="8985" width="6.25" style="57" customWidth="1"/>
    <col min="8986" max="8986" width="5.25" style="57" customWidth="1"/>
    <col min="8987" max="8987" width="6.625" style="57" customWidth="1"/>
    <col min="8988" max="9216" width="9.125" style="57"/>
    <col min="9217" max="9217" width="4.875" style="57" customWidth="1"/>
    <col min="9218" max="9218" width="5.375" style="57" customWidth="1"/>
    <col min="9219" max="9219" width="5" style="57" customWidth="1"/>
    <col min="9220" max="9220" width="3.875" style="57" customWidth="1"/>
    <col min="9221" max="9221" width="4.375" style="57" customWidth="1"/>
    <col min="9222" max="9222" width="4.25" style="57" customWidth="1"/>
    <col min="9223" max="9223" width="4.875" style="57" customWidth="1"/>
    <col min="9224" max="9225" width="5.375" style="57" customWidth="1"/>
    <col min="9226" max="9226" width="6.375" style="57" customWidth="1"/>
    <col min="9227" max="9227" width="3.875" style="57" customWidth="1"/>
    <col min="9228" max="9228" width="6" style="57" customWidth="1"/>
    <col min="9229" max="9229" width="7.375" style="57" customWidth="1"/>
    <col min="9230" max="9230" width="5" style="57" customWidth="1"/>
    <col min="9231" max="9231" width="6.375" style="57" customWidth="1"/>
    <col min="9232" max="9232" width="6" style="57" customWidth="1"/>
    <col min="9233" max="9233" width="6.875" style="57" customWidth="1"/>
    <col min="9234" max="9234" width="5.875" style="57" customWidth="1"/>
    <col min="9235" max="9235" width="5.25" style="57" customWidth="1"/>
    <col min="9236" max="9236" width="6.25" style="57" customWidth="1"/>
    <col min="9237" max="9237" width="6.5" style="57" customWidth="1"/>
    <col min="9238" max="9238" width="7.375" style="57" customWidth="1"/>
    <col min="9239" max="9241" width="6.25" style="57" customWidth="1"/>
    <col min="9242" max="9242" width="5.25" style="57" customWidth="1"/>
    <col min="9243" max="9243" width="6.625" style="57" customWidth="1"/>
    <col min="9244" max="9472" width="9.125" style="57"/>
    <col min="9473" max="9473" width="4.875" style="57" customWidth="1"/>
    <col min="9474" max="9474" width="5.375" style="57" customWidth="1"/>
    <col min="9475" max="9475" width="5" style="57" customWidth="1"/>
    <col min="9476" max="9476" width="3.875" style="57" customWidth="1"/>
    <col min="9477" max="9477" width="4.375" style="57" customWidth="1"/>
    <col min="9478" max="9478" width="4.25" style="57" customWidth="1"/>
    <col min="9479" max="9479" width="4.875" style="57" customWidth="1"/>
    <col min="9480" max="9481" width="5.375" style="57" customWidth="1"/>
    <col min="9482" max="9482" width="6.375" style="57" customWidth="1"/>
    <col min="9483" max="9483" width="3.875" style="57" customWidth="1"/>
    <col min="9484" max="9484" width="6" style="57" customWidth="1"/>
    <col min="9485" max="9485" width="7.375" style="57" customWidth="1"/>
    <col min="9486" max="9486" width="5" style="57" customWidth="1"/>
    <col min="9487" max="9487" width="6.375" style="57" customWidth="1"/>
    <col min="9488" max="9488" width="6" style="57" customWidth="1"/>
    <col min="9489" max="9489" width="6.875" style="57" customWidth="1"/>
    <col min="9490" max="9490" width="5.875" style="57" customWidth="1"/>
    <col min="9491" max="9491" width="5.25" style="57" customWidth="1"/>
    <col min="9492" max="9492" width="6.25" style="57" customWidth="1"/>
    <col min="9493" max="9493" width="6.5" style="57" customWidth="1"/>
    <col min="9494" max="9494" width="7.375" style="57" customWidth="1"/>
    <col min="9495" max="9497" width="6.25" style="57" customWidth="1"/>
    <col min="9498" max="9498" width="5.25" style="57" customWidth="1"/>
    <col min="9499" max="9499" width="6.625" style="57" customWidth="1"/>
    <col min="9500" max="9728" width="9.125" style="57"/>
    <col min="9729" max="9729" width="4.875" style="57" customWidth="1"/>
    <col min="9730" max="9730" width="5.375" style="57" customWidth="1"/>
    <col min="9731" max="9731" width="5" style="57" customWidth="1"/>
    <col min="9732" max="9732" width="3.875" style="57" customWidth="1"/>
    <col min="9733" max="9733" width="4.375" style="57" customWidth="1"/>
    <col min="9734" max="9734" width="4.25" style="57" customWidth="1"/>
    <col min="9735" max="9735" width="4.875" style="57" customWidth="1"/>
    <col min="9736" max="9737" width="5.375" style="57" customWidth="1"/>
    <col min="9738" max="9738" width="6.375" style="57" customWidth="1"/>
    <col min="9739" max="9739" width="3.875" style="57" customWidth="1"/>
    <col min="9740" max="9740" width="6" style="57" customWidth="1"/>
    <col min="9741" max="9741" width="7.375" style="57" customWidth="1"/>
    <col min="9742" max="9742" width="5" style="57" customWidth="1"/>
    <col min="9743" max="9743" width="6.375" style="57" customWidth="1"/>
    <col min="9744" max="9744" width="6" style="57" customWidth="1"/>
    <col min="9745" max="9745" width="6.875" style="57" customWidth="1"/>
    <col min="9746" max="9746" width="5.875" style="57" customWidth="1"/>
    <col min="9747" max="9747" width="5.25" style="57" customWidth="1"/>
    <col min="9748" max="9748" width="6.25" style="57" customWidth="1"/>
    <col min="9749" max="9749" width="6.5" style="57" customWidth="1"/>
    <col min="9750" max="9750" width="7.375" style="57" customWidth="1"/>
    <col min="9751" max="9753" width="6.25" style="57" customWidth="1"/>
    <col min="9754" max="9754" width="5.25" style="57" customWidth="1"/>
    <col min="9755" max="9755" width="6.625" style="57" customWidth="1"/>
    <col min="9756" max="9984" width="9.125" style="57"/>
    <col min="9985" max="9985" width="4.875" style="57" customWidth="1"/>
    <col min="9986" max="9986" width="5.375" style="57" customWidth="1"/>
    <col min="9987" max="9987" width="5" style="57" customWidth="1"/>
    <col min="9988" max="9988" width="3.875" style="57" customWidth="1"/>
    <col min="9989" max="9989" width="4.375" style="57" customWidth="1"/>
    <col min="9990" max="9990" width="4.25" style="57" customWidth="1"/>
    <col min="9991" max="9991" width="4.875" style="57" customWidth="1"/>
    <col min="9992" max="9993" width="5.375" style="57" customWidth="1"/>
    <col min="9994" max="9994" width="6.375" style="57" customWidth="1"/>
    <col min="9995" max="9995" width="3.875" style="57" customWidth="1"/>
    <col min="9996" max="9996" width="6" style="57" customWidth="1"/>
    <col min="9997" max="9997" width="7.375" style="57" customWidth="1"/>
    <col min="9998" max="9998" width="5" style="57" customWidth="1"/>
    <col min="9999" max="9999" width="6.375" style="57" customWidth="1"/>
    <col min="10000" max="10000" width="6" style="57" customWidth="1"/>
    <col min="10001" max="10001" width="6.875" style="57" customWidth="1"/>
    <col min="10002" max="10002" width="5.875" style="57" customWidth="1"/>
    <col min="10003" max="10003" width="5.25" style="57" customWidth="1"/>
    <col min="10004" max="10004" width="6.25" style="57" customWidth="1"/>
    <col min="10005" max="10005" width="6.5" style="57" customWidth="1"/>
    <col min="10006" max="10006" width="7.375" style="57" customWidth="1"/>
    <col min="10007" max="10009" width="6.25" style="57" customWidth="1"/>
    <col min="10010" max="10010" width="5.25" style="57" customWidth="1"/>
    <col min="10011" max="10011" width="6.625" style="57" customWidth="1"/>
    <col min="10012" max="10240" width="9.125" style="57"/>
    <col min="10241" max="10241" width="4.875" style="57" customWidth="1"/>
    <col min="10242" max="10242" width="5.375" style="57" customWidth="1"/>
    <col min="10243" max="10243" width="5" style="57" customWidth="1"/>
    <col min="10244" max="10244" width="3.875" style="57" customWidth="1"/>
    <col min="10245" max="10245" width="4.375" style="57" customWidth="1"/>
    <col min="10246" max="10246" width="4.25" style="57" customWidth="1"/>
    <col min="10247" max="10247" width="4.875" style="57" customWidth="1"/>
    <col min="10248" max="10249" width="5.375" style="57" customWidth="1"/>
    <col min="10250" max="10250" width="6.375" style="57" customWidth="1"/>
    <col min="10251" max="10251" width="3.875" style="57" customWidth="1"/>
    <col min="10252" max="10252" width="6" style="57" customWidth="1"/>
    <col min="10253" max="10253" width="7.375" style="57" customWidth="1"/>
    <col min="10254" max="10254" width="5" style="57" customWidth="1"/>
    <col min="10255" max="10255" width="6.375" style="57" customWidth="1"/>
    <col min="10256" max="10256" width="6" style="57" customWidth="1"/>
    <col min="10257" max="10257" width="6.875" style="57" customWidth="1"/>
    <col min="10258" max="10258" width="5.875" style="57" customWidth="1"/>
    <col min="10259" max="10259" width="5.25" style="57" customWidth="1"/>
    <col min="10260" max="10260" width="6.25" style="57" customWidth="1"/>
    <col min="10261" max="10261" width="6.5" style="57" customWidth="1"/>
    <col min="10262" max="10262" width="7.375" style="57" customWidth="1"/>
    <col min="10263" max="10265" width="6.25" style="57" customWidth="1"/>
    <col min="10266" max="10266" width="5.25" style="57" customWidth="1"/>
    <col min="10267" max="10267" width="6.625" style="57" customWidth="1"/>
    <col min="10268" max="10496" width="9.125" style="57"/>
    <col min="10497" max="10497" width="4.875" style="57" customWidth="1"/>
    <col min="10498" max="10498" width="5.375" style="57" customWidth="1"/>
    <col min="10499" max="10499" width="5" style="57" customWidth="1"/>
    <col min="10500" max="10500" width="3.875" style="57" customWidth="1"/>
    <col min="10501" max="10501" width="4.375" style="57" customWidth="1"/>
    <col min="10502" max="10502" width="4.25" style="57" customWidth="1"/>
    <col min="10503" max="10503" width="4.875" style="57" customWidth="1"/>
    <col min="10504" max="10505" width="5.375" style="57" customWidth="1"/>
    <col min="10506" max="10506" width="6.375" style="57" customWidth="1"/>
    <col min="10507" max="10507" width="3.875" style="57" customWidth="1"/>
    <col min="10508" max="10508" width="6" style="57" customWidth="1"/>
    <col min="10509" max="10509" width="7.375" style="57" customWidth="1"/>
    <col min="10510" max="10510" width="5" style="57" customWidth="1"/>
    <col min="10511" max="10511" width="6.375" style="57" customWidth="1"/>
    <col min="10512" max="10512" width="6" style="57" customWidth="1"/>
    <col min="10513" max="10513" width="6.875" style="57" customWidth="1"/>
    <col min="10514" max="10514" width="5.875" style="57" customWidth="1"/>
    <col min="10515" max="10515" width="5.25" style="57" customWidth="1"/>
    <col min="10516" max="10516" width="6.25" style="57" customWidth="1"/>
    <col min="10517" max="10517" width="6.5" style="57" customWidth="1"/>
    <col min="10518" max="10518" width="7.375" style="57" customWidth="1"/>
    <col min="10519" max="10521" width="6.25" style="57" customWidth="1"/>
    <col min="10522" max="10522" width="5.25" style="57" customWidth="1"/>
    <col min="10523" max="10523" width="6.625" style="57" customWidth="1"/>
    <col min="10524" max="10752" width="9.125" style="57"/>
    <col min="10753" max="10753" width="4.875" style="57" customWidth="1"/>
    <col min="10754" max="10754" width="5.375" style="57" customWidth="1"/>
    <col min="10755" max="10755" width="5" style="57" customWidth="1"/>
    <col min="10756" max="10756" width="3.875" style="57" customWidth="1"/>
    <col min="10757" max="10757" width="4.375" style="57" customWidth="1"/>
    <col min="10758" max="10758" width="4.25" style="57" customWidth="1"/>
    <col min="10759" max="10759" width="4.875" style="57" customWidth="1"/>
    <col min="10760" max="10761" width="5.375" style="57" customWidth="1"/>
    <col min="10762" max="10762" width="6.375" style="57" customWidth="1"/>
    <col min="10763" max="10763" width="3.875" style="57" customWidth="1"/>
    <col min="10764" max="10764" width="6" style="57" customWidth="1"/>
    <col min="10765" max="10765" width="7.375" style="57" customWidth="1"/>
    <col min="10766" max="10766" width="5" style="57" customWidth="1"/>
    <col min="10767" max="10767" width="6.375" style="57" customWidth="1"/>
    <col min="10768" max="10768" width="6" style="57" customWidth="1"/>
    <col min="10769" max="10769" width="6.875" style="57" customWidth="1"/>
    <col min="10770" max="10770" width="5.875" style="57" customWidth="1"/>
    <col min="10771" max="10771" width="5.25" style="57" customWidth="1"/>
    <col min="10772" max="10772" width="6.25" style="57" customWidth="1"/>
    <col min="10773" max="10773" width="6.5" style="57" customWidth="1"/>
    <col min="10774" max="10774" width="7.375" style="57" customWidth="1"/>
    <col min="10775" max="10777" width="6.25" style="57" customWidth="1"/>
    <col min="10778" max="10778" width="5.25" style="57" customWidth="1"/>
    <col min="10779" max="10779" width="6.625" style="57" customWidth="1"/>
    <col min="10780" max="11008" width="9.125" style="57"/>
    <col min="11009" max="11009" width="4.875" style="57" customWidth="1"/>
    <col min="11010" max="11010" width="5.375" style="57" customWidth="1"/>
    <col min="11011" max="11011" width="5" style="57" customWidth="1"/>
    <col min="11012" max="11012" width="3.875" style="57" customWidth="1"/>
    <col min="11013" max="11013" width="4.375" style="57" customWidth="1"/>
    <col min="11014" max="11014" width="4.25" style="57" customWidth="1"/>
    <col min="11015" max="11015" width="4.875" style="57" customWidth="1"/>
    <col min="11016" max="11017" width="5.375" style="57" customWidth="1"/>
    <col min="11018" max="11018" width="6.375" style="57" customWidth="1"/>
    <col min="11019" max="11019" width="3.875" style="57" customWidth="1"/>
    <col min="11020" max="11020" width="6" style="57" customWidth="1"/>
    <col min="11021" max="11021" width="7.375" style="57" customWidth="1"/>
    <col min="11022" max="11022" width="5" style="57" customWidth="1"/>
    <col min="11023" max="11023" width="6.375" style="57" customWidth="1"/>
    <col min="11024" max="11024" width="6" style="57" customWidth="1"/>
    <col min="11025" max="11025" width="6.875" style="57" customWidth="1"/>
    <col min="11026" max="11026" width="5.875" style="57" customWidth="1"/>
    <col min="11027" max="11027" width="5.25" style="57" customWidth="1"/>
    <col min="11028" max="11028" width="6.25" style="57" customWidth="1"/>
    <col min="11029" max="11029" width="6.5" style="57" customWidth="1"/>
    <col min="11030" max="11030" width="7.375" style="57" customWidth="1"/>
    <col min="11031" max="11033" width="6.25" style="57" customWidth="1"/>
    <col min="11034" max="11034" width="5.25" style="57" customWidth="1"/>
    <col min="11035" max="11035" width="6.625" style="57" customWidth="1"/>
    <col min="11036" max="11264" width="9.125" style="57"/>
    <col min="11265" max="11265" width="4.875" style="57" customWidth="1"/>
    <col min="11266" max="11266" width="5.375" style="57" customWidth="1"/>
    <col min="11267" max="11267" width="5" style="57" customWidth="1"/>
    <col min="11268" max="11268" width="3.875" style="57" customWidth="1"/>
    <col min="11269" max="11269" width="4.375" style="57" customWidth="1"/>
    <col min="11270" max="11270" width="4.25" style="57" customWidth="1"/>
    <col min="11271" max="11271" width="4.875" style="57" customWidth="1"/>
    <col min="11272" max="11273" width="5.375" style="57" customWidth="1"/>
    <col min="11274" max="11274" width="6.375" style="57" customWidth="1"/>
    <col min="11275" max="11275" width="3.875" style="57" customWidth="1"/>
    <col min="11276" max="11276" width="6" style="57" customWidth="1"/>
    <col min="11277" max="11277" width="7.375" style="57" customWidth="1"/>
    <col min="11278" max="11278" width="5" style="57" customWidth="1"/>
    <col min="11279" max="11279" width="6.375" style="57" customWidth="1"/>
    <col min="11280" max="11280" width="6" style="57" customWidth="1"/>
    <col min="11281" max="11281" width="6.875" style="57" customWidth="1"/>
    <col min="11282" max="11282" width="5.875" style="57" customWidth="1"/>
    <col min="11283" max="11283" width="5.25" style="57" customWidth="1"/>
    <col min="11284" max="11284" width="6.25" style="57" customWidth="1"/>
    <col min="11285" max="11285" width="6.5" style="57" customWidth="1"/>
    <col min="11286" max="11286" width="7.375" style="57" customWidth="1"/>
    <col min="11287" max="11289" width="6.25" style="57" customWidth="1"/>
    <col min="11290" max="11290" width="5.25" style="57" customWidth="1"/>
    <col min="11291" max="11291" width="6.625" style="57" customWidth="1"/>
    <col min="11292" max="11520" width="9.125" style="57"/>
    <col min="11521" max="11521" width="4.875" style="57" customWidth="1"/>
    <col min="11522" max="11522" width="5.375" style="57" customWidth="1"/>
    <col min="11523" max="11523" width="5" style="57" customWidth="1"/>
    <col min="11524" max="11524" width="3.875" style="57" customWidth="1"/>
    <col min="11525" max="11525" width="4.375" style="57" customWidth="1"/>
    <col min="11526" max="11526" width="4.25" style="57" customWidth="1"/>
    <col min="11527" max="11527" width="4.875" style="57" customWidth="1"/>
    <col min="11528" max="11529" width="5.375" style="57" customWidth="1"/>
    <col min="11530" max="11530" width="6.375" style="57" customWidth="1"/>
    <col min="11531" max="11531" width="3.875" style="57" customWidth="1"/>
    <col min="11532" max="11532" width="6" style="57" customWidth="1"/>
    <col min="11533" max="11533" width="7.375" style="57" customWidth="1"/>
    <col min="11534" max="11534" width="5" style="57" customWidth="1"/>
    <col min="11535" max="11535" width="6.375" style="57" customWidth="1"/>
    <col min="11536" max="11536" width="6" style="57" customWidth="1"/>
    <col min="11537" max="11537" width="6.875" style="57" customWidth="1"/>
    <col min="11538" max="11538" width="5.875" style="57" customWidth="1"/>
    <col min="11539" max="11539" width="5.25" style="57" customWidth="1"/>
    <col min="11540" max="11540" width="6.25" style="57" customWidth="1"/>
    <col min="11541" max="11541" width="6.5" style="57" customWidth="1"/>
    <col min="11542" max="11542" width="7.375" style="57" customWidth="1"/>
    <col min="11543" max="11545" width="6.25" style="57" customWidth="1"/>
    <col min="11546" max="11546" width="5.25" style="57" customWidth="1"/>
    <col min="11547" max="11547" width="6.625" style="57" customWidth="1"/>
    <col min="11548" max="11776" width="9.125" style="57"/>
    <col min="11777" max="11777" width="4.875" style="57" customWidth="1"/>
    <col min="11778" max="11778" width="5.375" style="57" customWidth="1"/>
    <col min="11779" max="11779" width="5" style="57" customWidth="1"/>
    <col min="11780" max="11780" width="3.875" style="57" customWidth="1"/>
    <col min="11781" max="11781" width="4.375" style="57" customWidth="1"/>
    <col min="11782" max="11782" width="4.25" style="57" customWidth="1"/>
    <col min="11783" max="11783" width="4.875" style="57" customWidth="1"/>
    <col min="11784" max="11785" width="5.375" style="57" customWidth="1"/>
    <col min="11786" max="11786" width="6.375" style="57" customWidth="1"/>
    <col min="11787" max="11787" width="3.875" style="57" customWidth="1"/>
    <col min="11788" max="11788" width="6" style="57" customWidth="1"/>
    <col min="11789" max="11789" width="7.375" style="57" customWidth="1"/>
    <col min="11790" max="11790" width="5" style="57" customWidth="1"/>
    <col min="11791" max="11791" width="6.375" style="57" customWidth="1"/>
    <col min="11792" max="11792" width="6" style="57" customWidth="1"/>
    <col min="11793" max="11793" width="6.875" style="57" customWidth="1"/>
    <col min="11794" max="11794" width="5.875" style="57" customWidth="1"/>
    <col min="11795" max="11795" width="5.25" style="57" customWidth="1"/>
    <col min="11796" max="11796" width="6.25" style="57" customWidth="1"/>
    <col min="11797" max="11797" width="6.5" style="57" customWidth="1"/>
    <col min="11798" max="11798" width="7.375" style="57" customWidth="1"/>
    <col min="11799" max="11801" width="6.25" style="57" customWidth="1"/>
    <col min="11802" max="11802" width="5.25" style="57" customWidth="1"/>
    <col min="11803" max="11803" width="6.625" style="57" customWidth="1"/>
    <col min="11804" max="12032" width="9.125" style="57"/>
    <col min="12033" max="12033" width="4.875" style="57" customWidth="1"/>
    <col min="12034" max="12034" width="5.375" style="57" customWidth="1"/>
    <col min="12035" max="12035" width="5" style="57" customWidth="1"/>
    <col min="12036" max="12036" width="3.875" style="57" customWidth="1"/>
    <col min="12037" max="12037" width="4.375" style="57" customWidth="1"/>
    <col min="12038" max="12038" width="4.25" style="57" customWidth="1"/>
    <col min="12039" max="12039" width="4.875" style="57" customWidth="1"/>
    <col min="12040" max="12041" width="5.375" style="57" customWidth="1"/>
    <col min="12042" max="12042" width="6.375" style="57" customWidth="1"/>
    <col min="12043" max="12043" width="3.875" style="57" customWidth="1"/>
    <col min="12044" max="12044" width="6" style="57" customWidth="1"/>
    <col min="12045" max="12045" width="7.375" style="57" customWidth="1"/>
    <col min="12046" max="12046" width="5" style="57" customWidth="1"/>
    <col min="12047" max="12047" width="6.375" style="57" customWidth="1"/>
    <col min="12048" max="12048" width="6" style="57" customWidth="1"/>
    <col min="12049" max="12049" width="6.875" style="57" customWidth="1"/>
    <col min="12050" max="12050" width="5.875" style="57" customWidth="1"/>
    <col min="12051" max="12051" width="5.25" style="57" customWidth="1"/>
    <col min="12052" max="12052" width="6.25" style="57" customWidth="1"/>
    <col min="12053" max="12053" width="6.5" style="57" customWidth="1"/>
    <col min="12054" max="12054" width="7.375" style="57" customWidth="1"/>
    <col min="12055" max="12057" width="6.25" style="57" customWidth="1"/>
    <col min="12058" max="12058" width="5.25" style="57" customWidth="1"/>
    <col min="12059" max="12059" width="6.625" style="57" customWidth="1"/>
    <col min="12060" max="12288" width="9.125" style="57"/>
    <col min="12289" max="12289" width="4.875" style="57" customWidth="1"/>
    <col min="12290" max="12290" width="5.375" style="57" customWidth="1"/>
    <col min="12291" max="12291" width="5" style="57" customWidth="1"/>
    <col min="12292" max="12292" width="3.875" style="57" customWidth="1"/>
    <col min="12293" max="12293" width="4.375" style="57" customWidth="1"/>
    <col min="12294" max="12294" width="4.25" style="57" customWidth="1"/>
    <col min="12295" max="12295" width="4.875" style="57" customWidth="1"/>
    <col min="12296" max="12297" width="5.375" style="57" customWidth="1"/>
    <col min="12298" max="12298" width="6.375" style="57" customWidth="1"/>
    <col min="12299" max="12299" width="3.875" style="57" customWidth="1"/>
    <col min="12300" max="12300" width="6" style="57" customWidth="1"/>
    <col min="12301" max="12301" width="7.375" style="57" customWidth="1"/>
    <col min="12302" max="12302" width="5" style="57" customWidth="1"/>
    <col min="12303" max="12303" width="6.375" style="57" customWidth="1"/>
    <col min="12304" max="12304" width="6" style="57" customWidth="1"/>
    <col min="12305" max="12305" width="6.875" style="57" customWidth="1"/>
    <col min="12306" max="12306" width="5.875" style="57" customWidth="1"/>
    <col min="12307" max="12307" width="5.25" style="57" customWidth="1"/>
    <col min="12308" max="12308" width="6.25" style="57" customWidth="1"/>
    <col min="12309" max="12309" width="6.5" style="57" customWidth="1"/>
    <col min="12310" max="12310" width="7.375" style="57" customWidth="1"/>
    <col min="12311" max="12313" width="6.25" style="57" customWidth="1"/>
    <col min="12314" max="12314" width="5.25" style="57" customWidth="1"/>
    <col min="12315" max="12315" width="6.625" style="57" customWidth="1"/>
    <col min="12316" max="12544" width="9.125" style="57"/>
    <col min="12545" max="12545" width="4.875" style="57" customWidth="1"/>
    <col min="12546" max="12546" width="5.375" style="57" customWidth="1"/>
    <col min="12547" max="12547" width="5" style="57" customWidth="1"/>
    <col min="12548" max="12548" width="3.875" style="57" customWidth="1"/>
    <col min="12549" max="12549" width="4.375" style="57" customWidth="1"/>
    <col min="12550" max="12550" width="4.25" style="57" customWidth="1"/>
    <col min="12551" max="12551" width="4.875" style="57" customWidth="1"/>
    <col min="12552" max="12553" width="5.375" style="57" customWidth="1"/>
    <col min="12554" max="12554" width="6.375" style="57" customWidth="1"/>
    <col min="12555" max="12555" width="3.875" style="57" customWidth="1"/>
    <col min="12556" max="12556" width="6" style="57" customWidth="1"/>
    <col min="12557" max="12557" width="7.375" style="57" customWidth="1"/>
    <col min="12558" max="12558" width="5" style="57" customWidth="1"/>
    <col min="12559" max="12559" width="6.375" style="57" customWidth="1"/>
    <col min="12560" max="12560" width="6" style="57" customWidth="1"/>
    <col min="12561" max="12561" width="6.875" style="57" customWidth="1"/>
    <col min="12562" max="12562" width="5.875" style="57" customWidth="1"/>
    <col min="12563" max="12563" width="5.25" style="57" customWidth="1"/>
    <col min="12564" max="12564" width="6.25" style="57" customWidth="1"/>
    <col min="12565" max="12565" width="6.5" style="57" customWidth="1"/>
    <col min="12566" max="12566" width="7.375" style="57" customWidth="1"/>
    <col min="12567" max="12569" width="6.25" style="57" customWidth="1"/>
    <col min="12570" max="12570" width="5.25" style="57" customWidth="1"/>
    <col min="12571" max="12571" width="6.625" style="57" customWidth="1"/>
    <col min="12572" max="12800" width="9.125" style="57"/>
    <col min="12801" max="12801" width="4.875" style="57" customWidth="1"/>
    <col min="12802" max="12802" width="5.375" style="57" customWidth="1"/>
    <col min="12803" max="12803" width="5" style="57" customWidth="1"/>
    <col min="12804" max="12804" width="3.875" style="57" customWidth="1"/>
    <col min="12805" max="12805" width="4.375" style="57" customWidth="1"/>
    <col min="12806" max="12806" width="4.25" style="57" customWidth="1"/>
    <col min="12807" max="12807" width="4.875" style="57" customWidth="1"/>
    <col min="12808" max="12809" width="5.375" style="57" customWidth="1"/>
    <col min="12810" max="12810" width="6.375" style="57" customWidth="1"/>
    <col min="12811" max="12811" width="3.875" style="57" customWidth="1"/>
    <col min="12812" max="12812" width="6" style="57" customWidth="1"/>
    <col min="12813" max="12813" width="7.375" style="57" customWidth="1"/>
    <col min="12814" max="12814" width="5" style="57" customWidth="1"/>
    <col min="12815" max="12815" width="6.375" style="57" customWidth="1"/>
    <col min="12816" max="12816" width="6" style="57" customWidth="1"/>
    <col min="12817" max="12817" width="6.875" style="57" customWidth="1"/>
    <col min="12818" max="12818" width="5.875" style="57" customWidth="1"/>
    <col min="12819" max="12819" width="5.25" style="57" customWidth="1"/>
    <col min="12820" max="12820" width="6.25" style="57" customWidth="1"/>
    <col min="12821" max="12821" width="6.5" style="57" customWidth="1"/>
    <col min="12822" max="12822" width="7.375" style="57" customWidth="1"/>
    <col min="12823" max="12825" width="6.25" style="57" customWidth="1"/>
    <col min="12826" max="12826" width="5.25" style="57" customWidth="1"/>
    <col min="12827" max="12827" width="6.625" style="57" customWidth="1"/>
    <col min="12828" max="13056" width="9.125" style="57"/>
    <col min="13057" max="13057" width="4.875" style="57" customWidth="1"/>
    <col min="13058" max="13058" width="5.375" style="57" customWidth="1"/>
    <col min="13059" max="13059" width="5" style="57" customWidth="1"/>
    <col min="13060" max="13060" width="3.875" style="57" customWidth="1"/>
    <col min="13061" max="13061" width="4.375" style="57" customWidth="1"/>
    <col min="13062" max="13062" width="4.25" style="57" customWidth="1"/>
    <col min="13063" max="13063" width="4.875" style="57" customWidth="1"/>
    <col min="13064" max="13065" width="5.375" style="57" customWidth="1"/>
    <col min="13066" max="13066" width="6.375" style="57" customWidth="1"/>
    <col min="13067" max="13067" width="3.875" style="57" customWidth="1"/>
    <col min="13068" max="13068" width="6" style="57" customWidth="1"/>
    <col min="13069" max="13069" width="7.375" style="57" customWidth="1"/>
    <col min="13070" max="13070" width="5" style="57" customWidth="1"/>
    <col min="13071" max="13071" width="6.375" style="57" customWidth="1"/>
    <col min="13072" max="13072" width="6" style="57" customWidth="1"/>
    <col min="13073" max="13073" width="6.875" style="57" customWidth="1"/>
    <col min="13074" max="13074" width="5.875" style="57" customWidth="1"/>
    <col min="13075" max="13075" width="5.25" style="57" customWidth="1"/>
    <col min="13076" max="13076" width="6.25" style="57" customWidth="1"/>
    <col min="13077" max="13077" width="6.5" style="57" customWidth="1"/>
    <col min="13078" max="13078" width="7.375" style="57" customWidth="1"/>
    <col min="13079" max="13081" width="6.25" style="57" customWidth="1"/>
    <col min="13082" max="13082" width="5.25" style="57" customWidth="1"/>
    <col min="13083" max="13083" width="6.625" style="57" customWidth="1"/>
    <col min="13084" max="13312" width="9.125" style="57"/>
    <col min="13313" max="13313" width="4.875" style="57" customWidth="1"/>
    <col min="13314" max="13314" width="5.375" style="57" customWidth="1"/>
    <col min="13315" max="13315" width="5" style="57" customWidth="1"/>
    <col min="13316" max="13316" width="3.875" style="57" customWidth="1"/>
    <col min="13317" max="13317" width="4.375" style="57" customWidth="1"/>
    <col min="13318" max="13318" width="4.25" style="57" customWidth="1"/>
    <col min="13319" max="13319" width="4.875" style="57" customWidth="1"/>
    <col min="13320" max="13321" width="5.375" style="57" customWidth="1"/>
    <col min="13322" max="13322" width="6.375" style="57" customWidth="1"/>
    <col min="13323" max="13323" width="3.875" style="57" customWidth="1"/>
    <col min="13324" max="13324" width="6" style="57" customWidth="1"/>
    <col min="13325" max="13325" width="7.375" style="57" customWidth="1"/>
    <col min="13326" max="13326" width="5" style="57" customWidth="1"/>
    <col min="13327" max="13327" width="6.375" style="57" customWidth="1"/>
    <col min="13328" max="13328" width="6" style="57" customWidth="1"/>
    <col min="13329" max="13329" width="6.875" style="57" customWidth="1"/>
    <col min="13330" max="13330" width="5.875" style="57" customWidth="1"/>
    <col min="13331" max="13331" width="5.25" style="57" customWidth="1"/>
    <col min="13332" max="13332" width="6.25" style="57" customWidth="1"/>
    <col min="13333" max="13333" width="6.5" style="57" customWidth="1"/>
    <col min="13334" max="13334" width="7.375" style="57" customWidth="1"/>
    <col min="13335" max="13337" width="6.25" style="57" customWidth="1"/>
    <col min="13338" max="13338" width="5.25" style="57" customWidth="1"/>
    <col min="13339" max="13339" width="6.625" style="57" customWidth="1"/>
    <col min="13340" max="13568" width="9.125" style="57"/>
    <col min="13569" max="13569" width="4.875" style="57" customWidth="1"/>
    <col min="13570" max="13570" width="5.375" style="57" customWidth="1"/>
    <col min="13571" max="13571" width="5" style="57" customWidth="1"/>
    <col min="13572" max="13572" width="3.875" style="57" customWidth="1"/>
    <col min="13573" max="13573" width="4.375" style="57" customWidth="1"/>
    <col min="13574" max="13574" width="4.25" style="57" customWidth="1"/>
    <col min="13575" max="13575" width="4.875" style="57" customWidth="1"/>
    <col min="13576" max="13577" width="5.375" style="57" customWidth="1"/>
    <col min="13578" max="13578" width="6.375" style="57" customWidth="1"/>
    <col min="13579" max="13579" width="3.875" style="57" customWidth="1"/>
    <col min="13580" max="13580" width="6" style="57" customWidth="1"/>
    <col min="13581" max="13581" width="7.375" style="57" customWidth="1"/>
    <col min="13582" max="13582" width="5" style="57" customWidth="1"/>
    <col min="13583" max="13583" width="6.375" style="57" customWidth="1"/>
    <col min="13584" max="13584" width="6" style="57" customWidth="1"/>
    <col min="13585" max="13585" width="6.875" style="57" customWidth="1"/>
    <col min="13586" max="13586" width="5.875" style="57" customWidth="1"/>
    <col min="13587" max="13587" width="5.25" style="57" customWidth="1"/>
    <col min="13588" max="13588" width="6.25" style="57" customWidth="1"/>
    <col min="13589" max="13589" width="6.5" style="57" customWidth="1"/>
    <col min="13590" max="13590" width="7.375" style="57" customWidth="1"/>
    <col min="13591" max="13593" width="6.25" style="57" customWidth="1"/>
    <col min="13594" max="13594" width="5.25" style="57" customWidth="1"/>
    <col min="13595" max="13595" width="6.625" style="57" customWidth="1"/>
    <col min="13596" max="13824" width="9.125" style="57"/>
    <col min="13825" max="13825" width="4.875" style="57" customWidth="1"/>
    <col min="13826" max="13826" width="5.375" style="57" customWidth="1"/>
    <col min="13827" max="13827" width="5" style="57" customWidth="1"/>
    <col min="13828" max="13828" width="3.875" style="57" customWidth="1"/>
    <col min="13829" max="13829" width="4.375" style="57" customWidth="1"/>
    <col min="13830" max="13830" width="4.25" style="57" customWidth="1"/>
    <col min="13831" max="13831" width="4.875" style="57" customWidth="1"/>
    <col min="13832" max="13833" width="5.375" style="57" customWidth="1"/>
    <col min="13834" max="13834" width="6.375" style="57" customWidth="1"/>
    <col min="13835" max="13835" width="3.875" style="57" customWidth="1"/>
    <col min="13836" max="13836" width="6" style="57" customWidth="1"/>
    <col min="13837" max="13837" width="7.375" style="57" customWidth="1"/>
    <col min="13838" max="13838" width="5" style="57" customWidth="1"/>
    <col min="13839" max="13839" width="6.375" style="57" customWidth="1"/>
    <col min="13840" max="13840" width="6" style="57" customWidth="1"/>
    <col min="13841" max="13841" width="6.875" style="57" customWidth="1"/>
    <col min="13842" max="13842" width="5.875" style="57" customWidth="1"/>
    <col min="13843" max="13843" width="5.25" style="57" customWidth="1"/>
    <col min="13844" max="13844" width="6.25" style="57" customWidth="1"/>
    <col min="13845" max="13845" width="6.5" style="57" customWidth="1"/>
    <col min="13846" max="13846" width="7.375" style="57" customWidth="1"/>
    <col min="13847" max="13849" width="6.25" style="57" customWidth="1"/>
    <col min="13850" max="13850" width="5.25" style="57" customWidth="1"/>
    <col min="13851" max="13851" width="6.625" style="57" customWidth="1"/>
    <col min="13852" max="14080" width="9.125" style="57"/>
    <col min="14081" max="14081" width="4.875" style="57" customWidth="1"/>
    <col min="14082" max="14082" width="5.375" style="57" customWidth="1"/>
    <col min="14083" max="14083" width="5" style="57" customWidth="1"/>
    <col min="14084" max="14084" width="3.875" style="57" customWidth="1"/>
    <col min="14085" max="14085" width="4.375" style="57" customWidth="1"/>
    <col min="14086" max="14086" width="4.25" style="57" customWidth="1"/>
    <col min="14087" max="14087" width="4.875" style="57" customWidth="1"/>
    <col min="14088" max="14089" width="5.375" style="57" customWidth="1"/>
    <col min="14090" max="14090" width="6.375" style="57" customWidth="1"/>
    <col min="14091" max="14091" width="3.875" style="57" customWidth="1"/>
    <col min="14092" max="14092" width="6" style="57" customWidth="1"/>
    <col min="14093" max="14093" width="7.375" style="57" customWidth="1"/>
    <col min="14094" max="14094" width="5" style="57" customWidth="1"/>
    <col min="14095" max="14095" width="6.375" style="57" customWidth="1"/>
    <col min="14096" max="14096" width="6" style="57" customWidth="1"/>
    <col min="14097" max="14097" width="6.875" style="57" customWidth="1"/>
    <col min="14098" max="14098" width="5.875" style="57" customWidth="1"/>
    <col min="14099" max="14099" width="5.25" style="57" customWidth="1"/>
    <col min="14100" max="14100" width="6.25" style="57" customWidth="1"/>
    <col min="14101" max="14101" width="6.5" style="57" customWidth="1"/>
    <col min="14102" max="14102" width="7.375" style="57" customWidth="1"/>
    <col min="14103" max="14105" width="6.25" style="57" customWidth="1"/>
    <col min="14106" max="14106" width="5.25" style="57" customWidth="1"/>
    <col min="14107" max="14107" width="6.625" style="57" customWidth="1"/>
    <col min="14108" max="14336" width="9.125" style="57"/>
    <col min="14337" max="14337" width="4.875" style="57" customWidth="1"/>
    <col min="14338" max="14338" width="5.375" style="57" customWidth="1"/>
    <col min="14339" max="14339" width="5" style="57" customWidth="1"/>
    <col min="14340" max="14340" width="3.875" style="57" customWidth="1"/>
    <col min="14341" max="14341" width="4.375" style="57" customWidth="1"/>
    <col min="14342" max="14342" width="4.25" style="57" customWidth="1"/>
    <col min="14343" max="14343" width="4.875" style="57" customWidth="1"/>
    <col min="14344" max="14345" width="5.375" style="57" customWidth="1"/>
    <col min="14346" max="14346" width="6.375" style="57" customWidth="1"/>
    <col min="14347" max="14347" width="3.875" style="57" customWidth="1"/>
    <col min="14348" max="14348" width="6" style="57" customWidth="1"/>
    <col min="14349" max="14349" width="7.375" style="57" customWidth="1"/>
    <col min="14350" max="14350" width="5" style="57" customWidth="1"/>
    <col min="14351" max="14351" width="6.375" style="57" customWidth="1"/>
    <col min="14352" max="14352" width="6" style="57" customWidth="1"/>
    <col min="14353" max="14353" width="6.875" style="57" customWidth="1"/>
    <col min="14354" max="14354" width="5.875" style="57" customWidth="1"/>
    <col min="14355" max="14355" width="5.25" style="57" customWidth="1"/>
    <col min="14356" max="14356" width="6.25" style="57" customWidth="1"/>
    <col min="14357" max="14357" width="6.5" style="57" customWidth="1"/>
    <col min="14358" max="14358" width="7.375" style="57" customWidth="1"/>
    <col min="14359" max="14361" width="6.25" style="57" customWidth="1"/>
    <col min="14362" max="14362" width="5.25" style="57" customWidth="1"/>
    <col min="14363" max="14363" width="6.625" style="57" customWidth="1"/>
    <col min="14364" max="14592" width="9.125" style="57"/>
    <col min="14593" max="14593" width="4.875" style="57" customWidth="1"/>
    <col min="14594" max="14594" width="5.375" style="57" customWidth="1"/>
    <col min="14595" max="14595" width="5" style="57" customWidth="1"/>
    <col min="14596" max="14596" width="3.875" style="57" customWidth="1"/>
    <col min="14597" max="14597" width="4.375" style="57" customWidth="1"/>
    <col min="14598" max="14598" width="4.25" style="57" customWidth="1"/>
    <col min="14599" max="14599" width="4.875" style="57" customWidth="1"/>
    <col min="14600" max="14601" width="5.375" style="57" customWidth="1"/>
    <col min="14602" max="14602" width="6.375" style="57" customWidth="1"/>
    <col min="14603" max="14603" width="3.875" style="57" customWidth="1"/>
    <col min="14604" max="14604" width="6" style="57" customWidth="1"/>
    <col min="14605" max="14605" width="7.375" style="57" customWidth="1"/>
    <col min="14606" max="14606" width="5" style="57" customWidth="1"/>
    <col min="14607" max="14607" width="6.375" style="57" customWidth="1"/>
    <col min="14608" max="14608" width="6" style="57" customWidth="1"/>
    <col min="14609" max="14609" width="6.875" style="57" customWidth="1"/>
    <col min="14610" max="14610" width="5.875" style="57" customWidth="1"/>
    <col min="14611" max="14611" width="5.25" style="57" customWidth="1"/>
    <col min="14612" max="14612" width="6.25" style="57" customWidth="1"/>
    <col min="14613" max="14613" width="6.5" style="57" customWidth="1"/>
    <col min="14614" max="14614" width="7.375" style="57" customWidth="1"/>
    <col min="14615" max="14617" width="6.25" style="57" customWidth="1"/>
    <col min="14618" max="14618" width="5.25" style="57" customWidth="1"/>
    <col min="14619" max="14619" width="6.625" style="57" customWidth="1"/>
    <col min="14620" max="14848" width="9.125" style="57"/>
    <col min="14849" max="14849" width="4.875" style="57" customWidth="1"/>
    <col min="14850" max="14850" width="5.375" style="57" customWidth="1"/>
    <col min="14851" max="14851" width="5" style="57" customWidth="1"/>
    <col min="14852" max="14852" width="3.875" style="57" customWidth="1"/>
    <col min="14853" max="14853" width="4.375" style="57" customWidth="1"/>
    <col min="14854" max="14854" width="4.25" style="57" customWidth="1"/>
    <col min="14855" max="14855" width="4.875" style="57" customWidth="1"/>
    <col min="14856" max="14857" width="5.375" style="57" customWidth="1"/>
    <col min="14858" max="14858" width="6.375" style="57" customWidth="1"/>
    <col min="14859" max="14859" width="3.875" style="57" customWidth="1"/>
    <col min="14860" max="14860" width="6" style="57" customWidth="1"/>
    <col min="14861" max="14861" width="7.375" style="57" customWidth="1"/>
    <col min="14862" max="14862" width="5" style="57" customWidth="1"/>
    <col min="14863" max="14863" width="6.375" style="57" customWidth="1"/>
    <col min="14864" max="14864" width="6" style="57" customWidth="1"/>
    <col min="14865" max="14865" width="6.875" style="57" customWidth="1"/>
    <col min="14866" max="14866" width="5.875" style="57" customWidth="1"/>
    <col min="14867" max="14867" width="5.25" style="57" customWidth="1"/>
    <col min="14868" max="14868" width="6.25" style="57" customWidth="1"/>
    <col min="14869" max="14869" width="6.5" style="57" customWidth="1"/>
    <col min="14870" max="14870" width="7.375" style="57" customWidth="1"/>
    <col min="14871" max="14873" width="6.25" style="57" customWidth="1"/>
    <col min="14874" max="14874" width="5.25" style="57" customWidth="1"/>
    <col min="14875" max="14875" width="6.625" style="57" customWidth="1"/>
    <col min="14876" max="15104" width="9.125" style="57"/>
    <col min="15105" max="15105" width="4.875" style="57" customWidth="1"/>
    <col min="15106" max="15106" width="5.375" style="57" customWidth="1"/>
    <col min="15107" max="15107" width="5" style="57" customWidth="1"/>
    <col min="15108" max="15108" width="3.875" style="57" customWidth="1"/>
    <col min="15109" max="15109" width="4.375" style="57" customWidth="1"/>
    <col min="15110" max="15110" width="4.25" style="57" customWidth="1"/>
    <col min="15111" max="15111" width="4.875" style="57" customWidth="1"/>
    <col min="15112" max="15113" width="5.375" style="57" customWidth="1"/>
    <col min="15114" max="15114" width="6.375" style="57" customWidth="1"/>
    <col min="15115" max="15115" width="3.875" style="57" customWidth="1"/>
    <col min="15116" max="15116" width="6" style="57" customWidth="1"/>
    <col min="15117" max="15117" width="7.375" style="57" customWidth="1"/>
    <col min="15118" max="15118" width="5" style="57" customWidth="1"/>
    <col min="15119" max="15119" width="6.375" style="57" customWidth="1"/>
    <col min="15120" max="15120" width="6" style="57" customWidth="1"/>
    <col min="15121" max="15121" width="6.875" style="57" customWidth="1"/>
    <col min="15122" max="15122" width="5.875" style="57" customWidth="1"/>
    <col min="15123" max="15123" width="5.25" style="57" customWidth="1"/>
    <col min="15124" max="15124" width="6.25" style="57" customWidth="1"/>
    <col min="15125" max="15125" width="6.5" style="57" customWidth="1"/>
    <col min="15126" max="15126" width="7.375" style="57" customWidth="1"/>
    <col min="15127" max="15129" width="6.25" style="57" customWidth="1"/>
    <col min="15130" max="15130" width="5.25" style="57" customWidth="1"/>
    <col min="15131" max="15131" width="6.625" style="57" customWidth="1"/>
    <col min="15132" max="15360" width="9.125" style="57"/>
    <col min="15361" max="15361" width="4.875" style="57" customWidth="1"/>
    <col min="15362" max="15362" width="5.375" style="57" customWidth="1"/>
    <col min="15363" max="15363" width="5" style="57" customWidth="1"/>
    <col min="15364" max="15364" width="3.875" style="57" customWidth="1"/>
    <col min="15365" max="15365" width="4.375" style="57" customWidth="1"/>
    <col min="15366" max="15366" width="4.25" style="57" customWidth="1"/>
    <col min="15367" max="15367" width="4.875" style="57" customWidth="1"/>
    <col min="15368" max="15369" width="5.375" style="57" customWidth="1"/>
    <col min="15370" max="15370" width="6.375" style="57" customWidth="1"/>
    <col min="15371" max="15371" width="3.875" style="57" customWidth="1"/>
    <col min="15372" max="15372" width="6" style="57" customWidth="1"/>
    <col min="15373" max="15373" width="7.375" style="57" customWidth="1"/>
    <col min="15374" max="15374" width="5" style="57" customWidth="1"/>
    <col min="15375" max="15375" width="6.375" style="57" customWidth="1"/>
    <col min="15376" max="15376" width="6" style="57" customWidth="1"/>
    <col min="15377" max="15377" width="6.875" style="57" customWidth="1"/>
    <col min="15378" max="15378" width="5.875" style="57" customWidth="1"/>
    <col min="15379" max="15379" width="5.25" style="57" customWidth="1"/>
    <col min="15380" max="15380" width="6.25" style="57" customWidth="1"/>
    <col min="15381" max="15381" width="6.5" style="57" customWidth="1"/>
    <col min="15382" max="15382" width="7.375" style="57" customWidth="1"/>
    <col min="15383" max="15385" width="6.25" style="57" customWidth="1"/>
    <col min="15386" max="15386" width="5.25" style="57" customWidth="1"/>
    <col min="15387" max="15387" width="6.625" style="57" customWidth="1"/>
    <col min="15388" max="15616" width="9.125" style="57"/>
    <col min="15617" max="15617" width="4.875" style="57" customWidth="1"/>
    <col min="15618" max="15618" width="5.375" style="57" customWidth="1"/>
    <col min="15619" max="15619" width="5" style="57" customWidth="1"/>
    <col min="15620" max="15620" width="3.875" style="57" customWidth="1"/>
    <col min="15621" max="15621" width="4.375" style="57" customWidth="1"/>
    <col min="15622" max="15622" width="4.25" style="57" customWidth="1"/>
    <col min="15623" max="15623" width="4.875" style="57" customWidth="1"/>
    <col min="15624" max="15625" width="5.375" style="57" customWidth="1"/>
    <col min="15626" max="15626" width="6.375" style="57" customWidth="1"/>
    <col min="15627" max="15627" width="3.875" style="57" customWidth="1"/>
    <col min="15628" max="15628" width="6" style="57" customWidth="1"/>
    <col min="15629" max="15629" width="7.375" style="57" customWidth="1"/>
    <col min="15630" max="15630" width="5" style="57" customWidth="1"/>
    <col min="15631" max="15631" width="6.375" style="57" customWidth="1"/>
    <col min="15632" max="15632" width="6" style="57" customWidth="1"/>
    <col min="15633" max="15633" width="6.875" style="57" customWidth="1"/>
    <col min="15634" max="15634" width="5.875" style="57" customWidth="1"/>
    <col min="15635" max="15635" width="5.25" style="57" customWidth="1"/>
    <col min="15636" max="15636" width="6.25" style="57" customWidth="1"/>
    <col min="15637" max="15637" width="6.5" style="57" customWidth="1"/>
    <col min="15638" max="15638" width="7.375" style="57" customWidth="1"/>
    <col min="15639" max="15641" width="6.25" style="57" customWidth="1"/>
    <col min="15642" max="15642" width="5.25" style="57" customWidth="1"/>
    <col min="15643" max="15643" width="6.625" style="57" customWidth="1"/>
    <col min="15644" max="15872" width="9.125" style="57"/>
    <col min="15873" max="15873" width="4.875" style="57" customWidth="1"/>
    <col min="15874" max="15874" width="5.375" style="57" customWidth="1"/>
    <col min="15875" max="15875" width="5" style="57" customWidth="1"/>
    <col min="15876" max="15876" width="3.875" style="57" customWidth="1"/>
    <col min="15877" max="15877" width="4.375" style="57" customWidth="1"/>
    <col min="15878" max="15878" width="4.25" style="57" customWidth="1"/>
    <col min="15879" max="15879" width="4.875" style="57" customWidth="1"/>
    <col min="15880" max="15881" width="5.375" style="57" customWidth="1"/>
    <col min="15882" max="15882" width="6.375" style="57" customWidth="1"/>
    <col min="15883" max="15883" width="3.875" style="57" customWidth="1"/>
    <col min="15884" max="15884" width="6" style="57" customWidth="1"/>
    <col min="15885" max="15885" width="7.375" style="57" customWidth="1"/>
    <col min="15886" max="15886" width="5" style="57" customWidth="1"/>
    <col min="15887" max="15887" width="6.375" style="57" customWidth="1"/>
    <col min="15888" max="15888" width="6" style="57" customWidth="1"/>
    <col min="15889" max="15889" width="6.875" style="57" customWidth="1"/>
    <col min="15890" max="15890" width="5.875" style="57" customWidth="1"/>
    <col min="15891" max="15891" width="5.25" style="57" customWidth="1"/>
    <col min="15892" max="15892" width="6.25" style="57" customWidth="1"/>
    <col min="15893" max="15893" width="6.5" style="57" customWidth="1"/>
    <col min="15894" max="15894" width="7.375" style="57" customWidth="1"/>
    <col min="15895" max="15897" width="6.25" style="57" customWidth="1"/>
    <col min="15898" max="15898" width="5.25" style="57" customWidth="1"/>
    <col min="15899" max="15899" width="6.625" style="57" customWidth="1"/>
    <col min="15900" max="16128" width="9.125" style="57"/>
    <col min="16129" max="16129" width="4.875" style="57" customWidth="1"/>
    <col min="16130" max="16130" width="5.375" style="57" customWidth="1"/>
    <col min="16131" max="16131" width="5" style="57" customWidth="1"/>
    <col min="16132" max="16132" width="3.875" style="57" customWidth="1"/>
    <col min="16133" max="16133" width="4.375" style="57" customWidth="1"/>
    <col min="16134" max="16134" width="4.25" style="57" customWidth="1"/>
    <col min="16135" max="16135" width="4.875" style="57" customWidth="1"/>
    <col min="16136" max="16137" width="5.375" style="57" customWidth="1"/>
    <col min="16138" max="16138" width="6.375" style="57" customWidth="1"/>
    <col min="16139" max="16139" width="3.875" style="57" customWidth="1"/>
    <col min="16140" max="16140" width="6" style="57" customWidth="1"/>
    <col min="16141" max="16141" width="7.375" style="57" customWidth="1"/>
    <col min="16142" max="16142" width="5" style="57" customWidth="1"/>
    <col min="16143" max="16143" width="6.375" style="57" customWidth="1"/>
    <col min="16144" max="16144" width="6" style="57" customWidth="1"/>
    <col min="16145" max="16145" width="6.875" style="57" customWidth="1"/>
    <col min="16146" max="16146" width="5.875" style="57" customWidth="1"/>
    <col min="16147" max="16147" width="5.25" style="57" customWidth="1"/>
    <col min="16148" max="16148" width="6.25" style="57" customWidth="1"/>
    <col min="16149" max="16149" width="6.5" style="57" customWidth="1"/>
    <col min="16150" max="16150" width="7.375" style="57" customWidth="1"/>
    <col min="16151" max="16153" width="6.25" style="57" customWidth="1"/>
    <col min="16154" max="16154" width="5.25" style="57" customWidth="1"/>
    <col min="16155" max="16155" width="6.625" style="57" customWidth="1"/>
    <col min="16156" max="16384" width="9.125" style="57"/>
  </cols>
  <sheetData>
    <row r="1" spans="1:34" x14ac:dyDescent="0.4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 t="s">
        <v>723</v>
      </c>
      <c r="AB1" s="56"/>
      <c r="AC1" s="56"/>
      <c r="AD1" s="56"/>
      <c r="AE1" s="56"/>
      <c r="AF1" s="56"/>
      <c r="AG1" s="56"/>
      <c r="AH1" s="56"/>
    </row>
    <row r="2" spans="1:34" x14ac:dyDescent="0.45">
      <c r="A2" s="58" t="s">
        <v>691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6"/>
      <c r="AB2" s="56"/>
      <c r="AC2" s="56"/>
      <c r="AD2" s="56"/>
      <c r="AE2" s="56"/>
      <c r="AF2" s="56"/>
      <c r="AG2" s="56"/>
      <c r="AH2" s="56"/>
    </row>
    <row r="3" spans="1:34" x14ac:dyDescent="0.4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6"/>
      <c r="AB3" s="56"/>
      <c r="AC3" s="56"/>
      <c r="AD3" s="56"/>
      <c r="AE3" s="56"/>
      <c r="AF3" s="56"/>
      <c r="AG3" s="56"/>
      <c r="AH3" s="56"/>
    </row>
    <row r="4" spans="1:34" x14ac:dyDescent="0.4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6"/>
      <c r="AB4" s="56"/>
      <c r="AC4" s="56"/>
      <c r="AD4" s="56"/>
      <c r="AE4" s="56"/>
      <c r="AF4" s="56"/>
      <c r="AG4" s="56"/>
      <c r="AH4" s="56"/>
    </row>
    <row r="5" spans="1:34" x14ac:dyDescent="0.45">
      <c r="A5" s="60" t="s">
        <v>692</v>
      </c>
      <c r="B5" s="61"/>
      <c r="C5" s="61"/>
      <c r="D5" s="61"/>
      <c r="E5" s="61"/>
      <c r="F5" s="61"/>
      <c r="G5" s="61"/>
      <c r="H5" s="61"/>
      <c r="I5" s="61"/>
      <c r="J5" s="62"/>
      <c r="K5" s="63" t="s">
        <v>693</v>
      </c>
      <c r="L5" s="64"/>
      <c r="M5" s="64"/>
      <c r="N5" s="64"/>
      <c r="O5" s="64"/>
      <c r="P5" s="64"/>
      <c r="Q5" s="64"/>
      <c r="R5" s="64"/>
      <c r="S5" s="64"/>
      <c r="T5" s="64"/>
      <c r="U5" s="65"/>
      <c r="V5" s="66" t="s">
        <v>694</v>
      </c>
      <c r="W5" s="66" t="s">
        <v>695</v>
      </c>
      <c r="X5" s="66" t="s">
        <v>696</v>
      </c>
      <c r="Y5" s="66" t="s">
        <v>697</v>
      </c>
      <c r="Z5" s="66" t="s">
        <v>698</v>
      </c>
      <c r="AA5" s="67" t="s">
        <v>699</v>
      </c>
      <c r="AB5" s="56"/>
      <c r="AC5" s="56"/>
      <c r="AD5" s="56"/>
      <c r="AE5" s="56"/>
      <c r="AF5" s="56"/>
      <c r="AG5" s="56"/>
      <c r="AH5" s="56"/>
    </row>
    <row r="6" spans="1:34" ht="18.75" customHeight="1" x14ac:dyDescent="0.45">
      <c r="A6" s="68" t="s">
        <v>5</v>
      </c>
      <c r="B6" s="69" t="s">
        <v>700</v>
      </c>
      <c r="C6" s="69" t="s">
        <v>701</v>
      </c>
      <c r="D6" s="70" t="s">
        <v>12</v>
      </c>
      <c r="E6" s="71"/>
      <c r="F6" s="72"/>
      <c r="G6" s="73" t="s">
        <v>702</v>
      </c>
      <c r="H6" s="69" t="s">
        <v>703</v>
      </c>
      <c r="I6" s="69" t="s">
        <v>704</v>
      </c>
      <c r="J6" s="69" t="s">
        <v>705</v>
      </c>
      <c r="K6" s="74" t="s">
        <v>5</v>
      </c>
      <c r="L6" s="75" t="s">
        <v>706</v>
      </c>
      <c r="M6" s="76" t="s">
        <v>707</v>
      </c>
      <c r="N6" s="77" t="s">
        <v>702</v>
      </c>
      <c r="O6" s="77" t="s">
        <v>708</v>
      </c>
      <c r="P6" s="78" t="s">
        <v>709</v>
      </c>
      <c r="Q6" s="75" t="s">
        <v>710</v>
      </c>
      <c r="R6" s="75" t="s">
        <v>711</v>
      </c>
      <c r="S6" s="79" t="s">
        <v>712</v>
      </c>
      <c r="T6" s="80"/>
      <c r="U6" s="75" t="s">
        <v>713</v>
      </c>
      <c r="V6" s="81"/>
      <c r="W6" s="81"/>
      <c r="X6" s="81"/>
      <c r="Y6" s="81"/>
      <c r="Z6" s="81"/>
      <c r="AA6" s="82"/>
      <c r="AB6" s="56"/>
      <c r="AC6" s="56"/>
      <c r="AD6" s="56"/>
      <c r="AE6" s="56"/>
      <c r="AF6" s="56"/>
      <c r="AG6" s="56"/>
      <c r="AH6" s="56"/>
    </row>
    <row r="7" spans="1:34" ht="15.75" customHeight="1" x14ac:dyDescent="0.45">
      <c r="A7" s="83"/>
      <c r="B7" s="73"/>
      <c r="C7" s="73"/>
      <c r="D7" s="84"/>
      <c r="E7" s="85"/>
      <c r="F7" s="86"/>
      <c r="G7" s="73"/>
      <c r="H7" s="73"/>
      <c r="I7" s="73"/>
      <c r="J7" s="73"/>
      <c r="K7" s="87"/>
      <c r="L7" s="88"/>
      <c r="M7" s="89"/>
      <c r="N7" s="77"/>
      <c r="O7" s="77"/>
      <c r="P7" s="90"/>
      <c r="Q7" s="88"/>
      <c r="R7" s="88"/>
      <c r="S7" s="75" t="s">
        <v>714</v>
      </c>
      <c r="T7" s="91" t="s">
        <v>715</v>
      </c>
      <c r="U7" s="88"/>
      <c r="V7" s="81"/>
      <c r="W7" s="81"/>
      <c r="X7" s="81"/>
      <c r="Y7" s="81"/>
      <c r="Z7" s="81"/>
      <c r="AA7" s="82"/>
      <c r="AB7" s="56"/>
      <c r="AC7" s="56"/>
      <c r="AD7" s="56"/>
      <c r="AE7" s="56"/>
      <c r="AF7" s="56"/>
      <c r="AG7" s="56"/>
      <c r="AH7" s="56"/>
    </row>
    <row r="8" spans="1:34" ht="15.75" customHeight="1" x14ac:dyDescent="0.45">
      <c r="A8" s="83"/>
      <c r="B8" s="73"/>
      <c r="C8" s="73"/>
      <c r="D8" s="68" t="s">
        <v>35</v>
      </c>
      <c r="E8" s="68" t="s">
        <v>36</v>
      </c>
      <c r="F8" s="68" t="s">
        <v>716</v>
      </c>
      <c r="G8" s="73"/>
      <c r="H8" s="73"/>
      <c r="I8" s="73"/>
      <c r="J8" s="73"/>
      <c r="K8" s="87"/>
      <c r="L8" s="88"/>
      <c r="M8" s="89"/>
      <c r="N8" s="77"/>
      <c r="O8" s="77"/>
      <c r="P8" s="90"/>
      <c r="Q8" s="88"/>
      <c r="R8" s="88"/>
      <c r="S8" s="88"/>
      <c r="T8" s="92"/>
      <c r="U8" s="88"/>
      <c r="V8" s="81"/>
      <c r="W8" s="81"/>
      <c r="X8" s="81"/>
      <c r="Y8" s="81"/>
      <c r="Z8" s="81"/>
      <c r="AA8" s="82"/>
      <c r="AB8" s="56"/>
      <c r="AC8" s="56"/>
      <c r="AD8" s="56"/>
      <c r="AE8" s="56"/>
      <c r="AF8" s="56"/>
      <c r="AG8" s="56"/>
      <c r="AH8" s="56"/>
    </row>
    <row r="9" spans="1:34" ht="15.75" customHeight="1" x14ac:dyDescent="0.45">
      <c r="A9" s="83"/>
      <c r="B9" s="73"/>
      <c r="C9" s="73"/>
      <c r="D9" s="83"/>
      <c r="E9" s="83"/>
      <c r="F9" s="83"/>
      <c r="G9" s="73"/>
      <c r="H9" s="73"/>
      <c r="I9" s="73"/>
      <c r="J9" s="73"/>
      <c r="K9" s="87"/>
      <c r="L9" s="88"/>
      <c r="M9" s="89"/>
      <c r="N9" s="77"/>
      <c r="O9" s="77"/>
      <c r="P9" s="90"/>
      <c r="Q9" s="88"/>
      <c r="R9" s="88"/>
      <c r="S9" s="88"/>
      <c r="T9" s="92"/>
      <c r="U9" s="88"/>
      <c r="V9" s="81"/>
      <c r="W9" s="81"/>
      <c r="X9" s="81"/>
      <c r="Y9" s="81"/>
      <c r="Z9" s="81"/>
      <c r="AA9" s="82"/>
      <c r="AB9" s="56"/>
      <c r="AC9" s="56"/>
      <c r="AD9" s="56"/>
      <c r="AE9" s="56"/>
      <c r="AF9" s="56"/>
      <c r="AG9" s="56"/>
      <c r="AH9" s="56"/>
    </row>
    <row r="10" spans="1:34" ht="82.5" customHeight="1" x14ac:dyDescent="0.45">
      <c r="A10" s="93"/>
      <c r="B10" s="94"/>
      <c r="C10" s="94"/>
      <c r="D10" s="93"/>
      <c r="E10" s="93"/>
      <c r="F10" s="93"/>
      <c r="G10" s="94"/>
      <c r="H10" s="94"/>
      <c r="I10" s="94"/>
      <c r="J10" s="94"/>
      <c r="K10" s="95"/>
      <c r="L10" s="96"/>
      <c r="M10" s="97"/>
      <c r="N10" s="77"/>
      <c r="O10" s="77"/>
      <c r="P10" s="98"/>
      <c r="Q10" s="96"/>
      <c r="R10" s="96"/>
      <c r="S10" s="96"/>
      <c r="T10" s="99"/>
      <c r="U10" s="96"/>
      <c r="V10" s="100"/>
      <c r="W10" s="100"/>
      <c r="X10" s="100"/>
      <c r="Y10" s="100"/>
      <c r="Z10" s="100"/>
      <c r="AA10" s="101"/>
      <c r="AB10" s="56"/>
      <c r="AC10" s="56"/>
      <c r="AD10" s="56"/>
      <c r="AE10" s="56"/>
      <c r="AF10" s="56"/>
      <c r="AG10" s="56"/>
      <c r="AH10" s="56"/>
    </row>
    <row r="11" spans="1:34" x14ac:dyDescent="0.45">
      <c r="A11" s="29">
        <v>1</v>
      </c>
      <c r="B11" s="29" t="s">
        <v>56</v>
      </c>
      <c r="C11" s="30">
        <v>859</v>
      </c>
      <c r="D11" s="30">
        <v>0</v>
      </c>
      <c r="E11" s="30">
        <v>1</v>
      </c>
      <c r="F11" s="30">
        <v>47</v>
      </c>
      <c r="G11" s="30">
        <v>2</v>
      </c>
      <c r="H11" s="30">
        <f t="shared" ref="H11:H19" si="0">+(D11*400)+(E11*100)+F11</f>
        <v>147</v>
      </c>
      <c r="I11" s="102">
        <v>250</v>
      </c>
      <c r="J11" s="102">
        <f t="shared" ref="J11:J19" si="1">H11*I11</f>
        <v>36750</v>
      </c>
      <c r="K11" s="102"/>
      <c r="L11" s="13" t="s">
        <v>59</v>
      </c>
      <c r="M11" s="103" t="s">
        <v>60</v>
      </c>
      <c r="N11" s="30">
        <v>2</v>
      </c>
      <c r="O11" s="30">
        <v>24</v>
      </c>
      <c r="P11" s="104">
        <v>100</v>
      </c>
      <c r="Q11" s="30">
        <v>6800</v>
      </c>
      <c r="R11" s="30">
        <f>O11*Q11</f>
        <v>163200</v>
      </c>
      <c r="S11" s="30">
        <v>26</v>
      </c>
      <c r="T11" s="102"/>
      <c r="U11" s="30">
        <f t="shared" ref="U11:U74" si="2">R11*(100-T11)/100</f>
        <v>163200</v>
      </c>
      <c r="V11" s="102">
        <f>J11+U11</f>
        <v>199950</v>
      </c>
      <c r="W11" s="30">
        <f t="shared" ref="W11:W74" si="3">V11*P11/100</f>
        <v>199950</v>
      </c>
      <c r="X11" s="102"/>
      <c r="Y11" s="102">
        <f>J11+U11</f>
        <v>199950</v>
      </c>
      <c r="Z11" s="102"/>
      <c r="AA11" s="102"/>
    </row>
    <row r="12" spans="1:34" x14ac:dyDescent="0.45">
      <c r="A12" s="29"/>
      <c r="B12" s="29"/>
      <c r="C12" s="30"/>
      <c r="D12" s="30"/>
      <c r="E12" s="30"/>
      <c r="F12" s="30"/>
      <c r="G12" s="30"/>
      <c r="H12" s="30"/>
      <c r="I12" s="102"/>
      <c r="J12" s="102"/>
      <c r="K12" s="102"/>
      <c r="L12" s="13"/>
      <c r="M12" s="103" t="s">
        <v>60</v>
      </c>
      <c r="N12" s="30">
        <v>2</v>
      </c>
      <c r="O12" s="30">
        <v>24</v>
      </c>
      <c r="P12" s="104">
        <v>100</v>
      </c>
      <c r="Q12" s="30">
        <v>6800</v>
      </c>
      <c r="R12" s="30">
        <f>O12*Q12</f>
        <v>163200</v>
      </c>
      <c r="S12" s="30">
        <v>26</v>
      </c>
      <c r="T12" s="102"/>
      <c r="U12" s="30">
        <f t="shared" si="2"/>
        <v>163200</v>
      </c>
      <c r="V12" s="102">
        <f t="shared" ref="V12:V75" si="4">J12+U12</f>
        <v>163200</v>
      </c>
      <c r="W12" s="30">
        <f t="shared" si="3"/>
        <v>163200</v>
      </c>
      <c r="X12" s="102"/>
      <c r="Y12" s="102">
        <f t="shared" ref="Y12:Y75" si="5">J12+U12</f>
        <v>163200</v>
      </c>
      <c r="Z12" s="102"/>
      <c r="AA12" s="102"/>
    </row>
    <row r="13" spans="1:34" x14ac:dyDescent="0.45">
      <c r="A13" s="29"/>
      <c r="B13" s="29"/>
      <c r="C13" s="30"/>
      <c r="D13" s="30"/>
      <c r="E13" s="30"/>
      <c r="F13" s="30"/>
      <c r="G13" s="30"/>
      <c r="H13" s="30"/>
      <c r="I13" s="102"/>
      <c r="J13" s="102"/>
      <c r="K13" s="102"/>
      <c r="L13" s="13" t="s">
        <v>59</v>
      </c>
      <c r="M13" s="103" t="s">
        <v>63</v>
      </c>
      <c r="N13" s="30">
        <v>2</v>
      </c>
      <c r="O13" s="30">
        <v>72</v>
      </c>
      <c r="P13" s="104">
        <v>100</v>
      </c>
      <c r="Q13" s="30">
        <v>6800</v>
      </c>
      <c r="R13" s="30">
        <f>O13*Q13</f>
        <v>489600</v>
      </c>
      <c r="S13" s="30">
        <v>5</v>
      </c>
      <c r="T13" s="102"/>
      <c r="U13" s="30">
        <f t="shared" si="2"/>
        <v>489600</v>
      </c>
      <c r="V13" s="102">
        <f t="shared" si="4"/>
        <v>489600</v>
      </c>
      <c r="W13" s="30">
        <f t="shared" si="3"/>
        <v>489600</v>
      </c>
      <c r="X13" s="102"/>
      <c r="Y13" s="102">
        <f t="shared" si="5"/>
        <v>489600</v>
      </c>
      <c r="Z13" s="102"/>
      <c r="AA13" s="102"/>
    </row>
    <row r="14" spans="1:34" x14ac:dyDescent="0.45">
      <c r="A14" s="29"/>
      <c r="B14" s="26"/>
      <c r="C14" s="31"/>
      <c r="D14" s="31"/>
      <c r="E14" s="31"/>
      <c r="F14" s="31"/>
      <c r="G14" s="31"/>
      <c r="H14" s="30"/>
      <c r="I14" s="105"/>
      <c r="J14" s="102"/>
      <c r="K14" s="105"/>
      <c r="L14" s="13"/>
      <c r="M14" s="103" t="s">
        <v>63</v>
      </c>
      <c r="N14" s="30">
        <v>2</v>
      </c>
      <c r="O14" s="30">
        <v>6</v>
      </c>
      <c r="P14" s="104">
        <v>100</v>
      </c>
      <c r="Q14" s="30">
        <v>6800</v>
      </c>
      <c r="R14" s="30">
        <f>O14*Q14</f>
        <v>40800</v>
      </c>
      <c r="S14" s="31">
        <v>5</v>
      </c>
      <c r="T14" s="105"/>
      <c r="U14" s="30">
        <f t="shared" si="2"/>
        <v>40800</v>
      </c>
      <c r="V14" s="102">
        <f t="shared" si="4"/>
        <v>40800</v>
      </c>
      <c r="W14" s="30">
        <f t="shared" si="3"/>
        <v>40800</v>
      </c>
      <c r="X14" s="105"/>
      <c r="Y14" s="102">
        <f t="shared" si="5"/>
        <v>40800</v>
      </c>
      <c r="Z14" s="105"/>
      <c r="AA14" s="102"/>
    </row>
    <row r="15" spans="1:34" x14ac:dyDescent="0.45">
      <c r="A15" s="29"/>
      <c r="B15" s="29" t="s">
        <v>56</v>
      </c>
      <c r="C15" s="30">
        <v>1878</v>
      </c>
      <c r="D15" s="30">
        <v>3</v>
      </c>
      <c r="E15" s="30">
        <v>1</v>
      </c>
      <c r="F15" s="30">
        <v>55</v>
      </c>
      <c r="G15" s="30">
        <v>1</v>
      </c>
      <c r="H15" s="30">
        <f>+(D15*400)+(E15*100)+F15</f>
        <v>1355</v>
      </c>
      <c r="I15" s="102">
        <v>100</v>
      </c>
      <c r="J15" s="102">
        <f>H15*I15</f>
        <v>135500</v>
      </c>
      <c r="K15" s="102"/>
      <c r="L15" s="13"/>
      <c r="M15" s="103"/>
      <c r="N15" s="30"/>
      <c r="O15" s="30"/>
      <c r="P15" s="106"/>
      <c r="Q15" s="102"/>
      <c r="R15" s="102"/>
      <c r="S15" s="30"/>
      <c r="T15" s="102"/>
      <c r="U15" s="30">
        <f t="shared" si="2"/>
        <v>0</v>
      </c>
      <c r="V15" s="102">
        <f t="shared" si="4"/>
        <v>135500</v>
      </c>
      <c r="W15" s="30">
        <f t="shared" si="3"/>
        <v>0</v>
      </c>
      <c r="X15" s="102"/>
      <c r="Y15" s="102">
        <f t="shared" si="5"/>
        <v>135500</v>
      </c>
      <c r="Z15" s="102"/>
      <c r="AA15" s="102"/>
    </row>
    <row r="16" spans="1:34" s="30" customFormat="1" x14ac:dyDescent="0.45">
      <c r="A16" s="29"/>
      <c r="B16" s="29" t="s">
        <v>56</v>
      </c>
      <c r="C16" s="30">
        <v>1848</v>
      </c>
      <c r="D16" s="30">
        <v>2</v>
      </c>
      <c r="E16" s="30">
        <v>0</v>
      </c>
      <c r="F16" s="30">
        <v>94</v>
      </c>
      <c r="G16" s="30">
        <v>1</v>
      </c>
      <c r="H16" s="30">
        <f t="shared" si="0"/>
        <v>894</v>
      </c>
      <c r="I16" s="30">
        <v>100</v>
      </c>
      <c r="J16" s="102">
        <f t="shared" si="1"/>
        <v>89400</v>
      </c>
      <c r="L16" s="13"/>
      <c r="M16" s="103"/>
      <c r="P16" s="104"/>
      <c r="U16" s="30">
        <f t="shared" si="2"/>
        <v>0</v>
      </c>
      <c r="V16" s="102">
        <f t="shared" si="4"/>
        <v>89400</v>
      </c>
      <c r="W16" s="30">
        <f t="shared" si="3"/>
        <v>0</v>
      </c>
      <c r="Y16" s="102">
        <f t="shared" si="5"/>
        <v>89400</v>
      </c>
      <c r="AB16" s="104"/>
    </row>
    <row r="17" spans="1:27" s="110" customFormat="1" x14ac:dyDescent="0.45">
      <c r="A17" s="32"/>
      <c r="B17" s="107"/>
      <c r="C17" s="34"/>
      <c r="D17" s="34"/>
      <c r="E17" s="34"/>
      <c r="F17" s="34"/>
      <c r="G17" s="34"/>
      <c r="H17" s="34"/>
      <c r="I17" s="34"/>
      <c r="J17" s="34"/>
      <c r="K17" s="34"/>
      <c r="L17" s="33"/>
      <c r="M17" s="108"/>
      <c r="N17" s="38"/>
      <c r="O17" s="38"/>
      <c r="P17" s="109"/>
      <c r="Q17" s="34"/>
      <c r="R17" s="38"/>
      <c r="S17" s="34"/>
      <c r="T17" s="34"/>
      <c r="U17" s="38"/>
      <c r="V17" s="38"/>
      <c r="W17" s="38"/>
      <c r="X17" s="34"/>
      <c r="Y17" s="38"/>
      <c r="Z17" s="34"/>
      <c r="AA17" s="38"/>
    </row>
    <row r="18" spans="1:27" s="112" customFormat="1" x14ac:dyDescent="0.45">
      <c r="A18" s="29">
        <v>2</v>
      </c>
      <c r="B18" s="29" t="s">
        <v>56</v>
      </c>
      <c r="C18" s="37">
        <v>11454</v>
      </c>
      <c r="D18" s="37">
        <v>4</v>
      </c>
      <c r="E18" s="37">
        <v>0</v>
      </c>
      <c r="F18" s="37">
        <v>39</v>
      </c>
      <c r="G18" s="37">
        <v>1</v>
      </c>
      <c r="H18" s="30">
        <f t="shared" si="0"/>
        <v>1639</v>
      </c>
      <c r="I18" s="37">
        <v>100</v>
      </c>
      <c r="J18" s="102">
        <f t="shared" si="1"/>
        <v>163900</v>
      </c>
      <c r="K18" s="37"/>
      <c r="L18" s="13"/>
      <c r="M18" s="103"/>
      <c r="N18" s="30"/>
      <c r="O18" s="30"/>
      <c r="P18" s="111"/>
      <c r="Q18" s="37"/>
      <c r="R18" s="30"/>
      <c r="S18" s="37"/>
      <c r="T18" s="37"/>
      <c r="U18" s="30">
        <f t="shared" si="2"/>
        <v>0</v>
      </c>
      <c r="V18" s="102">
        <f t="shared" si="4"/>
        <v>163900</v>
      </c>
      <c r="W18" s="30">
        <f t="shared" si="3"/>
        <v>0</v>
      </c>
      <c r="X18" s="37"/>
      <c r="Y18" s="102">
        <f t="shared" si="5"/>
        <v>163900</v>
      </c>
      <c r="Z18" s="37"/>
      <c r="AA18" s="30"/>
    </row>
    <row r="19" spans="1:27" s="112" customFormat="1" x14ac:dyDescent="0.45">
      <c r="A19" s="29"/>
      <c r="B19" s="29" t="s">
        <v>56</v>
      </c>
      <c r="C19" s="37">
        <v>11344</v>
      </c>
      <c r="D19" s="37">
        <v>17</v>
      </c>
      <c r="E19" s="37">
        <v>0</v>
      </c>
      <c r="F19" s="37">
        <v>8</v>
      </c>
      <c r="G19" s="37">
        <v>1</v>
      </c>
      <c r="H19" s="30">
        <f t="shared" si="0"/>
        <v>6808</v>
      </c>
      <c r="I19" s="37">
        <v>100</v>
      </c>
      <c r="J19" s="102">
        <f t="shared" si="1"/>
        <v>680800</v>
      </c>
      <c r="K19" s="37"/>
      <c r="L19" s="13"/>
      <c r="M19" s="103"/>
      <c r="N19" s="30"/>
      <c r="O19" s="30"/>
      <c r="P19" s="111"/>
      <c r="Q19" s="37"/>
      <c r="R19" s="30"/>
      <c r="S19" s="37"/>
      <c r="T19" s="37"/>
      <c r="U19" s="30">
        <f t="shared" si="2"/>
        <v>0</v>
      </c>
      <c r="V19" s="102">
        <f t="shared" si="4"/>
        <v>680800</v>
      </c>
      <c r="W19" s="30">
        <f t="shared" si="3"/>
        <v>0</v>
      </c>
      <c r="X19" s="37"/>
      <c r="Y19" s="102">
        <f t="shared" si="5"/>
        <v>680800</v>
      </c>
      <c r="Z19" s="37"/>
      <c r="AA19" s="30"/>
    </row>
    <row r="20" spans="1:27" s="110" customFormat="1" x14ac:dyDescent="0.45">
      <c r="A20" s="32"/>
      <c r="B20" s="107"/>
      <c r="C20" s="34"/>
      <c r="D20" s="34"/>
      <c r="E20" s="34"/>
      <c r="F20" s="34"/>
      <c r="G20" s="34"/>
      <c r="H20" s="38"/>
      <c r="I20" s="34"/>
      <c r="J20" s="38"/>
      <c r="K20" s="34"/>
      <c r="L20" s="33"/>
      <c r="M20" s="108"/>
      <c r="N20" s="38"/>
      <c r="O20" s="38"/>
      <c r="P20" s="109"/>
      <c r="Q20" s="34"/>
      <c r="R20" s="38"/>
      <c r="S20" s="34"/>
      <c r="T20" s="34"/>
      <c r="U20" s="38"/>
      <c r="V20" s="38"/>
      <c r="W20" s="38"/>
      <c r="X20" s="34"/>
      <c r="Y20" s="38"/>
      <c r="Z20" s="34"/>
      <c r="AA20" s="38"/>
    </row>
    <row r="21" spans="1:27" x14ac:dyDescent="0.45">
      <c r="A21" s="29">
        <v>3</v>
      </c>
      <c r="B21" s="28" t="s">
        <v>56</v>
      </c>
      <c r="C21" s="37">
        <v>17042</v>
      </c>
      <c r="D21" s="37">
        <v>1</v>
      </c>
      <c r="E21" s="37">
        <v>2</v>
      </c>
      <c r="F21" s="37">
        <v>13</v>
      </c>
      <c r="G21" s="37">
        <v>1</v>
      </c>
      <c r="H21" s="30">
        <f>+(D21*400)+(E21*100)+F21</f>
        <v>613</v>
      </c>
      <c r="I21" s="113">
        <v>190</v>
      </c>
      <c r="J21" s="102">
        <f>H21*I21</f>
        <v>116470</v>
      </c>
      <c r="K21" s="113"/>
      <c r="L21" s="13"/>
      <c r="M21" s="103"/>
      <c r="N21" s="30"/>
      <c r="O21" s="30"/>
      <c r="P21" s="114"/>
      <c r="Q21" s="113"/>
      <c r="R21" s="102"/>
      <c r="S21" s="37"/>
      <c r="T21" s="113"/>
      <c r="U21" s="30">
        <f t="shared" si="2"/>
        <v>0</v>
      </c>
      <c r="V21" s="102">
        <f t="shared" si="4"/>
        <v>116470</v>
      </c>
      <c r="W21" s="30">
        <f t="shared" si="3"/>
        <v>0</v>
      </c>
      <c r="X21" s="113"/>
      <c r="Y21" s="102">
        <f t="shared" si="5"/>
        <v>116470</v>
      </c>
      <c r="Z21" s="113"/>
      <c r="AA21" s="102"/>
    </row>
    <row r="22" spans="1:27" x14ac:dyDescent="0.45">
      <c r="A22" s="29"/>
      <c r="B22" s="29" t="s">
        <v>56</v>
      </c>
      <c r="C22" s="30">
        <v>13577</v>
      </c>
      <c r="D22" s="30">
        <v>2</v>
      </c>
      <c r="E22" s="30">
        <v>1</v>
      </c>
      <c r="F22" s="30">
        <v>84</v>
      </c>
      <c r="G22" s="30">
        <v>1</v>
      </c>
      <c r="H22" s="30">
        <f>+(D22*400)+(E22*100)+F22</f>
        <v>984</v>
      </c>
      <c r="I22" s="102">
        <v>100</v>
      </c>
      <c r="J22" s="102">
        <f>H22*I22</f>
        <v>98400</v>
      </c>
      <c r="K22" s="102"/>
      <c r="L22" s="13"/>
      <c r="M22" s="103"/>
      <c r="N22" s="30"/>
      <c r="O22" s="30"/>
      <c r="P22" s="106"/>
      <c r="Q22" s="102"/>
      <c r="R22" s="102"/>
      <c r="S22" s="30"/>
      <c r="T22" s="102"/>
      <c r="U22" s="30">
        <f t="shared" si="2"/>
        <v>0</v>
      </c>
      <c r="V22" s="102">
        <f t="shared" si="4"/>
        <v>98400</v>
      </c>
      <c r="W22" s="30">
        <f t="shared" si="3"/>
        <v>0</v>
      </c>
      <c r="X22" s="102"/>
      <c r="Y22" s="102">
        <f t="shared" si="5"/>
        <v>98400</v>
      </c>
      <c r="Z22" s="102"/>
      <c r="AA22" s="102"/>
    </row>
    <row r="23" spans="1:27" s="116" customFormat="1" x14ac:dyDescent="0.45">
      <c r="A23" s="32"/>
      <c r="B23" s="32"/>
      <c r="C23" s="38"/>
      <c r="D23" s="38"/>
      <c r="E23" s="38"/>
      <c r="F23" s="38"/>
      <c r="G23" s="38"/>
      <c r="H23" s="38"/>
      <c r="I23" s="38"/>
      <c r="J23" s="38"/>
      <c r="K23" s="38"/>
      <c r="L23" s="33"/>
      <c r="M23" s="108"/>
      <c r="N23" s="38"/>
      <c r="O23" s="38"/>
      <c r="P23" s="115"/>
      <c r="Q23" s="38"/>
      <c r="R23" s="38"/>
      <c r="S23" s="38"/>
      <c r="T23" s="38"/>
      <c r="U23" s="30">
        <f t="shared" si="2"/>
        <v>0</v>
      </c>
      <c r="V23" s="102">
        <f t="shared" si="4"/>
        <v>0</v>
      </c>
      <c r="W23" s="30">
        <f t="shared" si="3"/>
        <v>0</v>
      </c>
      <c r="X23" s="38"/>
      <c r="Y23" s="102">
        <f t="shared" si="5"/>
        <v>0</v>
      </c>
      <c r="Z23" s="38"/>
      <c r="AA23" s="38"/>
    </row>
    <row r="24" spans="1:27" x14ac:dyDescent="0.45">
      <c r="A24" s="29">
        <v>4</v>
      </c>
      <c r="B24" s="29" t="s">
        <v>56</v>
      </c>
      <c r="C24" s="30">
        <v>805</v>
      </c>
      <c r="D24" s="30">
        <v>0</v>
      </c>
      <c r="E24" s="30">
        <v>1</v>
      </c>
      <c r="F24" s="30">
        <v>40</v>
      </c>
      <c r="G24" s="30">
        <v>2</v>
      </c>
      <c r="H24" s="30">
        <f>+(D24*400)+(E24*100)+F24</f>
        <v>140</v>
      </c>
      <c r="I24" s="102">
        <v>150</v>
      </c>
      <c r="J24" s="102">
        <f>H24*I24</f>
        <v>21000</v>
      </c>
      <c r="K24" s="102"/>
      <c r="L24" s="13" t="s">
        <v>59</v>
      </c>
      <c r="M24" s="103" t="s">
        <v>63</v>
      </c>
      <c r="N24" s="30">
        <v>2</v>
      </c>
      <c r="O24" s="30">
        <v>108</v>
      </c>
      <c r="P24" s="104">
        <v>100</v>
      </c>
      <c r="Q24" s="30">
        <v>6800</v>
      </c>
      <c r="R24" s="30">
        <f>O24*Q24</f>
        <v>734400</v>
      </c>
      <c r="S24" s="30">
        <v>51</v>
      </c>
      <c r="T24" s="102"/>
      <c r="U24" s="30">
        <f t="shared" si="2"/>
        <v>734400</v>
      </c>
      <c r="V24" s="102">
        <f t="shared" si="4"/>
        <v>755400</v>
      </c>
      <c r="W24" s="30">
        <f t="shared" si="3"/>
        <v>755400</v>
      </c>
      <c r="X24" s="102"/>
      <c r="Y24" s="102">
        <f t="shared" si="5"/>
        <v>755400</v>
      </c>
      <c r="Z24" s="102"/>
      <c r="AA24" s="102"/>
    </row>
    <row r="25" spans="1:27" x14ac:dyDescent="0.45">
      <c r="A25" s="29"/>
      <c r="B25" s="29" t="s">
        <v>56</v>
      </c>
      <c r="C25" s="30">
        <v>12035</v>
      </c>
      <c r="D25" s="30">
        <v>1</v>
      </c>
      <c r="E25" s="30">
        <v>0</v>
      </c>
      <c r="F25" s="30">
        <v>28</v>
      </c>
      <c r="G25" s="30">
        <v>1</v>
      </c>
      <c r="H25" s="30">
        <f>+(D25*400)+(E25*100)+F25</f>
        <v>428</v>
      </c>
      <c r="I25" s="102">
        <v>100</v>
      </c>
      <c r="J25" s="102">
        <f>H25*I25</f>
        <v>42800</v>
      </c>
      <c r="K25" s="102"/>
      <c r="L25" s="13"/>
      <c r="M25" s="103"/>
      <c r="N25" s="30"/>
      <c r="O25" s="30"/>
      <c r="P25" s="106"/>
      <c r="Q25" s="102"/>
      <c r="R25" s="102"/>
      <c r="S25" s="30"/>
      <c r="T25" s="102"/>
      <c r="U25" s="30">
        <f t="shared" si="2"/>
        <v>0</v>
      </c>
      <c r="V25" s="102">
        <f t="shared" si="4"/>
        <v>42800</v>
      </c>
      <c r="W25" s="30">
        <f t="shared" si="3"/>
        <v>0</v>
      </c>
      <c r="X25" s="102"/>
      <c r="Y25" s="102">
        <f t="shared" si="5"/>
        <v>42800</v>
      </c>
      <c r="Z25" s="102"/>
      <c r="AA25" s="102"/>
    </row>
    <row r="26" spans="1:27" x14ac:dyDescent="0.45">
      <c r="A26" s="29"/>
      <c r="B26" s="29" t="s">
        <v>56</v>
      </c>
      <c r="C26" s="30">
        <v>2322</v>
      </c>
      <c r="D26" s="30">
        <v>2</v>
      </c>
      <c r="E26" s="30">
        <v>1</v>
      </c>
      <c r="F26" s="30">
        <v>16</v>
      </c>
      <c r="G26" s="30">
        <v>1</v>
      </c>
      <c r="H26" s="30">
        <f>+(D26*400)+(E26*100)+F26</f>
        <v>916</v>
      </c>
      <c r="I26" s="102">
        <v>100</v>
      </c>
      <c r="J26" s="102">
        <f>H26*I26</f>
        <v>91600</v>
      </c>
      <c r="K26" s="102"/>
      <c r="L26" s="13"/>
      <c r="M26" s="103"/>
      <c r="N26" s="30"/>
      <c r="O26" s="30"/>
      <c r="P26" s="106"/>
      <c r="Q26" s="102"/>
      <c r="R26" s="102"/>
      <c r="S26" s="30"/>
      <c r="T26" s="102"/>
      <c r="U26" s="30">
        <f t="shared" si="2"/>
        <v>0</v>
      </c>
      <c r="V26" s="102">
        <f t="shared" si="4"/>
        <v>91600</v>
      </c>
      <c r="W26" s="30">
        <f t="shared" si="3"/>
        <v>0</v>
      </c>
      <c r="X26" s="102"/>
      <c r="Y26" s="102">
        <f t="shared" si="5"/>
        <v>91600</v>
      </c>
      <c r="Z26" s="102"/>
      <c r="AA26" s="102"/>
    </row>
    <row r="27" spans="1:27" s="116" customFormat="1" x14ac:dyDescent="0.45">
      <c r="A27" s="32"/>
      <c r="B27" s="32"/>
      <c r="C27" s="38"/>
      <c r="D27" s="38"/>
      <c r="E27" s="38"/>
      <c r="F27" s="38"/>
      <c r="G27" s="38"/>
      <c r="H27" s="38"/>
      <c r="I27" s="38"/>
      <c r="J27" s="38"/>
      <c r="K27" s="38"/>
      <c r="L27" s="33"/>
      <c r="M27" s="108"/>
      <c r="N27" s="38"/>
      <c r="O27" s="38"/>
      <c r="P27" s="115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 x14ac:dyDescent="0.45">
      <c r="A28" s="29">
        <v>5</v>
      </c>
      <c r="B28" s="29" t="s">
        <v>56</v>
      </c>
      <c r="C28" s="30">
        <v>9961</v>
      </c>
      <c r="D28" s="30">
        <v>2</v>
      </c>
      <c r="E28" s="30">
        <v>2</v>
      </c>
      <c r="F28" s="30">
        <v>86</v>
      </c>
      <c r="G28" s="30">
        <v>1</v>
      </c>
      <c r="H28" s="30">
        <f>+(D28*400)+(E28*100)+F28</f>
        <v>1086</v>
      </c>
      <c r="I28" s="102">
        <v>100</v>
      </c>
      <c r="J28" s="102">
        <f>H28*I28</f>
        <v>108600</v>
      </c>
      <c r="K28" s="102"/>
      <c r="L28" s="13"/>
      <c r="M28" s="103"/>
      <c r="N28" s="30"/>
      <c r="O28" s="30"/>
      <c r="P28" s="106"/>
      <c r="Q28" s="102"/>
      <c r="R28" s="102"/>
      <c r="S28" s="30"/>
      <c r="T28" s="102"/>
      <c r="U28" s="30">
        <f t="shared" si="2"/>
        <v>0</v>
      </c>
      <c r="V28" s="102">
        <f t="shared" si="4"/>
        <v>108600</v>
      </c>
      <c r="W28" s="30">
        <f t="shared" si="3"/>
        <v>0</v>
      </c>
      <c r="X28" s="102"/>
      <c r="Y28" s="102">
        <f t="shared" si="5"/>
        <v>108600</v>
      </c>
      <c r="Z28" s="102"/>
      <c r="AA28" s="102"/>
    </row>
    <row r="29" spans="1:27" s="117" customFormat="1" x14ac:dyDescent="0.45">
      <c r="A29" s="29"/>
      <c r="B29" s="29" t="s">
        <v>56</v>
      </c>
      <c r="C29" s="30">
        <v>9964</v>
      </c>
      <c r="D29" s="30">
        <v>2</v>
      </c>
      <c r="E29" s="30">
        <v>3</v>
      </c>
      <c r="F29" s="30">
        <v>93</v>
      </c>
      <c r="G29" s="30">
        <v>1</v>
      </c>
      <c r="H29" s="30">
        <f>+(D29*400)+(E29*100)+F29</f>
        <v>1193</v>
      </c>
      <c r="I29" s="30">
        <v>100</v>
      </c>
      <c r="J29" s="30">
        <f>H29*I29</f>
        <v>119300</v>
      </c>
      <c r="K29" s="30"/>
      <c r="L29" s="13"/>
      <c r="M29" s="103"/>
      <c r="N29" s="30"/>
      <c r="O29" s="30"/>
      <c r="P29" s="104"/>
      <c r="Q29" s="30"/>
      <c r="R29" s="30"/>
      <c r="S29" s="30"/>
      <c r="T29" s="30"/>
      <c r="U29" s="30">
        <f t="shared" si="2"/>
        <v>0</v>
      </c>
      <c r="V29" s="102">
        <f t="shared" si="4"/>
        <v>119300</v>
      </c>
      <c r="W29" s="30">
        <f t="shared" si="3"/>
        <v>0</v>
      </c>
      <c r="X29" s="30"/>
      <c r="Y29" s="102">
        <f t="shared" si="5"/>
        <v>119300</v>
      </c>
      <c r="Z29" s="30"/>
      <c r="AA29" s="30"/>
    </row>
    <row r="30" spans="1:27" s="123" customFormat="1" x14ac:dyDescent="0.45">
      <c r="A30" s="118"/>
      <c r="B30" s="118" t="s">
        <v>80</v>
      </c>
      <c r="C30" s="119">
        <v>2127</v>
      </c>
      <c r="D30" s="119">
        <v>4</v>
      </c>
      <c r="E30" s="119">
        <v>0</v>
      </c>
      <c r="F30" s="119">
        <v>20</v>
      </c>
      <c r="G30" s="119">
        <v>1</v>
      </c>
      <c r="H30" s="119">
        <f>+(D30*400)+(E30*100)+F30</f>
        <v>1620</v>
      </c>
      <c r="I30" s="119">
        <v>130</v>
      </c>
      <c r="J30" s="119">
        <f>H30*I30</f>
        <v>210600</v>
      </c>
      <c r="K30" s="119"/>
      <c r="L30" s="120"/>
      <c r="M30" s="121"/>
      <c r="N30" s="119"/>
      <c r="O30" s="119"/>
      <c r="P30" s="122"/>
      <c r="Q30" s="119"/>
      <c r="R30" s="119"/>
      <c r="S30" s="119"/>
      <c r="T30" s="119"/>
      <c r="U30" s="119">
        <f t="shared" si="2"/>
        <v>0</v>
      </c>
      <c r="V30" s="119">
        <f t="shared" si="4"/>
        <v>210600</v>
      </c>
      <c r="W30" s="119">
        <f t="shared" si="3"/>
        <v>0</v>
      </c>
      <c r="X30" s="119"/>
      <c r="Y30" s="119">
        <f t="shared" si="5"/>
        <v>210600</v>
      </c>
      <c r="Z30" s="119">
        <v>0.01</v>
      </c>
      <c r="AA30" s="119">
        <f>Y30*Z30/100</f>
        <v>21.06</v>
      </c>
    </row>
    <row r="31" spans="1:27" s="123" customFormat="1" x14ac:dyDescent="0.45">
      <c r="A31" s="118"/>
      <c r="B31" s="118" t="s">
        <v>82</v>
      </c>
      <c r="C31" s="119">
        <v>1352</v>
      </c>
      <c r="D31" s="119">
        <v>1</v>
      </c>
      <c r="E31" s="119">
        <v>1</v>
      </c>
      <c r="F31" s="119">
        <v>90</v>
      </c>
      <c r="G31" s="119">
        <v>1</v>
      </c>
      <c r="H31" s="119">
        <f>+(D31*400)+(E31*100)+F31</f>
        <v>590</v>
      </c>
      <c r="I31" s="119">
        <v>100</v>
      </c>
      <c r="J31" s="119">
        <f>H31*I31</f>
        <v>59000</v>
      </c>
      <c r="K31" s="119"/>
      <c r="L31" s="120"/>
      <c r="M31" s="121"/>
      <c r="N31" s="119"/>
      <c r="O31" s="119"/>
      <c r="P31" s="122"/>
      <c r="Q31" s="119"/>
      <c r="R31" s="119"/>
      <c r="S31" s="119"/>
      <c r="T31" s="119"/>
      <c r="U31" s="119">
        <f t="shared" si="2"/>
        <v>0</v>
      </c>
      <c r="V31" s="119">
        <f t="shared" si="4"/>
        <v>59000</v>
      </c>
      <c r="W31" s="119">
        <f t="shared" si="3"/>
        <v>0</v>
      </c>
      <c r="X31" s="119"/>
      <c r="Y31" s="119">
        <f t="shared" si="5"/>
        <v>59000</v>
      </c>
      <c r="Z31" s="119">
        <v>0.01</v>
      </c>
      <c r="AA31" s="119">
        <f>Y31*Z31/100</f>
        <v>5.9</v>
      </c>
    </row>
    <row r="32" spans="1:27" s="116" customFormat="1" x14ac:dyDescent="0.45">
      <c r="A32" s="32"/>
      <c r="B32" s="32"/>
      <c r="C32" s="38"/>
      <c r="D32" s="38"/>
      <c r="E32" s="38"/>
      <c r="F32" s="38"/>
      <c r="G32" s="38"/>
      <c r="H32" s="38"/>
      <c r="I32" s="38"/>
      <c r="J32" s="38"/>
      <c r="K32" s="38"/>
      <c r="L32" s="33"/>
      <c r="M32" s="108"/>
      <c r="N32" s="38"/>
      <c r="O32" s="38"/>
      <c r="P32" s="115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1:27" x14ac:dyDescent="0.45">
      <c r="A33" s="29">
        <v>6</v>
      </c>
      <c r="B33" s="29" t="s">
        <v>56</v>
      </c>
      <c r="C33" s="30">
        <v>1983</v>
      </c>
      <c r="D33" s="30">
        <v>6</v>
      </c>
      <c r="E33" s="30">
        <v>0</v>
      </c>
      <c r="F33" s="30">
        <v>32</v>
      </c>
      <c r="G33" s="30">
        <v>1</v>
      </c>
      <c r="H33" s="30">
        <f>+(D33*400)+(E33*100)+F33</f>
        <v>2432</v>
      </c>
      <c r="I33" s="102">
        <v>100</v>
      </c>
      <c r="J33" s="102">
        <f>H33*I33</f>
        <v>243200</v>
      </c>
      <c r="K33" s="102"/>
      <c r="L33" s="13"/>
      <c r="M33" s="103"/>
      <c r="N33" s="30"/>
      <c r="O33" s="30"/>
      <c r="P33" s="106"/>
      <c r="Q33" s="102"/>
      <c r="R33" s="102"/>
      <c r="S33" s="30"/>
      <c r="T33" s="102"/>
      <c r="U33" s="30">
        <f t="shared" si="2"/>
        <v>0</v>
      </c>
      <c r="V33" s="102">
        <f t="shared" si="4"/>
        <v>243200</v>
      </c>
      <c r="W33" s="30">
        <f t="shared" si="3"/>
        <v>0</v>
      </c>
      <c r="X33" s="102"/>
      <c r="Y33" s="102">
        <f t="shared" si="5"/>
        <v>243200</v>
      </c>
      <c r="Z33" s="102"/>
      <c r="AA33" s="30"/>
    </row>
    <row r="34" spans="1:27" s="116" customFormat="1" x14ac:dyDescent="0.45">
      <c r="A34" s="32"/>
      <c r="B34" s="32"/>
      <c r="C34" s="38"/>
      <c r="D34" s="38"/>
      <c r="E34" s="38"/>
      <c r="F34" s="38"/>
      <c r="G34" s="38"/>
      <c r="H34" s="38"/>
      <c r="I34" s="38"/>
      <c r="J34" s="38"/>
      <c r="K34" s="38"/>
      <c r="L34" s="33"/>
      <c r="M34" s="108"/>
      <c r="N34" s="38"/>
      <c r="O34" s="38"/>
      <c r="P34" s="115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 spans="1:27" s="123" customFormat="1" x14ac:dyDescent="0.45">
      <c r="A35" s="118">
        <v>7</v>
      </c>
      <c r="B35" s="118" t="s">
        <v>82</v>
      </c>
      <c r="C35" s="119"/>
      <c r="D35" s="119">
        <v>3</v>
      </c>
      <c r="E35" s="119">
        <v>3</v>
      </c>
      <c r="F35" s="119">
        <v>0</v>
      </c>
      <c r="G35" s="119">
        <v>1</v>
      </c>
      <c r="H35" s="119">
        <f>+(D35*400)+(E35*100)+F35</f>
        <v>1500</v>
      </c>
      <c r="I35" s="119">
        <v>100</v>
      </c>
      <c r="J35" s="119">
        <f>H35*I35</f>
        <v>150000</v>
      </c>
      <c r="K35" s="119"/>
      <c r="L35" s="120"/>
      <c r="M35" s="121"/>
      <c r="N35" s="119"/>
      <c r="O35" s="119"/>
      <c r="P35" s="122"/>
      <c r="Q35" s="119"/>
      <c r="R35" s="119"/>
      <c r="S35" s="119"/>
      <c r="T35" s="119"/>
      <c r="U35" s="119">
        <f t="shared" si="2"/>
        <v>0</v>
      </c>
      <c r="V35" s="119">
        <f t="shared" si="4"/>
        <v>150000</v>
      </c>
      <c r="W35" s="119">
        <f t="shared" si="3"/>
        <v>0</v>
      </c>
      <c r="X35" s="119"/>
      <c r="Y35" s="119">
        <f t="shared" si="5"/>
        <v>150000</v>
      </c>
      <c r="Z35" s="119">
        <v>0.01</v>
      </c>
      <c r="AA35" s="119">
        <f>Y35*Z35/100</f>
        <v>15</v>
      </c>
    </row>
    <row r="36" spans="1:27" s="116" customFormat="1" x14ac:dyDescent="0.45">
      <c r="A36" s="32"/>
      <c r="B36" s="32"/>
      <c r="C36" s="38"/>
      <c r="D36" s="38"/>
      <c r="E36" s="38"/>
      <c r="F36" s="38"/>
      <c r="G36" s="38"/>
      <c r="H36" s="38"/>
      <c r="I36" s="38"/>
      <c r="J36" s="38"/>
      <c r="K36" s="38"/>
      <c r="L36" s="33"/>
      <c r="M36" s="108"/>
      <c r="N36" s="38"/>
      <c r="O36" s="38"/>
      <c r="P36" s="115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1:27" x14ac:dyDescent="0.45">
      <c r="A37" s="29">
        <v>8</v>
      </c>
      <c r="B37" s="29" t="s">
        <v>56</v>
      </c>
      <c r="C37" s="30">
        <v>13027</v>
      </c>
      <c r="D37" s="30">
        <v>0</v>
      </c>
      <c r="E37" s="30">
        <v>0</v>
      </c>
      <c r="F37" s="30">
        <v>54</v>
      </c>
      <c r="G37" s="30">
        <v>1</v>
      </c>
      <c r="H37" s="30">
        <f>+(D37*400)+(E37*100)+F37</f>
        <v>54</v>
      </c>
      <c r="I37" s="102">
        <v>100</v>
      </c>
      <c r="J37" s="102">
        <f>H37*I37</f>
        <v>5400</v>
      </c>
      <c r="K37" s="102"/>
      <c r="L37" s="13"/>
      <c r="M37" s="103"/>
      <c r="N37" s="30"/>
      <c r="O37" s="30"/>
      <c r="P37" s="106"/>
      <c r="Q37" s="102"/>
      <c r="R37" s="102"/>
      <c r="S37" s="30"/>
      <c r="T37" s="102"/>
      <c r="U37" s="30">
        <f t="shared" si="2"/>
        <v>0</v>
      </c>
      <c r="V37" s="102">
        <f t="shared" si="4"/>
        <v>5400</v>
      </c>
      <c r="W37" s="30">
        <f t="shared" si="3"/>
        <v>0</v>
      </c>
      <c r="X37" s="102"/>
      <c r="Y37" s="102">
        <f t="shared" si="5"/>
        <v>5400</v>
      </c>
      <c r="Z37" s="102"/>
      <c r="AA37" s="30"/>
    </row>
    <row r="38" spans="1:27" s="117" customFormat="1" x14ac:dyDescent="0.45">
      <c r="A38" s="29"/>
      <c r="B38" s="29" t="s">
        <v>56</v>
      </c>
      <c r="C38" s="30">
        <v>13025</v>
      </c>
      <c r="D38" s="30">
        <v>1</v>
      </c>
      <c r="E38" s="30">
        <v>1</v>
      </c>
      <c r="F38" s="30">
        <v>69</v>
      </c>
      <c r="G38" s="30">
        <v>1</v>
      </c>
      <c r="H38" s="30">
        <f>+(D38*400)+(E38*100)+F38</f>
        <v>569</v>
      </c>
      <c r="I38" s="30">
        <v>100</v>
      </c>
      <c r="J38" s="102">
        <f>H38*I38</f>
        <v>56900</v>
      </c>
      <c r="K38" s="30"/>
      <c r="L38" s="13"/>
      <c r="M38" s="103"/>
      <c r="N38" s="30"/>
      <c r="O38" s="30"/>
      <c r="P38" s="104"/>
      <c r="Q38" s="30"/>
      <c r="R38" s="30"/>
      <c r="S38" s="30"/>
      <c r="T38" s="30"/>
      <c r="U38" s="30">
        <f t="shared" si="2"/>
        <v>0</v>
      </c>
      <c r="V38" s="102">
        <f t="shared" si="4"/>
        <v>56900</v>
      </c>
      <c r="W38" s="30">
        <f t="shared" si="3"/>
        <v>0</v>
      </c>
      <c r="X38" s="30"/>
      <c r="Y38" s="102">
        <f t="shared" si="5"/>
        <v>56900</v>
      </c>
      <c r="Z38" s="30"/>
      <c r="AA38" s="30"/>
    </row>
    <row r="39" spans="1:27" s="116" customFormat="1" x14ac:dyDescent="0.45">
      <c r="A39" s="32"/>
      <c r="B39" s="32"/>
      <c r="C39" s="38"/>
      <c r="D39" s="38"/>
      <c r="E39" s="38"/>
      <c r="F39" s="38"/>
      <c r="G39" s="38"/>
      <c r="H39" s="38"/>
      <c r="I39" s="38"/>
      <c r="J39" s="38"/>
      <c r="K39" s="38"/>
      <c r="L39" s="33"/>
      <c r="M39" s="108"/>
      <c r="N39" s="38"/>
      <c r="O39" s="38"/>
      <c r="P39" s="115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27" x14ac:dyDescent="0.45">
      <c r="A40" s="29">
        <v>9</v>
      </c>
      <c r="B40" s="29" t="s">
        <v>56</v>
      </c>
      <c r="C40" s="30">
        <v>8533</v>
      </c>
      <c r="D40" s="30">
        <v>1</v>
      </c>
      <c r="E40" s="30">
        <v>1</v>
      </c>
      <c r="F40" s="30">
        <v>0</v>
      </c>
      <c r="G40" s="30">
        <v>1</v>
      </c>
      <c r="H40" s="30">
        <f>+(D40*400)+(E40*100)+F40</f>
        <v>500</v>
      </c>
      <c r="I40" s="102">
        <v>100</v>
      </c>
      <c r="J40" s="102">
        <f>H40*I40</f>
        <v>50000</v>
      </c>
      <c r="K40" s="102"/>
      <c r="L40" s="13"/>
      <c r="M40" s="103"/>
      <c r="N40" s="30"/>
      <c r="O40" s="30"/>
      <c r="P40" s="106"/>
      <c r="Q40" s="102"/>
      <c r="R40" s="102"/>
      <c r="S40" s="30"/>
      <c r="T40" s="102"/>
      <c r="U40" s="30">
        <f t="shared" si="2"/>
        <v>0</v>
      </c>
      <c r="V40" s="102">
        <f t="shared" si="4"/>
        <v>50000</v>
      </c>
      <c r="W40" s="30">
        <f t="shared" si="3"/>
        <v>0</v>
      </c>
      <c r="X40" s="102"/>
      <c r="Y40" s="102">
        <f t="shared" si="5"/>
        <v>50000</v>
      </c>
      <c r="Z40" s="102"/>
      <c r="AA40" s="30"/>
    </row>
    <row r="41" spans="1:27" s="116" customFormat="1" x14ac:dyDescent="0.45">
      <c r="A41" s="32"/>
      <c r="B41" s="32"/>
      <c r="C41" s="38"/>
      <c r="D41" s="38"/>
      <c r="E41" s="38"/>
      <c r="F41" s="38"/>
      <c r="G41" s="38"/>
      <c r="H41" s="38"/>
      <c r="I41" s="38"/>
      <c r="J41" s="38"/>
      <c r="K41" s="38"/>
      <c r="L41" s="33"/>
      <c r="M41" s="108"/>
      <c r="N41" s="38"/>
      <c r="O41" s="38"/>
      <c r="P41" s="115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</row>
    <row r="42" spans="1:27" x14ac:dyDescent="0.45">
      <c r="A42" s="29">
        <v>10</v>
      </c>
      <c r="B42" s="29" t="s">
        <v>56</v>
      </c>
      <c r="C42" s="30">
        <v>2334</v>
      </c>
      <c r="D42" s="30">
        <v>1</v>
      </c>
      <c r="E42" s="30">
        <v>0</v>
      </c>
      <c r="F42" s="30">
        <v>45</v>
      </c>
      <c r="G42" s="30">
        <v>1</v>
      </c>
      <c r="H42" s="30">
        <f>+(D42*400)+(E42*100)+F42</f>
        <v>445</v>
      </c>
      <c r="I42" s="30">
        <v>100</v>
      </c>
      <c r="J42" s="102">
        <f>H42*I42</f>
        <v>44500</v>
      </c>
      <c r="K42" s="102"/>
      <c r="L42" s="13"/>
      <c r="M42" s="103"/>
      <c r="N42" s="30"/>
      <c r="O42" s="30"/>
      <c r="P42" s="106"/>
      <c r="Q42" s="102"/>
      <c r="R42" s="102"/>
      <c r="S42" s="30"/>
      <c r="T42" s="102"/>
      <c r="U42" s="30">
        <f t="shared" si="2"/>
        <v>0</v>
      </c>
      <c r="V42" s="102">
        <f t="shared" si="4"/>
        <v>44500</v>
      </c>
      <c r="W42" s="30">
        <f t="shared" si="3"/>
        <v>0</v>
      </c>
      <c r="X42" s="102"/>
      <c r="Y42" s="102">
        <f t="shared" si="5"/>
        <v>44500</v>
      </c>
      <c r="Z42" s="102"/>
      <c r="AA42" s="30"/>
    </row>
    <row r="43" spans="1:27" x14ac:dyDescent="0.45">
      <c r="A43" s="29"/>
      <c r="B43" s="29" t="s">
        <v>56</v>
      </c>
      <c r="C43" s="30">
        <v>2333</v>
      </c>
      <c r="D43" s="30">
        <v>1</v>
      </c>
      <c r="E43" s="30">
        <v>1</v>
      </c>
      <c r="F43" s="30">
        <v>43</v>
      </c>
      <c r="G43" s="30">
        <v>1</v>
      </c>
      <c r="H43" s="30">
        <f>+(D43*400)+(E43*100)+F43</f>
        <v>543</v>
      </c>
      <c r="I43" s="102">
        <v>100</v>
      </c>
      <c r="J43" s="102">
        <f>H43*I43</f>
        <v>54300</v>
      </c>
      <c r="K43" s="102"/>
      <c r="L43" s="13"/>
      <c r="M43" s="103"/>
      <c r="N43" s="30"/>
      <c r="O43" s="30"/>
      <c r="P43" s="106"/>
      <c r="Q43" s="102"/>
      <c r="R43" s="102"/>
      <c r="S43" s="30"/>
      <c r="T43" s="102"/>
      <c r="U43" s="30">
        <f t="shared" si="2"/>
        <v>0</v>
      </c>
      <c r="V43" s="102">
        <f t="shared" si="4"/>
        <v>54300</v>
      </c>
      <c r="W43" s="30">
        <f t="shared" si="3"/>
        <v>0</v>
      </c>
      <c r="X43" s="102"/>
      <c r="Y43" s="102">
        <f t="shared" si="5"/>
        <v>54300</v>
      </c>
      <c r="Z43" s="102"/>
      <c r="AA43" s="30"/>
    </row>
    <row r="44" spans="1:27" s="116" customFormat="1" x14ac:dyDescent="0.45">
      <c r="A44" s="32"/>
      <c r="B44" s="32"/>
      <c r="C44" s="38"/>
      <c r="D44" s="38"/>
      <c r="E44" s="38"/>
      <c r="F44" s="38"/>
      <c r="G44" s="38"/>
      <c r="H44" s="38"/>
      <c r="I44" s="38"/>
      <c r="J44" s="38"/>
      <c r="K44" s="38"/>
      <c r="L44" s="33"/>
      <c r="M44" s="108"/>
      <c r="N44" s="38"/>
      <c r="O44" s="38"/>
      <c r="P44" s="115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</row>
    <row r="45" spans="1:27" x14ac:dyDescent="0.45">
      <c r="A45" s="29">
        <v>11</v>
      </c>
      <c r="B45" s="29" t="s">
        <v>56</v>
      </c>
      <c r="C45" s="30">
        <v>9959</v>
      </c>
      <c r="D45" s="30">
        <v>4</v>
      </c>
      <c r="E45" s="30">
        <v>3</v>
      </c>
      <c r="F45" s="30">
        <v>90</v>
      </c>
      <c r="G45" s="30">
        <v>1</v>
      </c>
      <c r="H45" s="30">
        <f>+(D45*400)+(E45*100)+F45</f>
        <v>1990</v>
      </c>
      <c r="I45" s="30">
        <v>100</v>
      </c>
      <c r="J45" s="102">
        <f>H45*I45</f>
        <v>199000</v>
      </c>
      <c r="K45" s="102"/>
      <c r="L45" s="13"/>
      <c r="M45" s="103"/>
      <c r="N45" s="30"/>
      <c r="O45" s="30"/>
      <c r="P45" s="106"/>
      <c r="Q45" s="102"/>
      <c r="R45" s="102"/>
      <c r="S45" s="30"/>
      <c r="T45" s="102"/>
      <c r="U45" s="30">
        <f t="shared" si="2"/>
        <v>0</v>
      </c>
      <c r="V45" s="102">
        <f t="shared" si="4"/>
        <v>199000</v>
      </c>
      <c r="W45" s="30">
        <f t="shared" si="3"/>
        <v>0</v>
      </c>
      <c r="X45" s="102"/>
      <c r="Y45" s="102">
        <f t="shared" si="5"/>
        <v>199000</v>
      </c>
      <c r="Z45" s="102"/>
      <c r="AA45" s="30"/>
    </row>
    <row r="46" spans="1:27" s="123" customFormat="1" x14ac:dyDescent="0.45">
      <c r="A46" s="118"/>
      <c r="B46" s="118" t="s">
        <v>101</v>
      </c>
      <c r="C46" s="119">
        <v>1316</v>
      </c>
      <c r="D46" s="119">
        <v>1</v>
      </c>
      <c r="E46" s="119">
        <v>2</v>
      </c>
      <c r="F46" s="119">
        <v>81</v>
      </c>
      <c r="G46" s="119">
        <v>1</v>
      </c>
      <c r="H46" s="119">
        <f>+(D46*400)+(E46*100)+F46</f>
        <v>681</v>
      </c>
      <c r="I46" s="119">
        <v>100</v>
      </c>
      <c r="J46" s="119">
        <f>H46*I46</f>
        <v>68100</v>
      </c>
      <c r="K46" s="119"/>
      <c r="L46" s="120"/>
      <c r="M46" s="121"/>
      <c r="N46" s="119"/>
      <c r="O46" s="119"/>
      <c r="P46" s="122"/>
      <c r="Q46" s="119"/>
      <c r="R46" s="119"/>
      <c r="S46" s="119"/>
      <c r="T46" s="119"/>
      <c r="U46" s="119">
        <f t="shared" si="2"/>
        <v>0</v>
      </c>
      <c r="V46" s="119">
        <f t="shared" si="4"/>
        <v>68100</v>
      </c>
      <c r="W46" s="119">
        <f t="shared" si="3"/>
        <v>0</v>
      </c>
      <c r="X46" s="119"/>
      <c r="Y46" s="119">
        <f t="shared" si="5"/>
        <v>68100</v>
      </c>
      <c r="Z46" s="119">
        <v>0.01</v>
      </c>
      <c r="AA46" s="119">
        <f>Y46*Z46/100</f>
        <v>6.81</v>
      </c>
    </row>
    <row r="47" spans="1:27" s="123" customFormat="1" x14ac:dyDescent="0.45">
      <c r="A47" s="118"/>
      <c r="B47" s="118" t="s">
        <v>101</v>
      </c>
      <c r="C47" s="119">
        <v>1354</v>
      </c>
      <c r="D47" s="119">
        <v>0</v>
      </c>
      <c r="E47" s="119">
        <v>0</v>
      </c>
      <c r="F47" s="119">
        <v>44</v>
      </c>
      <c r="G47" s="119">
        <v>1</v>
      </c>
      <c r="H47" s="119">
        <f>+(D47*400)+(E47*100)+F47</f>
        <v>44</v>
      </c>
      <c r="I47" s="119">
        <v>100</v>
      </c>
      <c r="J47" s="119">
        <f>H47*I47</f>
        <v>4400</v>
      </c>
      <c r="K47" s="119"/>
      <c r="L47" s="120"/>
      <c r="M47" s="121"/>
      <c r="N47" s="119"/>
      <c r="O47" s="119"/>
      <c r="P47" s="122"/>
      <c r="Q47" s="119"/>
      <c r="R47" s="119"/>
      <c r="S47" s="119"/>
      <c r="T47" s="119"/>
      <c r="U47" s="119">
        <f t="shared" si="2"/>
        <v>0</v>
      </c>
      <c r="V47" s="119">
        <f t="shared" si="4"/>
        <v>4400</v>
      </c>
      <c r="W47" s="119">
        <f t="shared" si="3"/>
        <v>0</v>
      </c>
      <c r="X47" s="119"/>
      <c r="Y47" s="119">
        <f t="shared" si="5"/>
        <v>4400</v>
      </c>
      <c r="Z47" s="119">
        <v>0.01</v>
      </c>
      <c r="AA47" s="119">
        <f>Y47*Z47/100</f>
        <v>0.44</v>
      </c>
    </row>
    <row r="48" spans="1:27" s="116" customFormat="1" x14ac:dyDescent="0.45">
      <c r="A48" s="32"/>
      <c r="B48" s="32"/>
      <c r="C48" s="38"/>
      <c r="D48" s="38"/>
      <c r="E48" s="38"/>
      <c r="F48" s="38"/>
      <c r="G48" s="38"/>
      <c r="H48" s="38"/>
      <c r="I48" s="38"/>
      <c r="J48" s="38"/>
      <c r="K48" s="38"/>
      <c r="L48" s="33"/>
      <c r="M48" s="108"/>
      <c r="N48" s="38"/>
      <c r="O48" s="38"/>
      <c r="P48" s="115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27" s="123" customFormat="1" x14ac:dyDescent="0.45">
      <c r="A49" s="118">
        <v>12</v>
      </c>
      <c r="B49" s="118" t="s">
        <v>103</v>
      </c>
      <c r="C49" s="119">
        <v>475</v>
      </c>
      <c r="D49" s="119">
        <v>0</v>
      </c>
      <c r="E49" s="119">
        <v>0</v>
      </c>
      <c r="F49" s="119">
        <v>66</v>
      </c>
      <c r="G49" s="119">
        <v>2</v>
      </c>
      <c r="H49" s="119">
        <f>+(D49*400)+(E49*100)+F49</f>
        <v>66</v>
      </c>
      <c r="I49" s="119">
        <v>250</v>
      </c>
      <c r="J49" s="119">
        <f>H49*I49</f>
        <v>16500</v>
      </c>
      <c r="K49" s="119"/>
      <c r="L49" s="120" t="s">
        <v>59</v>
      </c>
      <c r="M49" s="121" t="s">
        <v>63</v>
      </c>
      <c r="N49" s="119">
        <v>2</v>
      </c>
      <c r="O49" s="119">
        <v>72</v>
      </c>
      <c r="P49" s="122">
        <v>100</v>
      </c>
      <c r="Q49" s="119">
        <v>6800</v>
      </c>
      <c r="R49" s="119">
        <f>O49*Q49</f>
        <v>489600</v>
      </c>
      <c r="S49" s="119">
        <v>21</v>
      </c>
      <c r="T49" s="119">
        <v>93</v>
      </c>
      <c r="U49" s="119">
        <f t="shared" si="2"/>
        <v>34272</v>
      </c>
      <c r="V49" s="119">
        <f t="shared" si="4"/>
        <v>50772</v>
      </c>
      <c r="W49" s="119">
        <f t="shared" si="3"/>
        <v>50772</v>
      </c>
      <c r="X49" s="119"/>
      <c r="Y49" s="119">
        <f t="shared" si="5"/>
        <v>50772</v>
      </c>
      <c r="Z49" s="119">
        <v>0.02</v>
      </c>
      <c r="AA49" s="119">
        <f>Y49*Z49/100</f>
        <v>10.154400000000001</v>
      </c>
    </row>
    <row r="50" spans="1:27" s="123" customFormat="1" x14ac:dyDescent="0.45">
      <c r="A50" s="118"/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20"/>
      <c r="M50" s="121" t="s">
        <v>63</v>
      </c>
      <c r="N50" s="119">
        <v>3</v>
      </c>
      <c r="O50" s="119">
        <v>10</v>
      </c>
      <c r="P50" s="122">
        <v>100</v>
      </c>
      <c r="Q50" s="119">
        <v>6800</v>
      </c>
      <c r="R50" s="119">
        <f>O50*Q50</f>
        <v>68000</v>
      </c>
      <c r="S50" s="119">
        <v>21</v>
      </c>
      <c r="T50" s="119">
        <v>93</v>
      </c>
      <c r="U50" s="119">
        <f t="shared" si="2"/>
        <v>4760</v>
      </c>
      <c r="V50" s="119">
        <f t="shared" si="4"/>
        <v>4760</v>
      </c>
      <c r="W50" s="119">
        <f t="shared" si="3"/>
        <v>4760</v>
      </c>
      <c r="X50" s="119"/>
      <c r="Y50" s="119">
        <f t="shared" si="5"/>
        <v>4760</v>
      </c>
      <c r="Z50" s="119">
        <v>0.3</v>
      </c>
      <c r="AA50" s="124">
        <f>Y50*Z50/100</f>
        <v>14.28</v>
      </c>
    </row>
    <row r="51" spans="1:27" s="116" customFormat="1" x14ac:dyDescent="0.45">
      <c r="A51" s="32"/>
      <c r="B51" s="32"/>
      <c r="C51" s="38"/>
      <c r="D51" s="38"/>
      <c r="E51" s="38"/>
      <c r="F51" s="38"/>
      <c r="G51" s="38"/>
      <c r="H51" s="38"/>
      <c r="I51" s="38"/>
      <c r="J51" s="38"/>
      <c r="K51" s="38"/>
      <c r="L51" s="33"/>
      <c r="M51" s="108"/>
      <c r="N51" s="38"/>
      <c r="O51" s="38"/>
      <c r="P51" s="115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125"/>
    </row>
    <row r="52" spans="1:27" x14ac:dyDescent="0.45">
      <c r="A52" s="29">
        <v>13</v>
      </c>
      <c r="B52" s="29" t="s">
        <v>56</v>
      </c>
      <c r="C52" s="30">
        <v>8531</v>
      </c>
      <c r="D52" s="30">
        <v>2</v>
      </c>
      <c r="E52" s="30">
        <v>2</v>
      </c>
      <c r="F52" s="30">
        <v>23</v>
      </c>
      <c r="G52" s="30">
        <v>1</v>
      </c>
      <c r="H52" s="30">
        <f>+(D52*400)+(E52*100)+F52</f>
        <v>1023</v>
      </c>
      <c r="I52" s="102">
        <v>100</v>
      </c>
      <c r="J52" s="102">
        <f>H52*I52</f>
        <v>102300</v>
      </c>
      <c r="K52" s="102"/>
      <c r="L52" s="13"/>
      <c r="M52" s="103"/>
      <c r="N52" s="30"/>
      <c r="O52" s="30"/>
      <c r="P52" s="106"/>
      <c r="Q52" s="102"/>
      <c r="R52" s="30"/>
      <c r="S52" s="30"/>
      <c r="T52" s="102"/>
      <c r="U52" s="30">
        <f t="shared" si="2"/>
        <v>0</v>
      </c>
      <c r="V52" s="102">
        <f t="shared" si="4"/>
        <v>102300</v>
      </c>
      <c r="W52" s="30">
        <f t="shared" si="3"/>
        <v>0</v>
      </c>
      <c r="X52" s="102"/>
      <c r="Y52" s="102">
        <f t="shared" si="5"/>
        <v>102300</v>
      </c>
      <c r="Z52" s="102"/>
      <c r="AA52" s="30"/>
    </row>
    <row r="53" spans="1:27" x14ac:dyDescent="0.45">
      <c r="A53" s="29"/>
      <c r="B53" s="29" t="s">
        <v>56</v>
      </c>
      <c r="C53" s="30">
        <v>8517</v>
      </c>
      <c r="D53" s="30">
        <v>3</v>
      </c>
      <c r="E53" s="30">
        <v>2</v>
      </c>
      <c r="F53" s="30">
        <v>0</v>
      </c>
      <c r="G53" s="30">
        <v>1</v>
      </c>
      <c r="H53" s="30">
        <f>+(D53*400)+(E53*100)+F53</f>
        <v>1400</v>
      </c>
      <c r="I53" s="102">
        <v>100</v>
      </c>
      <c r="J53" s="102">
        <f>H53*I53</f>
        <v>140000</v>
      </c>
      <c r="K53" s="102"/>
      <c r="L53" s="13"/>
      <c r="M53" s="103"/>
      <c r="N53" s="30"/>
      <c r="O53" s="30"/>
      <c r="P53" s="106"/>
      <c r="Q53" s="102"/>
      <c r="R53" s="30"/>
      <c r="S53" s="30"/>
      <c r="T53" s="102"/>
      <c r="U53" s="30">
        <f t="shared" si="2"/>
        <v>0</v>
      </c>
      <c r="V53" s="102">
        <f t="shared" si="4"/>
        <v>140000</v>
      </c>
      <c r="W53" s="30">
        <f t="shared" si="3"/>
        <v>0</v>
      </c>
      <c r="X53" s="102"/>
      <c r="Y53" s="102">
        <f t="shared" si="5"/>
        <v>140000</v>
      </c>
      <c r="Z53" s="102"/>
      <c r="AA53" s="30"/>
    </row>
    <row r="54" spans="1:27" s="116" customFormat="1" x14ac:dyDescent="0.45">
      <c r="A54" s="32"/>
      <c r="B54" s="32"/>
      <c r="C54" s="38"/>
      <c r="D54" s="38"/>
      <c r="E54" s="38"/>
      <c r="F54" s="38"/>
      <c r="G54" s="38"/>
      <c r="H54" s="38"/>
      <c r="I54" s="38"/>
      <c r="J54" s="38"/>
      <c r="K54" s="38"/>
      <c r="L54" s="33"/>
      <c r="M54" s="108"/>
      <c r="N54" s="38"/>
      <c r="O54" s="38"/>
      <c r="P54" s="115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1:27" s="117" customFormat="1" x14ac:dyDescent="0.45">
      <c r="A55" s="29">
        <v>14</v>
      </c>
      <c r="B55" s="29" t="s">
        <v>56</v>
      </c>
      <c r="C55" s="30">
        <v>3479</v>
      </c>
      <c r="D55" s="30">
        <v>5</v>
      </c>
      <c r="E55" s="30">
        <v>0</v>
      </c>
      <c r="F55" s="30">
        <v>78</v>
      </c>
      <c r="G55" s="30">
        <v>1</v>
      </c>
      <c r="H55" s="30">
        <f>+(D55*400)+(E55*100)+F55</f>
        <v>2078</v>
      </c>
      <c r="I55" s="30">
        <v>100</v>
      </c>
      <c r="J55" s="102">
        <f>H55*I55</f>
        <v>207800</v>
      </c>
      <c r="K55" s="30"/>
      <c r="L55" s="13"/>
      <c r="M55" s="103"/>
      <c r="N55" s="30"/>
      <c r="O55" s="30"/>
      <c r="P55" s="104"/>
      <c r="Q55" s="30"/>
      <c r="R55" s="30"/>
      <c r="S55" s="30"/>
      <c r="T55" s="30"/>
      <c r="U55" s="30">
        <f t="shared" si="2"/>
        <v>0</v>
      </c>
      <c r="V55" s="102">
        <f t="shared" si="4"/>
        <v>207800</v>
      </c>
      <c r="W55" s="30">
        <f t="shared" si="3"/>
        <v>0</v>
      </c>
      <c r="X55" s="30"/>
      <c r="Y55" s="102">
        <f t="shared" si="5"/>
        <v>207800</v>
      </c>
      <c r="Z55" s="30"/>
      <c r="AA55" s="30"/>
    </row>
    <row r="56" spans="1:27" s="116" customFormat="1" x14ac:dyDescent="0.45">
      <c r="A56" s="32"/>
      <c r="B56" s="32"/>
      <c r="C56" s="38"/>
      <c r="D56" s="38"/>
      <c r="E56" s="38"/>
      <c r="F56" s="38"/>
      <c r="G56" s="38"/>
      <c r="H56" s="38"/>
      <c r="I56" s="38"/>
      <c r="J56" s="38"/>
      <c r="K56" s="38"/>
      <c r="L56" s="33"/>
      <c r="M56" s="108"/>
      <c r="N56" s="38"/>
      <c r="O56" s="38"/>
      <c r="P56" s="115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</row>
    <row r="57" spans="1:27" x14ac:dyDescent="0.45">
      <c r="A57" s="29">
        <v>15</v>
      </c>
      <c r="B57" s="29" t="s">
        <v>56</v>
      </c>
      <c r="C57" s="30">
        <v>3442</v>
      </c>
      <c r="D57" s="30">
        <v>1</v>
      </c>
      <c r="E57" s="30">
        <v>1</v>
      </c>
      <c r="F57" s="30">
        <v>22</v>
      </c>
      <c r="G57" s="30">
        <v>1</v>
      </c>
      <c r="H57" s="30">
        <f>+(D57*400)+(E57*100)+F57</f>
        <v>522</v>
      </c>
      <c r="I57" s="102">
        <v>100</v>
      </c>
      <c r="J57" s="102">
        <f>H57*I57</f>
        <v>52200</v>
      </c>
      <c r="K57" s="102"/>
      <c r="L57" s="13"/>
      <c r="M57" s="103"/>
      <c r="N57" s="30"/>
      <c r="O57" s="30"/>
      <c r="P57" s="106"/>
      <c r="Q57" s="102"/>
      <c r="R57" s="102"/>
      <c r="S57" s="30"/>
      <c r="T57" s="102"/>
      <c r="U57" s="30">
        <f t="shared" si="2"/>
        <v>0</v>
      </c>
      <c r="V57" s="102">
        <f t="shared" si="4"/>
        <v>52200</v>
      </c>
      <c r="W57" s="30">
        <f t="shared" si="3"/>
        <v>0</v>
      </c>
      <c r="X57" s="102"/>
      <c r="Y57" s="102">
        <f t="shared" si="5"/>
        <v>52200</v>
      </c>
      <c r="Z57" s="102"/>
      <c r="AA57" s="30"/>
    </row>
    <row r="58" spans="1:27" s="116" customFormat="1" x14ac:dyDescent="0.45">
      <c r="A58" s="32"/>
      <c r="B58" s="32"/>
      <c r="C58" s="38"/>
      <c r="D58" s="38"/>
      <c r="E58" s="38"/>
      <c r="F58" s="38"/>
      <c r="G58" s="38"/>
      <c r="H58" s="38"/>
      <c r="I58" s="38"/>
      <c r="J58" s="38"/>
      <c r="K58" s="38"/>
      <c r="L58" s="33"/>
      <c r="M58" s="108"/>
      <c r="N58" s="38"/>
      <c r="O58" s="38"/>
      <c r="P58" s="115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</row>
    <row r="59" spans="1:27" x14ac:dyDescent="0.45">
      <c r="A59" s="29">
        <v>16</v>
      </c>
      <c r="B59" s="29" t="s">
        <v>56</v>
      </c>
      <c r="C59" s="30">
        <v>800</v>
      </c>
      <c r="D59" s="30">
        <v>0</v>
      </c>
      <c r="E59" s="30">
        <v>1</v>
      </c>
      <c r="F59" s="30">
        <v>4</v>
      </c>
      <c r="G59" s="30">
        <v>2</v>
      </c>
      <c r="H59" s="30">
        <f>+(D59*400)+(E59*100)+F59</f>
        <v>104</v>
      </c>
      <c r="I59" s="102">
        <v>150</v>
      </c>
      <c r="J59" s="102">
        <f>H59*I59</f>
        <v>15600</v>
      </c>
      <c r="K59" s="102"/>
      <c r="L59" s="13" t="s">
        <v>59</v>
      </c>
      <c r="M59" s="103" t="s">
        <v>63</v>
      </c>
      <c r="N59" s="30">
        <v>2</v>
      </c>
      <c r="O59" s="30">
        <v>117.6</v>
      </c>
      <c r="P59" s="104">
        <v>100</v>
      </c>
      <c r="Q59" s="30">
        <v>6800</v>
      </c>
      <c r="R59" s="30">
        <f>O59*Q59</f>
        <v>799680</v>
      </c>
      <c r="S59" s="30">
        <v>51</v>
      </c>
      <c r="T59" s="102"/>
      <c r="U59" s="30">
        <f t="shared" si="2"/>
        <v>799680</v>
      </c>
      <c r="V59" s="102">
        <f t="shared" si="4"/>
        <v>815280</v>
      </c>
      <c r="W59" s="30">
        <f t="shared" si="3"/>
        <v>815280</v>
      </c>
      <c r="X59" s="102"/>
      <c r="Y59" s="102">
        <f t="shared" si="5"/>
        <v>815280</v>
      </c>
      <c r="Z59" s="102"/>
      <c r="AA59" s="30"/>
    </row>
    <row r="60" spans="1:27" x14ac:dyDescent="0.45">
      <c r="A60" s="29"/>
      <c r="B60" s="29"/>
      <c r="C60" s="30"/>
      <c r="D60" s="30"/>
      <c r="E60" s="30"/>
      <c r="F60" s="30"/>
      <c r="G60" s="30"/>
      <c r="H60" s="30"/>
      <c r="I60" s="102"/>
      <c r="J60" s="102"/>
      <c r="K60" s="102"/>
      <c r="L60" s="13"/>
      <c r="M60" s="103" t="s">
        <v>63</v>
      </c>
      <c r="N60" s="30">
        <v>2</v>
      </c>
      <c r="O60" s="30">
        <v>6</v>
      </c>
      <c r="P60" s="104">
        <v>100</v>
      </c>
      <c r="Q60" s="30">
        <v>6800</v>
      </c>
      <c r="R60" s="30">
        <f>O60*Q60</f>
        <v>40800</v>
      </c>
      <c r="S60" s="30">
        <v>51</v>
      </c>
      <c r="T60" s="102"/>
      <c r="U60" s="30">
        <f t="shared" si="2"/>
        <v>40800</v>
      </c>
      <c r="V60" s="102">
        <f t="shared" si="4"/>
        <v>40800</v>
      </c>
      <c r="W60" s="30">
        <f t="shared" si="3"/>
        <v>40800</v>
      </c>
      <c r="X60" s="102"/>
      <c r="Y60" s="102">
        <f t="shared" si="5"/>
        <v>40800</v>
      </c>
      <c r="Z60" s="102"/>
      <c r="AA60" s="30"/>
    </row>
    <row r="61" spans="1:27" x14ac:dyDescent="0.45">
      <c r="A61" s="29"/>
      <c r="B61" s="29" t="s">
        <v>56</v>
      </c>
      <c r="C61" s="30">
        <v>9283</v>
      </c>
      <c r="D61" s="30">
        <v>5</v>
      </c>
      <c r="E61" s="30">
        <v>3</v>
      </c>
      <c r="F61" s="30">
        <v>73</v>
      </c>
      <c r="G61" s="30">
        <v>1</v>
      </c>
      <c r="H61" s="30">
        <f>+(D61*400)+(E61*100)+F61</f>
        <v>2373</v>
      </c>
      <c r="I61" s="102">
        <v>130</v>
      </c>
      <c r="J61" s="102">
        <f>H61*I61</f>
        <v>308490</v>
      </c>
      <c r="K61" s="102"/>
      <c r="L61" s="13"/>
      <c r="M61" s="103"/>
      <c r="N61" s="30"/>
      <c r="O61" s="30"/>
      <c r="P61" s="106"/>
      <c r="Q61" s="102"/>
      <c r="R61" s="102"/>
      <c r="S61" s="30"/>
      <c r="T61" s="102"/>
      <c r="U61" s="30">
        <f t="shared" si="2"/>
        <v>0</v>
      </c>
      <c r="V61" s="102">
        <f t="shared" si="4"/>
        <v>308490</v>
      </c>
      <c r="W61" s="30">
        <f t="shared" si="3"/>
        <v>0</v>
      </c>
      <c r="X61" s="102"/>
      <c r="Y61" s="102">
        <f t="shared" si="5"/>
        <v>308490</v>
      </c>
      <c r="Z61" s="102"/>
      <c r="AA61" s="30"/>
    </row>
    <row r="62" spans="1:27" x14ac:dyDescent="0.45">
      <c r="A62" s="29"/>
      <c r="B62" s="29" t="s">
        <v>56</v>
      </c>
      <c r="C62" s="30">
        <v>17036</v>
      </c>
      <c r="D62" s="30">
        <v>0</v>
      </c>
      <c r="E62" s="30">
        <v>1</v>
      </c>
      <c r="F62" s="30">
        <v>3</v>
      </c>
      <c r="G62" s="30">
        <v>1</v>
      </c>
      <c r="H62" s="30">
        <f>+(D62*400)+(E62*100)+F62</f>
        <v>103</v>
      </c>
      <c r="I62" s="102">
        <v>250</v>
      </c>
      <c r="J62" s="102">
        <f>H62*I62</f>
        <v>25750</v>
      </c>
      <c r="K62" s="102"/>
      <c r="L62" s="13"/>
      <c r="M62" s="103"/>
      <c r="N62" s="30"/>
      <c r="O62" s="30"/>
      <c r="P62" s="106"/>
      <c r="Q62" s="102"/>
      <c r="R62" s="102"/>
      <c r="S62" s="30"/>
      <c r="T62" s="102"/>
      <c r="U62" s="30">
        <f t="shared" si="2"/>
        <v>0</v>
      </c>
      <c r="V62" s="102">
        <f t="shared" si="4"/>
        <v>25750</v>
      </c>
      <c r="W62" s="30">
        <f t="shared" si="3"/>
        <v>0</v>
      </c>
      <c r="X62" s="102"/>
      <c r="Y62" s="102">
        <f t="shared" si="5"/>
        <v>25750</v>
      </c>
      <c r="Z62" s="102"/>
      <c r="AA62" s="30"/>
    </row>
    <row r="63" spans="1:27" s="116" customFormat="1" x14ac:dyDescent="0.45">
      <c r="A63" s="32"/>
      <c r="B63" s="32"/>
      <c r="C63" s="38"/>
      <c r="D63" s="38"/>
      <c r="E63" s="38"/>
      <c r="F63" s="38"/>
      <c r="G63" s="38"/>
      <c r="H63" s="38"/>
      <c r="I63" s="38"/>
      <c r="J63" s="38"/>
      <c r="K63" s="38"/>
      <c r="L63" s="33"/>
      <c r="M63" s="108"/>
      <c r="N63" s="38"/>
      <c r="O63" s="38"/>
      <c r="P63" s="115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1:27" x14ac:dyDescent="0.45">
      <c r="A64" s="29">
        <v>17</v>
      </c>
      <c r="B64" s="29" t="s">
        <v>56</v>
      </c>
      <c r="C64" s="30">
        <v>2788</v>
      </c>
      <c r="D64" s="30">
        <v>1</v>
      </c>
      <c r="E64" s="30">
        <v>2</v>
      </c>
      <c r="F64" s="30">
        <v>53</v>
      </c>
      <c r="G64" s="30">
        <v>1</v>
      </c>
      <c r="H64" s="30">
        <f>+(D64*400)+(E64*100)+F64</f>
        <v>653</v>
      </c>
      <c r="I64" s="102">
        <v>100</v>
      </c>
      <c r="J64" s="102">
        <f>H64*I64</f>
        <v>65300</v>
      </c>
      <c r="K64" s="102"/>
      <c r="L64" s="13"/>
      <c r="M64" s="103"/>
      <c r="N64" s="30"/>
      <c r="O64" s="30"/>
      <c r="P64" s="106"/>
      <c r="Q64" s="102"/>
      <c r="R64" s="102"/>
      <c r="S64" s="30"/>
      <c r="T64" s="102"/>
      <c r="U64" s="30">
        <f t="shared" si="2"/>
        <v>0</v>
      </c>
      <c r="V64" s="102">
        <f t="shared" si="4"/>
        <v>65300</v>
      </c>
      <c r="W64" s="30">
        <f t="shared" si="3"/>
        <v>0</v>
      </c>
      <c r="X64" s="102"/>
      <c r="Y64" s="102">
        <f t="shared" si="5"/>
        <v>65300</v>
      </c>
      <c r="Z64" s="102"/>
      <c r="AA64" s="30"/>
    </row>
    <row r="65" spans="1:27" s="117" customFormat="1" x14ac:dyDescent="0.45">
      <c r="A65" s="29"/>
      <c r="B65" s="29" t="s">
        <v>56</v>
      </c>
      <c r="C65" s="30">
        <v>16154</v>
      </c>
      <c r="D65" s="30">
        <v>0</v>
      </c>
      <c r="E65" s="30">
        <v>1</v>
      </c>
      <c r="F65" s="30">
        <v>60</v>
      </c>
      <c r="G65" s="30">
        <v>1</v>
      </c>
      <c r="H65" s="30">
        <f>+(D65*400)+(E65*100)+F65</f>
        <v>160</v>
      </c>
      <c r="I65" s="30">
        <v>150</v>
      </c>
      <c r="J65" s="102">
        <f>H65*I65</f>
        <v>24000</v>
      </c>
      <c r="K65" s="30"/>
      <c r="L65" s="13"/>
      <c r="M65" s="103"/>
      <c r="N65" s="30"/>
      <c r="O65" s="30"/>
      <c r="P65" s="104"/>
      <c r="Q65" s="30"/>
      <c r="R65" s="30"/>
      <c r="S65" s="30"/>
      <c r="T65" s="30"/>
      <c r="U65" s="30">
        <f t="shared" si="2"/>
        <v>0</v>
      </c>
      <c r="V65" s="102">
        <f t="shared" si="4"/>
        <v>24000</v>
      </c>
      <c r="W65" s="30">
        <f t="shared" si="3"/>
        <v>0</v>
      </c>
      <c r="X65" s="30"/>
      <c r="Y65" s="102">
        <f t="shared" si="5"/>
        <v>24000</v>
      </c>
      <c r="Z65" s="30"/>
      <c r="AA65" s="30"/>
    </row>
    <row r="66" spans="1:27" s="116" customFormat="1" x14ac:dyDescent="0.45">
      <c r="A66" s="32"/>
      <c r="B66" s="32"/>
      <c r="C66" s="38"/>
      <c r="D66" s="38"/>
      <c r="E66" s="38"/>
      <c r="F66" s="38"/>
      <c r="G66" s="38"/>
      <c r="H66" s="38"/>
      <c r="I66" s="38"/>
      <c r="J66" s="38"/>
      <c r="K66" s="38"/>
      <c r="L66" s="33"/>
      <c r="M66" s="108"/>
      <c r="N66" s="38"/>
      <c r="O66" s="38"/>
      <c r="P66" s="115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</row>
    <row r="67" spans="1:27" x14ac:dyDescent="0.45">
      <c r="A67" s="29">
        <v>18</v>
      </c>
      <c r="B67" s="29" t="s">
        <v>56</v>
      </c>
      <c r="C67" s="30">
        <v>754</v>
      </c>
      <c r="D67" s="30">
        <v>0</v>
      </c>
      <c r="E67" s="30">
        <v>1</v>
      </c>
      <c r="F67" s="30">
        <v>93</v>
      </c>
      <c r="G67" s="30">
        <v>2</v>
      </c>
      <c r="H67" s="30">
        <f>+(D67*400)+(E67*100)+F67</f>
        <v>193</v>
      </c>
      <c r="I67" s="102">
        <v>250</v>
      </c>
      <c r="J67" s="102">
        <f>H67*I67</f>
        <v>48250</v>
      </c>
      <c r="K67" s="102"/>
      <c r="L67" s="13" t="s">
        <v>59</v>
      </c>
      <c r="M67" s="103" t="s">
        <v>63</v>
      </c>
      <c r="N67" s="30">
        <v>2</v>
      </c>
      <c r="O67" s="30">
        <v>84</v>
      </c>
      <c r="P67" s="104">
        <v>100</v>
      </c>
      <c r="Q67" s="30">
        <v>6800</v>
      </c>
      <c r="R67" s="30">
        <f>O67*Q67</f>
        <v>571200</v>
      </c>
      <c r="S67" s="30">
        <v>81</v>
      </c>
      <c r="T67" s="102"/>
      <c r="U67" s="30">
        <f t="shared" si="2"/>
        <v>571200</v>
      </c>
      <c r="V67" s="102">
        <f t="shared" si="4"/>
        <v>619450</v>
      </c>
      <c r="W67" s="30">
        <f t="shared" si="3"/>
        <v>619450</v>
      </c>
      <c r="X67" s="102"/>
      <c r="Y67" s="102">
        <f t="shared" si="5"/>
        <v>619450</v>
      </c>
      <c r="Z67" s="102"/>
      <c r="AA67" s="30"/>
    </row>
    <row r="68" spans="1:27" x14ac:dyDescent="0.45">
      <c r="A68" s="29"/>
      <c r="B68" s="29"/>
      <c r="C68" s="30"/>
      <c r="D68" s="30"/>
      <c r="E68" s="30"/>
      <c r="F68" s="30"/>
      <c r="G68" s="30"/>
      <c r="H68" s="30"/>
      <c r="I68" s="102"/>
      <c r="J68" s="102"/>
      <c r="K68" s="102"/>
      <c r="L68" s="13"/>
      <c r="M68" s="103" t="s">
        <v>63</v>
      </c>
      <c r="N68" s="30">
        <v>2</v>
      </c>
      <c r="O68" s="30">
        <v>78</v>
      </c>
      <c r="P68" s="104">
        <v>100</v>
      </c>
      <c r="Q68" s="30">
        <v>6800</v>
      </c>
      <c r="R68" s="30">
        <f>O68*Q68</f>
        <v>530400</v>
      </c>
      <c r="S68" s="30">
        <v>11</v>
      </c>
      <c r="T68" s="102"/>
      <c r="U68" s="30">
        <f t="shared" si="2"/>
        <v>530400</v>
      </c>
      <c r="V68" s="102">
        <f t="shared" si="4"/>
        <v>530400</v>
      </c>
      <c r="W68" s="30">
        <f t="shared" si="3"/>
        <v>530400</v>
      </c>
      <c r="X68" s="102"/>
      <c r="Y68" s="102">
        <f t="shared" si="5"/>
        <v>530400</v>
      </c>
      <c r="Z68" s="102"/>
      <c r="AA68" s="30"/>
    </row>
    <row r="69" spans="1:27" x14ac:dyDescent="0.45">
      <c r="A69" s="29"/>
      <c r="B69" s="29"/>
      <c r="C69" s="30"/>
      <c r="D69" s="30"/>
      <c r="E69" s="30"/>
      <c r="F69" s="30"/>
      <c r="G69" s="30"/>
      <c r="H69" s="30"/>
      <c r="I69" s="102"/>
      <c r="J69" s="102"/>
      <c r="K69" s="102"/>
      <c r="L69" s="13"/>
      <c r="M69" s="103" t="s">
        <v>63</v>
      </c>
      <c r="N69" s="30">
        <v>2</v>
      </c>
      <c r="O69" s="30">
        <v>34.799999999999997</v>
      </c>
      <c r="P69" s="104">
        <v>100</v>
      </c>
      <c r="Q69" s="30">
        <v>6800</v>
      </c>
      <c r="R69" s="30">
        <f>O69*Q69</f>
        <v>236639.99999999997</v>
      </c>
      <c r="S69" s="30">
        <v>11</v>
      </c>
      <c r="T69" s="102"/>
      <c r="U69" s="30">
        <f t="shared" si="2"/>
        <v>236639.99999999997</v>
      </c>
      <c r="V69" s="102">
        <f t="shared" si="4"/>
        <v>236639.99999999997</v>
      </c>
      <c r="W69" s="30">
        <f t="shared" si="3"/>
        <v>236639.99999999997</v>
      </c>
      <c r="X69" s="102"/>
      <c r="Y69" s="102">
        <f t="shared" si="5"/>
        <v>236639.99999999997</v>
      </c>
      <c r="Z69" s="102"/>
      <c r="AA69" s="30"/>
    </row>
    <row r="70" spans="1:27" x14ac:dyDescent="0.45">
      <c r="A70" s="29"/>
      <c r="B70" s="29"/>
      <c r="C70" s="30"/>
      <c r="D70" s="30"/>
      <c r="E70" s="30"/>
      <c r="F70" s="30"/>
      <c r="G70" s="30"/>
      <c r="H70" s="30"/>
      <c r="I70" s="102"/>
      <c r="J70" s="102"/>
      <c r="K70" s="102"/>
      <c r="L70" s="13"/>
      <c r="M70" s="103" t="s">
        <v>63</v>
      </c>
      <c r="N70" s="30">
        <v>2</v>
      </c>
      <c r="O70" s="30">
        <v>72</v>
      </c>
      <c r="P70" s="104">
        <v>100</v>
      </c>
      <c r="Q70" s="30">
        <v>6800</v>
      </c>
      <c r="R70" s="30">
        <f>O70*Q70</f>
        <v>489600</v>
      </c>
      <c r="S70" s="30">
        <v>11</v>
      </c>
      <c r="T70" s="102"/>
      <c r="U70" s="30">
        <f t="shared" si="2"/>
        <v>489600</v>
      </c>
      <c r="V70" s="102">
        <f t="shared" si="4"/>
        <v>489600</v>
      </c>
      <c r="W70" s="30">
        <f t="shared" si="3"/>
        <v>489600</v>
      </c>
      <c r="X70" s="102"/>
      <c r="Y70" s="102">
        <f t="shared" si="5"/>
        <v>489600</v>
      </c>
      <c r="Z70" s="102"/>
      <c r="AA70" s="30"/>
    </row>
    <row r="71" spans="1:27" s="117" customFormat="1" x14ac:dyDescent="0.45">
      <c r="A71" s="29"/>
      <c r="B71" s="29" t="s">
        <v>56</v>
      </c>
      <c r="C71" s="30">
        <v>804</v>
      </c>
      <c r="D71" s="30">
        <v>0</v>
      </c>
      <c r="E71" s="30">
        <v>1</v>
      </c>
      <c r="F71" s="30">
        <v>31</v>
      </c>
      <c r="G71" s="30">
        <v>2</v>
      </c>
      <c r="H71" s="30">
        <f>+(D71*400)+(E71*100)+F71</f>
        <v>131</v>
      </c>
      <c r="I71" s="30">
        <v>250</v>
      </c>
      <c r="J71" s="30">
        <f>H71*I71</f>
        <v>32750</v>
      </c>
      <c r="K71" s="30"/>
      <c r="L71" s="13"/>
      <c r="M71" s="103"/>
      <c r="N71" s="30"/>
      <c r="O71" s="30"/>
      <c r="P71" s="104"/>
      <c r="Q71" s="30"/>
      <c r="R71" s="30"/>
      <c r="S71" s="30"/>
      <c r="T71" s="30"/>
      <c r="U71" s="30">
        <f t="shared" si="2"/>
        <v>0</v>
      </c>
      <c r="V71" s="102">
        <f t="shared" si="4"/>
        <v>32750</v>
      </c>
      <c r="W71" s="30">
        <f t="shared" si="3"/>
        <v>0</v>
      </c>
      <c r="X71" s="30"/>
      <c r="Y71" s="102">
        <f t="shared" si="5"/>
        <v>32750</v>
      </c>
      <c r="Z71" s="30"/>
      <c r="AA71" s="30"/>
    </row>
    <row r="72" spans="1:27" x14ac:dyDescent="0.45">
      <c r="A72" s="29"/>
      <c r="B72" s="29" t="s">
        <v>56</v>
      </c>
      <c r="C72" s="30">
        <v>10842</v>
      </c>
      <c r="D72" s="30">
        <v>9</v>
      </c>
      <c r="E72" s="30">
        <v>2</v>
      </c>
      <c r="F72" s="30">
        <v>95</v>
      </c>
      <c r="G72" s="30">
        <v>1</v>
      </c>
      <c r="H72" s="30">
        <f>+(D72*400)+(E72*100)+F72</f>
        <v>3895</v>
      </c>
      <c r="I72" s="102">
        <v>130</v>
      </c>
      <c r="J72" s="102">
        <f>H72*I72</f>
        <v>506350</v>
      </c>
      <c r="K72" s="102"/>
      <c r="L72" s="13"/>
      <c r="M72" s="103"/>
      <c r="N72" s="30"/>
      <c r="O72" s="30"/>
      <c r="P72" s="106"/>
      <c r="Q72" s="102"/>
      <c r="R72" s="102"/>
      <c r="S72" s="30"/>
      <c r="T72" s="102"/>
      <c r="U72" s="30">
        <f t="shared" si="2"/>
        <v>0</v>
      </c>
      <c r="V72" s="102">
        <f t="shared" si="4"/>
        <v>506350</v>
      </c>
      <c r="W72" s="30">
        <f t="shared" si="3"/>
        <v>0</v>
      </c>
      <c r="X72" s="102"/>
      <c r="Y72" s="102">
        <f t="shared" si="5"/>
        <v>506350</v>
      </c>
      <c r="Z72" s="102"/>
      <c r="AA72" s="30"/>
    </row>
    <row r="73" spans="1:27" s="116" customFormat="1" x14ac:dyDescent="0.45">
      <c r="A73" s="32"/>
      <c r="B73" s="32"/>
      <c r="C73" s="38"/>
      <c r="D73" s="38"/>
      <c r="E73" s="38"/>
      <c r="F73" s="38"/>
      <c r="G73" s="38"/>
      <c r="H73" s="38"/>
      <c r="I73" s="38"/>
      <c r="J73" s="38"/>
      <c r="K73" s="38"/>
      <c r="L73" s="33"/>
      <c r="M73" s="108"/>
      <c r="N73" s="38"/>
      <c r="O73" s="38"/>
      <c r="P73" s="115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</row>
    <row r="74" spans="1:27" x14ac:dyDescent="0.45">
      <c r="A74" s="29">
        <v>19</v>
      </c>
      <c r="B74" s="29" t="s">
        <v>56</v>
      </c>
      <c r="C74" s="30">
        <v>767</v>
      </c>
      <c r="D74" s="30">
        <v>0</v>
      </c>
      <c r="E74" s="30">
        <v>0</v>
      </c>
      <c r="F74" s="30">
        <v>59</v>
      </c>
      <c r="G74" s="30">
        <v>2</v>
      </c>
      <c r="H74" s="30">
        <f>+(D74*400)+(E74*100)+F74</f>
        <v>59</v>
      </c>
      <c r="I74" s="102">
        <v>150</v>
      </c>
      <c r="J74" s="102">
        <f>H74*I74</f>
        <v>8850</v>
      </c>
      <c r="K74" s="102"/>
      <c r="L74" s="13" t="s">
        <v>59</v>
      </c>
      <c r="M74" s="103" t="s">
        <v>63</v>
      </c>
      <c r="N74" s="30">
        <v>2</v>
      </c>
      <c r="O74" s="30">
        <v>102</v>
      </c>
      <c r="P74" s="104">
        <v>100</v>
      </c>
      <c r="Q74" s="30">
        <v>6800</v>
      </c>
      <c r="R74" s="30">
        <f>O74*Q74</f>
        <v>693600</v>
      </c>
      <c r="S74" s="30">
        <v>41</v>
      </c>
      <c r="T74" s="102"/>
      <c r="U74" s="30">
        <f t="shared" si="2"/>
        <v>693600</v>
      </c>
      <c r="V74" s="102">
        <f t="shared" si="4"/>
        <v>702450</v>
      </c>
      <c r="W74" s="30">
        <f t="shared" si="3"/>
        <v>702450</v>
      </c>
      <c r="X74" s="102"/>
      <c r="Y74" s="102">
        <f t="shared" si="5"/>
        <v>702450</v>
      </c>
      <c r="Z74" s="102"/>
      <c r="AA74" s="30"/>
    </row>
    <row r="75" spans="1:27" x14ac:dyDescent="0.45">
      <c r="A75" s="29"/>
      <c r="B75" s="29"/>
      <c r="C75" s="30"/>
      <c r="D75" s="30"/>
      <c r="E75" s="30"/>
      <c r="F75" s="30"/>
      <c r="G75" s="30"/>
      <c r="H75" s="30"/>
      <c r="I75" s="102"/>
      <c r="J75" s="102"/>
      <c r="K75" s="102"/>
      <c r="L75" s="13"/>
      <c r="M75" s="103" t="s">
        <v>63</v>
      </c>
      <c r="N75" s="30">
        <v>2</v>
      </c>
      <c r="O75" s="30">
        <v>6</v>
      </c>
      <c r="P75" s="104">
        <v>100</v>
      </c>
      <c r="Q75" s="30">
        <v>6800</v>
      </c>
      <c r="R75" s="30">
        <f>O75*Q75</f>
        <v>40800</v>
      </c>
      <c r="S75" s="30">
        <v>41</v>
      </c>
      <c r="T75" s="102"/>
      <c r="U75" s="30">
        <f t="shared" ref="U75:U138" si="6">R75*(100-T75)/100</f>
        <v>40800</v>
      </c>
      <c r="V75" s="102">
        <f t="shared" si="4"/>
        <v>40800</v>
      </c>
      <c r="W75" s="30">
        <f t="shared" ref="W75:W138" si="7">V75*P75/100</f>
        <v>40800</v>
      </c>
      <c r="X75" s="102"/>
      <c r="Y75" s="102">
        <f t="shared" si="5"/>
        <v>40800</v>
      </c>
      <c r="Z75" s="102"/>
      <c r="AA75" s="30"/>
    </row>
    <row r="76" spans="1:27" s="123" customFormat="1" x14ac:dyDescent="0.45">
      <c r="A76" s="118"/>
      <c r="B76" s="118" t="s">
        <v>127</v>
      </c>
      <c r="C76" s="119">
        <v>6</v>
      </c>
      <c r="D76" s="119">
        <v>5</v>
      </c>
      <c r="E76" s="119">
        <v>0</v>
      </c>
      <c r="F76" s="119">
        <v>25</v>
      </c>
      <c r="G76" s="119">
        <v>1</v>
      </c>
      <c r="H76" s="119">
        <f>+(D76*400)+(E76*100)+F76</f>
        <v>2025</v>
      </c>
      <c r="I76" s="119">
        <v>100</v>
      </c>
      <c r="J76" s="119">
        <f>H76*I76</f>
        <v>202500</v>
      </c>
      <c r="K76" s="119"/>
      <c r="L76" s="120"/>
      <c r="M76" s="121"/>
      <c r="N76" s="119"/>
      <c r="O76" s="119"/>
      <c r="P76" s="122"/>
      <c r="Q76" s="119"/>
      <c r="R76" s="119"/>
      <c r="S76" s="119"/>
      <c r="T76" s="119"/>
      <c r="U76" s="119">
        <f t="shared" si="6"/>
        <v>0</v>
      </c>
      <c r="V76" s="119">
        <f t="shared" ref="V76:V139" si="8">J76+U76</f>
        <v>202500</v>
      </c>
      <c r="W76" s="119">
        <f t="shared" si="7"/>
        <v>0</v>
      </c>
      <c r="X76" s="119"/>
      <c r="Y76" s="119">
        <f t="shared" ref="Y76:Y139" si="9">J76+U76</f>
        <v>202500</v>
      </c>
      <c r="Z76" s="119">
        <v>0.01</v>
      </c>
      <c r="AA76" s="119">
        <f>Y76*Z76/100</f>
        <v>20.25</v>
      </c>
    </row>
    <row r="77" spans="1:27" s="116" customFormat="1" x14ac:dyDescent="0.45">
      <c r="A77" s="32"/>
      <c r="B77" s="32"/>
      <c r="C77" s="38"/>
      <c r="D77" s="38"/>
      <c r="E77" s="38"/>
      <c r="F77" s="38"/>
      <c r="G77" s="38"/>
      <c r="H77" s="38"/>
      <c r="I77" s="38"/>
      <c r="J77" s="38"/>
      <c r="K77" s="38"/>
      <c r="L77" s="33"/>
      <c r="M77" s="108"/>
      <c r="N77" s="38"/>
      <c r="O77" s="38"/>
      <c r="P77" s="115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</row>
    <row r="78" spans="1:27" x14ac:dyDescent="0.45">
      <c r="A78" s="29">
        <v>20</v>
      </c>
      <c r="B78" s="29" t="s">
        <v>56</v>
      </c>
      <c r="C78" s="30">
        <v>3502</v>
      </c>
      <c r="D78" s="30">
        <v>2</v>
      </c>
      <c r="E78" s="30">
        <v>0</v>
      </c>
      <c r="F78" s="30">
        <v>3</v>
      </c>
      <c r="G78" s="30">
        <v>1</v>
      </c>
      <c r="H78" s="30">
        <f>+(D78*400)+(E78*100)+F78</f>
        <v>803</v>
      </c>
      <c r="I78" s="102">
        <v>100</v>
      </c>
      <c r="J78" s="102">
        <f>H78*I78</f>
        <v>80300</v>
      </c>
      <c r="K78" s="102"/>
      <c r="L78" s="13"/>
      <c r="M78" s="103"/>
      <c r="N78" s="30"/>
      <c r="O78" s="30"/>
      <c r="P78" s="106"/>
      <c r="Q78" s="102"/>
      <c r="R78" s="102"/>
      <c r="S78" s="30"/>
      <c r="T78" s="102"/>
      <c r="U78" s="30">
        <f t="shared" si="6"/>
        <v>0</v>
      </c>
      <c r="V78" s="102">
        <f t="shared" si="8"/>
        <v>80300</v>
      </c>
      <c r="W78" s="30">
        <f t="shared" si="7"/>
        <v>0</v>
      </c>
      <c r="X78" s="102"/>
      <c r="Y78" s="102">
        <f t="shared" si="9"/>
        <v>80300</v>
      </c>
      <c r="Z78" s="102"/>
      <c r="AA78" s="30"/>
    </row>
    <row r="79" spans="1:27" x14ac:dyDescent="0.45">
      <c r="A79" s="29"/>
      <c r="B79" s="29" t="s">
        <v>56</v>
      </c>
      <c r="C79" s="30">
        <v>2316</v>
      </c>
      <c r="D79" s="30">
        <v>0</v>
      </c>
      <c r="E79" s="30">
        <v>0</v>
      </c>
      <c r="F79" s="30">
        <v>99</v>
      </c>
      <c r="G79" s="30">
        <v>1</v>
      </c>
      <c r="H79" s="30">
        <f>+(D79*400)+(E79*100)+F79</f>
        <v>99</v>
      </c>
      <c r="I79" s="102">
        <v>100</v>
      </c>
      <c r="J79" s="102">
        <f>H79*I79</f>
        <v>9900</v>
      </c>
      <c r="K79" s="102"/>
      <c r="L79" s="13"/>
      <c r="M79" s="103"/>
      <c r="N79" s="30"/>
      <c r="O79" s="30"/>
      <c r="P79" s="106"/>
      <c r="Q79" s="102"/>
      <c r="R79" s="102"/>
      <c r="S79" s="30"/>
      <c r="T79" s="102"/>
      <c r="U79" s="30">
        <f t="shared" si="6"/>
        <v>0</v>
      </c>
      <c r="V79" s="102">
        <f t="shared" si="8"/>
        <v>9900</v>
      </c>
      <c r="W79" s="30">
        <f t="shared" si="7"/>
        <v>0</v>
      </c>
      <c r="X79" s="102"/>
      <c r="Y79" s="102">
        <f t="shared" si="9"/>
        <v>9900</v>
      </c>
      <c r="Z79" s="102"/>
      <c r="AA79" s="30"/>
    </row>
    <row r="80" spans="1:27" s="116" customFormat="1" x14ac:dyDescent="0.45">
      <c r="A80" s="32"/>
      <c r="B80" s="32"/>
      <c r="C80" s="38"/>
      <c r="D80" s="38"/>
      <c r="E80" s="38"/>
      <c r="F80" s="38"/>
      <c r="G80" s="38"/>
      <c r="H80" s="38"/>
      <c r="I80" s="38"/>
      <c r="J80" s="38"/>
      <c r="K80" s="38"/>
      <c r="L80" s="33"/>
      <c r="M80" s="108"/>
      <c r="N80" s="38"/>
      <c r="O80" s="38"/>
      <c r="P80" s="115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</row>
    <row r="81" spans="1:27" x14ac:dyDescent="0.45">
      <c r="A81" s="29">
        <v>21</v>
      </c>
      <c r="B81" s="29" t="s">
        <v>56</v>
      </c>
      <c r="C81" s="30">
        <v>11347</v>
      </c>
      <c r="D81" s="30">
        <v>1</v>
      </c>
      <c r="E81" s="30">
        <v>0</v>
      </c>
      <c r="F81" s="30">
        <v>22</v>
      </c>
      <c r="G81" s="30">
        <v>1</v>
      </c>
      <c r="H81" s="30">
        <f>+(D81*400)+(E81*100)+F81</f>
        <v>422</v>
      </c>
      <c r="I81" s="102">
        <v>130</v>
      </c>
      <c r="J81" s="102">
        <f>H81*I81</f>
        <v>54860</v>
      </c>
      <c r="K81" s="102"/>
      <c r="L81" s="13"/>
      <c r="M81" s="103"/>
      <c r="N81" s="30"/>
      <c r="O81" s="30"/>
      <c r="P81" s="106"/>
      <c r="Q81" s="102"/>
      <c r="R81" s="102"/>
      <c r="S81" s="30"/>
      <c r="T81" s="102"/>
      <c r="U81" s="30">
        <f t="shared" si="6"/>
        <v>0</v>
      </c>
      <c r="V81" s="102">
        <f t="shared" si="8"/>
        <v>54860</v>
      </c>
      <c r="W81" s="30">
        <f t="shared" si="7"/>
        <v>0</v>
      </c>
      <c r="X81" s="102"/>
      <c r="Y81" s="102">
        <f t="shared" si="9"/>
        <v>54860</v>
      </c>
      <c r="Z81" s="102"/>
      <c r="AA81" s="30"/>
    </row>
    <row r="82" spans="1:27" s="116" customFormat="1" x14ac:dyDescent="0.45">
      <c r="A82" s="32"/>
      <c r="B82" s="32"/>
      <c r="C82" s="38"/>
      <c r="D82" s="38"/>
      <c r="E82" s="38"/>
      <c r="F82" s="38"/>
      <c r="G82" s="38"/>
      <c r="H82" s="38"/>
      <c r="I82" s="38"/>
      <c r="J82" s="38"/>
      <c r="K82" s="38"/>
      <c r="L82" s="33"/>
      <c r="M82" s="108"/>
      <c r="N82" s="38"/>
      <c r="O82" s="38"/>
      <c r="P82" s="115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</row>
    <row r="83" spans="1:27" x14ac:dyDescent="0.45">
      <c r="A83" s="29">
        <v>22</v>
      </c>
      <c r="B83" s="29" t="s">
        <v>56</v>
      </c>
      <c r="C83" s="30">
        <v>811</v>
      </c>
      <c r="D83" s="30">
        <v>0</v>
      </c>
      <c r="E83" s="30">
        <v>2</v>
      </c>
      <c r="F83" s="30">
        <v>20</v>
      </c>
      <c r="G83" s="30">
        <v>2</v>
      </c>
      <c r="H83" s="30">
        <f>+(D83*400)+(E83*100)+F83</f>
        <v>220</v>
      </c>
      <c r="I83" s="102">
        <v>150</v>
      </c>
      <c r="J83" s="102">
        <f>H83*I83</f>
        <v>33000</v>
      </c>
      <c r="K83" s="102"/>
      <c r="L83" s="13" t="s">
        <v>59</v>
      </c>
      <c r="M83" s="103" t="s">
        <v>63</v>
      </c>
      <c r="N83" s="30">
        <v>2</v>
      </c>
      <c r="O83" s="30">
        <v>81</v>
      </c>
      <c r="P83" s="104">
        <v>100</v>
      </c>
      <c r="Q83" s="30">
        <v>6800</v>
      </c>
      <c r="R83" s="30">
        <f>O83*Q83</f>
        <v>550800</v>
      </c>
      <c r="S83" s="30">
        <v>41</v>
      </c>
      <c r="T83" s="102"/>
      <c r="U83" s="30">
        <f t="shared" si="6"/>
        <v>550800</v>
      </c>
      <c r="V83" s="102">
        <f t="shared" si="8"/>
        <v>583800</v>
      </c>
      <c r="W83" s="30">
        <f t="shared" si="7"/>
        <v>583800</v>
      </c>
      <c r="X83" s="102"/>
      <c r="Y83" s="102">
        <f t="shared" si="9"/>
        <v>583800</v>
      </c>
      <c r="Z83" s="102"/>
      <c r="AA83" s="30"/>
    </row>
    <row r="84" spans="1:27" x14ac:dyDescent="0.45">
      <c r="A84" s="29"/>
      <c r="B84" s="29"/>
      <c r="C84" s="30"/>
      <c r="D84" s="30"/>
      <c r="E84" s="30"/>
      <c r="F84" s="30"/>
      <c r="G84" s="30"/>
      <c r="H84" s="30"/>
      <c r="I84" s="102"/>
      <c r="J84" s="102"/>
      <c r="K84" s="102"/>
      <c r="L84" s="13"/>
      <c r="M84" s="103" t="s">
        <v>63</v>
      </c>
      <c r="N84" s="30">
        <v>2</v>
      </c>
      <c r="O84" s="30">
        <v>6</v>
      </c>
      <c r="P84" s="104">
        <v>100</v>
      </c>
      <c r="Q84" s="30">
        <v>6800</v>
      </c>
      <c r="R84" s="30">
        <f>O84*Q84</f>
        <v>40800</v>
      </c>
      <c r="S84" s="30">
        <v>6</v>
      </c>
      <c r="T84" s="102"/>
      <c r="U84" s="30">
        <f t="shared" si="6"/>
        <v>40800</v>
      </c>
      <c r="V84" s="102">
        <f t="shared" si="8"/>
        <v>40800</v>
      </c>
      <c r="W84" s="30">
        <f t="shared" si="7"/>
        <v>40800</v>
      </c>
      <c r="X84" s="102"/>
      <c r="Y84" s="102">
        <f t="shared" si="9"/>
        <v>40800</v>
      </c>
      <c r="Z84" s="102"/>
      <c r="AA84" s="30"/>
    </row>
    <row r="85" spans="1:27" x14ac:dyDescent="0.45">
      <c r="A85" s="29"/>
      <c r="B85" s="29" t="s">
        <v>56</v>
      </c>
      <c r="C85" s="30">
        <v>3450</v>
      </c>
      <c r="D85" s="30">
        <v>3</v>
      </c>
      <c r="E85" s="30">
        <v>0</v>
      </c>
      <c r="F85" s="30">
        <v>54</v>
      </c>
      <c r="G85" s="30">
        <v>1</v>
      </c>
      <c r="H85" s="30">
        <f>+(D85*400)+(E85*100)+F85</f>
        <v>1254</v>
      </c>
      <c r="I85" s="102">
        <v>100</v>
      </c>
      <c r="J85" s="102">
        <f>H85*I85</f>
        <v>125400</v>
      </c>
      <c r="K85" s="102"/>
      <c r="L85" s="13"/>
      <c r="M85" s="103"/>
      <c r="N85" s="30"/>
      <c r="O85" s="30"/>
      <c r="P85" s="106"/>
      <c r="Q85" s="102"/>
      <c r="R85" s="102"/>
      <c r="S85" s="30"/>
      <c r="T85" s="102"/>
      <c r="U85" s="30">
        <f t="shared" si="6"/>
        <v>0</v>
      </c>
      <c r="V85" s="102">
        <f t="shared" si="8"/>
        <v>125400</v>
      </c>
      <c r="W85" s="30">
        <f t="shared" si="7"/>
        <v>0</v>
      </c>
      <c r="X85" s="102"/>
      <c r="Y85" s="102">
        <f t="shared" si="9"/>
        <v>125400</v>
      </c>
      <c r="Z85" s="102"/>
      <c r="AA85" s="30"/>
    </row>
    <row r="86" spans="1:27" s="116" customFormat="1" x14ac:dyDescent="0.45">
      <c r="A86" s="32"/>
      <c r="B86" s="32"/>
      <c r="C86" s="38"/>
      <c r="D86" s="38"/>
      <c r="E86" s="38"/>
      <c r="F86" s="38"/>
      <c r="G86" s="38"/>
      <c r="H86" s="38"/>
      <c r="I86" s="38"/>
      <c r="J86" s="38"/>
      <c r="K86" s="38"/>
      <c r="L86" s="33"/>
      <c r="M86" s="108"/>
      <c r="N86" s="38"/>
      <c r="O86" s="38"/>
      <c r="P86" s="115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</row>
    <row r="87" spans="1:27" x14ac:dyDescent="0.45">
      <c r="A87" s="29">
        <v>23</v>
      </c>
      <c r="B87" s="29" t="s">
        <v>56</v>
      </c>
      <c r="C87" s="30">
        <v>1860</v>
      </c>
      <c r="D87" s="30">
        <v>0</v>
      </c>
      <c r="E87" s="30">
        <v>3</v>
      </c>
      <c r="F87" s="30">
        <v>56</v>
      </c>
      <c r="G87" s="30">
        <v>1</v>
      </c>
      <c r="H87" s="30">
        <f>+(D87*400)+(E87*100)+F87</f>
        <v>356</v>
      </c>
      <c r="I87" s="102">
        <v>100</v>
      </c>
      <c r="J87" s="102">
        <f>H87*I87</f>
        <v>35600</v>
      </c>
      <c r="K87" s="102"/>
      <c r="L87" s="13"/>
      <c r="M87" s="103"/>
      <c r="N87" s="30"/>
      <c r="O87" s="30"/>
      <c r="P87" s="106"/>
      <c r="Q87" s="102"/>
      <c r="R87" s="102"/>
      <c r="S87" s="30"/>
      <c r="T87" s="102"/>
      <c r="U87" s="30">
        <f t="shared" si="6"/>
        <v>0</v>
      </c>
      <c r="V87" s="102">
        <f t="shared" si="8"/>
        <v>35600</v>
      </c>
      <c r="W87" s="30">
        <f t="shared" si="7"/>
        <v>0</v>
      </c>
      <c r="X87" s="102"/>
      <c r="Y87" s="102">
        <f t="shared" si="9"/>
        <v>35600</v>
      </c>
      <c r="Z87" s="102"/>
      <c r="AA87" s="30"/>
    </row>
    <row r="88" spans="1:27" x14ac:dyDescent="0.45">
      <c r="A88" s="29"/>
      <c r="B88" s="29" t="s">
        <v>56</v>
      </c>
      <c r="C88" s="30">
        <v>1826</v>
      </c>
      <c r="D88" s="30">
        <v>6</v>
      </c>
      <c r="E88" s="30">
        <v>1</v>
      </c>
      <c r="F88" s="30">
        <v>67</v>
      </c>
      <c r="G88" s="30">
        <v>1</v>
      </c>
      <c r="H88" s="30">
        <f>+(D88*400)+(E88*100)+F88</f>
        <v>2567</v>
      </c>
      <c r="I88" s="102">
        <v>100</v>
      </c>
      <c r="J88" s="102">
        <f>H88*I88</f>
        <v>256700</v>
      </c>
      <c r="K88" s="102"/>
      <c r="L88" s="13"/>
      <c r="M88" s="103"/>
      <c r="N88" s="30"/>
      <c r="O88" s="30"/>
      <c r="P88" s="106"/>
      <c r="Q88" s="102"/>
      <c r="R88" s="102"/>
      <c r="S88" s="30"/>
      <c r="T88" s="102"/>
      <c r="U88" s="30">
        <f t="shared" si="6"/>
        <v>0</v>
      </c>
      <c r="V88" s="102">
        <f t="shared" si="8"/>
        <v>256700</v>
      </c>
      <c r="W88" s="30">
        <f t="shared" si="7"/>
        <v>0</v>
      </c>
      <c r="X88" s="102"/>
      <c r="Y88" s="102">
        <f t="shared" si="9"/>
        <v>256700</v>
      </c>
      <c r="Z88" s="102"/>
      <c r="AA88" s="30"/>
    </row>
    <row r="89" spans="1:27" x14ac:dyDescent="0.45">
      <c r="A89" s="29"/>
      <c r="B89" s="29" t="s">
        <v>56</v>
      </c>
      <c r="C89" s="30">
        <v>18830</v>
      </c>
      <c r="D89" s="30">
        <v>2</v>
      </c>
      <c r="E89" s="30">
        <v>1</v>
      </c>
      <c r="F89" s="30">
        <v>28</v>
      </c>
      <c r="G89" s="30">
        <v>1</v>
      </c>
      <c r="H89" s="30">
        <f>+(D89*400)+(E89*100)+F89</f>
        <v>928</v>
      </c>
      <c r="I89" s="102">
        <v>100</v>
      </c>
      <c r="J89" s="102">
        <f>H89*I89</f>
        <v>92800</v>
      </c>
      <c r="K89" s="102"/>
      <c r="L89" s="13"/>
      <c r="M89" s="103"/>
      <c r="N89" s="30"/>
      <c r="O89" s="30"/>
      <c r="P89" s="106"/>
      <c r="Q89" s="102"/>
      <c r="R89" s="102"/>
      <c r="S89" s="30"/>
      <c r="T89" s="102"/>
      <c r="U89" s="30">
        <f t="shared" si="6"/>
        <v>0</v>
      </c>
      <c r="V89" s="102">
        <f t="shared" si="8"/>
        <v>92800</v>
      </c>
      <c r="W89" s="30">
        <f t="shared" si="7"/>
        <v>0</v>
      </c>
      <c r="X89" s="102"/>
      <c r="Y89" s="102">
        <f t="shared" si="9"/>
        <v>92800</v>
      </c>
      <c r="Z89" s="102"/>
      <c r="AA89" s="30"/>
    </row>
    <row r="90" spans="1:27" x14ac:dyDescent="0.45">
      <c r="A90" s="29"/>
      <c r="B90" s="29" t="s">
        <v>56</v>
      </c>
      <c r="C90" s="30">
        <v>18828</v>
      </c>
      <c r="D90" s="30">
        <v>0</v>
      </c>
      <c r="E90" s="30">
        <v>1</v>
      </c>
      <c r="F90" s="30">
        <v>2</v>
      </c>
      <c r="G90" s="30">
        <v>1</v>
      </c>
      <c r="H90" s="30">
        <f>+(D90*400)+(E90*100)+F90</f>
        <v>102</v>
      </c>
      <c r="I90" s="102">
        <v>100</v>
      </c>
      <c r="J90" s="102">
        <f>H90*I90</f>
        <v>10200</v>
      </c>
      <c r="K90" s="102"/>
      <c r="L90" s="13"/>
      <c r="M90" s="103"/>
      <c r="N90" s="30"/>
      <c r="O90" s="30"/>
      <c r="P90" s="106"/>
      <c r="Q90" s="102"/>
      <c r="R90" s="102"/>
      <c r="S90" s="30"/>
      <c r="T90" s="102"/>
      <c r="U90" s="30">
        <f t="shared" si="6"/>
        <v>0</v>
      </c>
      <c r="V90" s="102">
        <f t="shared" si="8"/>
        <v>10200</v>
      </c>
      <c r="W90" s="30">
        <f t="shared" si="7"/>
        <v>0</v>
      </c>
      <c r="X90" s="102"/>
      <c r="Y90" s="102">
        <f t="shared" si="9"/>
        <v>10200</v>
      </c>
      <c r="Z90" s="102"/>
      <c r="AA90" s="30"/>
    </row>
    <row r="91" spans="1:27" s="116" customFormat="1" x14ac:dyDescent="0.45">
      <c r="A91" s="32"/>
      <c r="B91" s="32"/>
      <c r="C91" s="38"/>
      <c r="D91" s="38"/>
      <c r="E91" s="38"/>
      <c r="F91" s="38"/>
      <c r="G91" s="38"/>
      <c r="H91" s="38"/>
      <c r="I91" s="38"/>
      <c r="J91" s="38"/>
      <c r="K91" s="38"/>
      <c r="L91" s="33"/>
      <c r="M91" s="108"/>
      <c r="N91" s="38"/>
      <c r="O91" s="38"/>
      <c r="P91" s="115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</row>
    <row r="92" spans="1:27" x14ac:dyDescent="0.45">
      <c r="A92" s="29">
        <v>24</v>
      </c>
      <c r="B92" s="29" t="s">
        <v>56</v>
      </c>
      <c r="C92" s="30">
        <v>864</v>
      </c>
      <c r="D92" s="30">
        <v>0</v>
      </c>
      <c r="E92" s="30">
        <v>1</v>
      </c>
      <c r="F92" s="30">
        <v>42</v>
      </c>
      <c r="G92" s="30">
        <v>2</v>
      </c>
      <c r="H92" s="30">
        <f>+(D92*400)+(E92*100)+F92</f>
        <v>142</v>
      </c>
      <c r="I92" s="102">
        <v>250</v>
      </c>
      <c r="J92" s="102">
        <f>H92*I92</f>
        <v>35500</v>
      </c>
      <c r="K92" s="102"/>
      <c r="L92" s="13" t="s">
        <v>59</v>
      </c>
      <c r="M92" s="103" t="s">
        <v>63</v>
      </c>
      <c r="N92" s="30">
        <v>2</v>
      </c>
      <c r="O92" s="30">
        <v>52</v>
      </c>
      <c r="P92" s="104">
        <v>100</v>
      </c>
      <c r="Q92" s="30">
        <v>6800</v>
      </c>
      <c r="R92" s="30">
        <f>O92*Q92</f>
        <v>353600</v>
      </c>
      <c r="S92" s="30">
        <v>51</v>
      </c>
      <c r="T92" s="102"/>
      <c r="U92" s="30">
        <f t="shared" si="6"/>
        <v>353600</v>
      </c>
      <c r="V92" s="102">
        <f t="shared" si="8"/>
        <v>389100</v>
      </c>
      <c r="W92" s="30">
        <f t="shared" si="7"/>
        <v>389100</v>
      </c>
      <c r="X92" s="102"/>
      <c r="Y92" s="102">
        <f t="shared" si="9"/>
        <v>389100</v>
      </c>
      <c r="Z92" s="102"/>
      <c r="AA92" s="30"/>
    </row>
    <row r="93" spans="1:27" x14ac:dyDescent="0.45">
      <c r="A93" s="29"/>
      <c r="B93" s="29"/>
      <c r="C93" s="30"/>
      <c r="D93" s="30"/>
      <c r="E93" s="30"/>
      <c r="F93" s="30"/>
      <c r="G93" s="30"/>
      <c r="H93" s="30"/>
      <c r="I93" s="102"/>
      <c r="J93" s="102"/>
      <c r="K93" s="102"/>
      <c r="L93" s="13"/>
      <c r="M93" s="103" t="s">
        <v>63</v>
      </c>
      <c r="N93" s="30">
        <v>2</v>
      </c>
      <c r="O93" s="30">
        <v>6</v>
      </c>
      <c r="P93" s="104">
        <v>100</v>
      </c>
      <c r="Q93" s="30">
        <v>6800</v>
      </c>
      <c r="R93" s="30">
        <f>O93*Q93</f>
        <v>40800</v>
      </c>
      <c r="S93" s="30">
        <v>51</v>
      </c>
      <c r="T93" s="102"/>
      <c r="U93" s="30">
        <f t="shared" si="6"/>
        <v>40800</v>
      </c>
      <c r="V93" s="102">
        <f t="shared" si="8"/>
        <v>40800</v>
      </c>
      <c r="W93" s="30">
        <f t="shared" si="7"/>
        <v>40800</v>
      </c>
      <c r="X93" s="102"/>
      <c r="Y93" s="102">
        <f t="shared" si="9"/>
        <v>40800</v>
      </c>
      <c r="Z93" s="102"/>
      <c r="AA93" s="30"/>
    </row>
    <row r="94" spans="1:27" x14ac:dyDescent="0.45">
      <c r="A94" s="29"/>
      <c r="B94" s="29" t="s">
        <v>56</v>
      </c>
      <c r="C94" s="30">
        <v>1873</v>
      </c>
      <c r="D94" s="30">
        <v>3</v>
      </c>
      <c r="E94" s="30">
        <v>2</v>
      </c>
      <c r="F94" s="30">
        <v>82</v>
      </c>
      <c r="G94" s="30">
        <v>1</v>
      </c>
      <c r="H94" s="30">
        <f>+(D94*400)+(E94*100)+F94</f>
        <v>1482</v>
      </c>
      <c r="I94" s="102">
        <v>100</v>
      </c>
      <c r="J94" s="102">
        <f>H94*I94</f>
        <v>148200</v>
      </c>
      <c r="K94" s="102"/>
      <c r="L94" s="13"/>
      <c r="M94" s="103"/>
      <c r="N94" s="30"/>
      <c r="O94" s="30"/>
      <c r="P94" s="106"/>
      <c r="Q94" s="102"/>
      <c r="R94" s="102"/>
      <c r="S94" s="30"/>
      <c r="T94" s="102"/>
      <c r="U94" s="30">
        <f t="shared" si="6"/>
        <v>0</v>
      </c>
      <c r="V94" s="102">
        <f t="shared" si="8"/>
        <v>148200</v>
      </c>
      <c r="W94" s="30">
        <f t="shared" si="7"/>
        <v>0</v>
      </c>
      <c r="X94" s="102"/>
      <c r="Y94" s="102">
        <f t="shared" si="9"/>
        <v>148200</v>
      </c>
      <c r="Z94" s="102"/>
      <c r="AA94" s="30"/>
    </row>
    <row r="95" spans="1:27" x14ac:dyDescent="0.45">
      <c r="A95" s="29"/>
      <c r="B95" s="29" t="s">
        <v>56</v>
      </c>
      <c r="C95" s="30">
        <v>9956</v>
      </c>
      <c r="D95" s="30">
        <v>1</v>
      </c>
      <c r="E95" s="30">
        <v>3</v>
      </c>
      <c r="F95" s="30">
        <v>65</v>
      </c>
      <c r="G95" s="30">
        <v>1</v>
      </c>
      <c r="H95" s="30">
        <f>+(D95*400)+(E95*100)+F95</f>
        <v>765</v>
      </c>
      <c r="I95" s="102">
        <v>100</v>
      </c>
      <c r="J95" s="102">
        <f>H95*I95</f>
        <v>76500</v>
      </c>
      <c r="K95" s="102"/>
      <c r="L95" s="13"/>
      <c r="M95" s="103"/>
      <c r="N95" s="30"/>
      <c r="O95" s="30"/>
      <c r="P95" s="106"/>
      <c r="Q95" s="102"/>
      <c r="R95" s="102"/>
      <c r="S95" s="30"/>
      <c r="T95" s="102"/>
      <c r="U95" s="30">
        <f t="shared" si="6"/>
        <v>0</v>
      </c>
      <c r="V95" s="102">
        <f t="shared" si="8"/>
        <v>76500</v>
      </c>
      <c r="W95" s="30">
        <f t="shared" si="7"/>
        <v>0</v>
      </c>
      <c r="X95" s="102"/>
      <c r="Y95" s="102">
        <f t="shared" si="9"/>
        <v>76500</v>
      </c>
      <c r="Z95" s="102"/>
      <c r="AA95" s="30"/>
    </row>
    <row r="96" spans="1:27" s="117" customFormat="1" x14ac:dyDescent="0.45">
      <c r="A96" s="29"/>
      <c r="B96" s="29" t="s">
        <v>56</v>
      </c>
      <c r="C96" s="30">
        <v>17051</v>
      </c>
      <c r="D96" s="30">
        <v>0</v>
      </c>
      <c r="E96" s="30">
        <v>0</v>
      </c>
      <c r="F96" s="30">
        <v>92</v>
      </c>
      <c r="G96" s="30">
        <v>1</v>
      </c>
      <c r="H96" s="30">
        <f>+(D96*400)+(E96*100)+F96</f>
        <v>92</v>
      </c>
      <c r="I96" s="102">
        <v>100</v>
      </c>
      <c r="J96" s="102">
        <f>H96*I96</f>
        <v>9200</v>
      </c>
      <c r="K96" s="30"/>
      <c r="L96" s="13"/>
      <c r="M96" s="103"/>
      <c r="N96" s="30"/>
      <c r="O96" s="30"/>
      <c r="P96" s="104"/>
      <c r="Q96" s="30"/>
      <c r="R96" s="30"/>
      <c r="S96" s="30"/>
      <c r="T96" s="30"/>
      <c r="U96" s="30">
        <f t="shared" si="6"/>
        <v>0</v>
      </c>
      <c r="V96" s="102">
        <f t="shared" si="8"/>
        <v>9200</v>
      </c>
      <c r="W96" s="30">
        <f t="shared" si="7"/>
        <v>0</v>
      </c>
      <c r="X96" s="30"/>
      <c r="Y96" s="102">
        <f t="shared" si="9"/>
        <v>9200</v>
      </c>
      <c r="Z96" s="30"/>
      <c r="AA96" s="30"/>
    </row>
    <row r="97" spans="1:27" s="116" customFormat="1" x14ac:dyDescent="0.45">
      <c r="A97" s="32"/>
      <c r="B97" s="32"/>
      <c r="C97" s="38"/>
      <c r="D97" s="38"/>
      <c r="E97" s="38"/>
      <c r="F97" s="38"/>
      <c r="G97" s="38"/>
      <c r="H97" s="38"/>
      <c r="I97" s="38"/>
      <c r="J97" s="38"/>
      <c r="K97" s="38"/>
      <c r="L97" s="33"/>
      <c r="M97" s="108"/>
      <c r="N97" s="38"/>
      <c r="O97" s="38"/>
      <c r="P97" s="115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</row>
    <row r="98" spans="1:27" x14ac:dyDescent="0.45">
      <c r="A98" s="29">
        <v>25</v>
      </c>
      <c r="B98" s="29" t="s">
        <v>56</v>
      </c>
      <c r="C98" s="30">
        <v>2758</v>
      </c>
      <c r="D98" s="30">
        <v>1</v>
      </c>
      <c r="E98" s="30">
        <v>0</v>
      </c>
      <c r="F98" s="30">
        <v>69</v>
      </c>
      <c r="G98" s="30">
        <v>1</v>
      </c>
      <c r="H98" s="30">
        <f>+(D98*400)+(E98*100)+F98</f>
        <v>469</v>
      </c>
      <c r="I98" s="102">
        <v>150</v>
      </c>
      <c r="J98" s="102">
        <f>H98*I98</f>
        <v>70350</v>
      </c>
      <c r="K98" s="102"/>
      <c r="L98" s="13"/>
      <c r="M98" s="103"/>
      <c r="N98" s="30"/>
      <c r="O98" s="30"/>
      <c r="P98" s="106"/>
      <c r="Q98" s="102"/>
      <c r="R98" s="102"/>
      <c r="S98" s="30"/>
      <c r="T98" s="102"/>
      <c r="U98" s="30">
        <f t="shared" si="6"/>
        <v>0</v>
      </c>
      <c r="V98" s="102">
        <f t="shared" si="8"/>
        <v>70350</v>
      </c>
      <c r="W98" s="30">
        <f t="shared" si="7"/>
        <v>0</v>
      </c>
      <c r="X98" s="102"/>
      <c r="Y98" s="102">
        <f t="shared" si="9"/>
        <v>70350</v>
      </c>
      <c r="Z98" s="102"/>
      <c r="AA98" s="30"/>
    </row>
    <row r="99" spans="1:27" s="116" customFormat="1" x14ac:dyDescent="0.45">
      <c r="A99" s="32"/>
      <c r="B99" s="32"/>
      <c r="C99" s="38"/>
      <c r="D99" s="38"/>
      <c r="E99" s="38"/>
      <c r="F99" s="38"/>
      <c r="G99" s="38"/>
      <c r="H99" s="38"/>
      <c r="I99" s="38"/>
      <c r="J99" s="38"/>
      <c r="K99" s="38"/>
      <c r="L99" s="33"/>
      <c r="M99" s="108"/>
      <c r="N99" s="38"/>
      <c r="O99" s="38"/>
      <c r="P99" s="115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</row>
    <row r="100" spans="1:27" s="117" customFormat="1" x14ac:dyDescent="0.45">
      <c r="A100" s="29">
        <v>26</v>
      </c>
      <c r="B100" s="29" t="s">
        <v>56</v>
      </c>
      <c r="C100" s="30">
        <v>3479</v>
      </c>
      <c r="D100" s="30">
        <v>5</v>
      </c>
      <c r="E100" s="30">
        <v>0</v>
      </c>
      <c r="F100" s="30">
        <v>78</v>
      </c>
      <c r="G100" s="30">
        <v>1</v>
      </c>
      <c r="H100" s="30">
        <f>+(D100*400)+(E100*100)+F100</f>
        <v>2078</v>
      </c>
      <c r="I100" s="30">
        <v>100</v>
      </c>
      <c r="J100" s="102">
        <f>H100*I100</f>
        <v>207800</v>
      </c>
      <c r="K100" s="30"/>
      <c r="L100" s="13"/>
      <c r="M100" s="103"/>
      <c r="N100" s="30"/>
      <c r="O100" s="30"/>
      <c r="P100" s="104"/>
      <c r="Q100" s="30"/>
      <c r="R100" s="30"/>
      <c r="S100" s="30"/>
      <c r="T100" s="30"/>
      <c r="U100" s="30">
        <f t="shared" si="6"/>
        <v>0</v>
      </c>
      <c r="V100" s="102">
        <f t="shared" si="8"/>
        <v>207800</v>
      </c>
      <c r="W100" s="30">
        <f t="shared" si="7"/>
        <v>0</v>
      </c>
      <c r="X100" s="30"/>
      <c r="Y100" s="102">
        <f t="shared" si="9"/>
        <v>207800</v>
      </c>
      <c r="Z100" s="30"/>
      <c r="AA100" s="30"/>
    </row>
    <row r="101" spans="1:27" s="116" customFormat="1" x14ac:dyDescent="0.45">
      <c r="A101" s="32"/>
      <c r="B101" s="32"/>
      <c r="C101" s="38"/>
      <c r="D101" s="38"/>
      <c r="E101" s="38"/>
      <c r="F101" s="38"/>
      <c r="G101" s="38"/>
      <c r="H101" s="38"/>
      <c r="I101" s="38"/>
      <c r="J101" s="38"/>
      <c r="K101" s="38"/>
      <c r="L101" s="33"/>
      <c r="M101" s="108"/>
      <c r="N101" s="38"/>
      <c r="O101" s="38"/>
      <c r="P101" s="115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</row>
    <row r="102" spans="1:27" x14ac:dyDescent="0.45">
      <c r="A102" s="29">
        <v>27</v>
      </c>
      <c r="B102" s="29" t="s">
        <v>56</v>
      </c>
      <c r="C102" s="30">
        <v>12161</v>
      </c>
      <c r="D102" s="30">
        <v>0</v>
      </c>
      <c r="E102" s="30">
        <v>1</v>
      </c>
      <c r="F102" s="30">
        <v>68</v>
      </c>
      <c r="G102" s="30">
        <v>2</v>
      </c>
      <c r="H102" s="30">
        <f>+(D102*400)+(E102*100)+F102</f>
        <v>168</v>
      </c>
      <c r="I102" s="102">
        <v>100</v>
      </c>
      <c r="J102" s="102">
        <f>H102*I102</f>
        <v>16800</v>
      </c>
      <c r="K102" s="102"/>
      <c r="L102" s="13" t="s">
        <v>59</v>
      </c>
      <c r="M102" s="103" t="s">
        <v>63</v>
      </c>
      <c r="N102" s="30">
        <v>2</v>
      </c>
      <c r="O102" s="30">
        <v>139</v>
      </c>
      <c r="P102" s="104">
        <v>100</v>
      </c>
      <c r="Q102" s="30">
        <v>6800</v>
      </c>
      <c r="R102" s="30">
        <f>O102*Q102</f>
        <v>945200</v>
      </c>
      <c r="S102" s="30">
        <v>32</v>
      </c>
      <c r="T102" s="102"/>
      <c r="U102" s="30">
        <f t="shared" si="6"/>
        <v>945200</v>
      </c>
      <c r="V102" s="102">
        <f t="shared" si="8"/>
        <v>962000</v>
      </c>
      <c r="W102" s="30">
        <f t="shared" si="7"/>
        <v>962000</v>
      </c>
      <c r="X102" s="102"/>
      <c r="Y102" s="102">
        <f t="shared" si="9"/>
        <v>962000</v>
      </c>
      <c r="Z102" s="102"/>
      <c r="AA102" s="30"/>
    </row>
    <row r="103" spans="1:27" x14ac:dyDescent="0.45">
      <c r="A103" s="29"/>
      <c r="B103" s="29"/>
      <c r="C103" s="30"/>
      <c r="D103" s="30"/>
      <c r="E103" s="30"/>
      <c r="F103" s="30"/>
      <c r="G103" s="30"/>
      <c r="H103" s="30"/>
      <c r="I103" s="102"/>
      <c r="J103" s="102"/>
      <c r="K103" s="102"/>
      <c r="L103" s="13" t="s">
        <v>59</v>
      </c>
      <c r="M103" s="103" t="s">
        <v>63</v>
      </c>
      <c r="N103" s="30">
        <v>2</v>
      </c>
      <c r="O103" s="30">
        <v>60</v>
      </c>
      <c r="P103" s="104">
        <v>100</v>
      </c>
      <c r="Q103" s="30">
        <v>6800</v>
      </c>
      <c r="R103" s="30">
        <f>O103*Q103</f>
        <v>408000</v>
      </c>
      <c r="S103" s="30">
        <v>61</v>
      </c>
      <c r="T103" s="102"/>
      <c r="U103" s="30">
        <f t="shared" si="6"/>
        <v>408000</v>
      </c>
      <c r="V103" s="102">
        <f t="shared" si="8"/>
        <v>408000</v>
      </c>
      <c r="W103" s="30">
        <f t="shared" si="7"/>
        <v>408000</v>
      </c>
      <c r="X103" s="102"/>
      <c r="Y103" s="102">
        <f t="shared" si="9"/>
        <v>408000</v>
      </c>
      <c r="Z103" s="102"/>
      <c r="AA103" s="30"/>
    </row>
    <row r="104" spans="1:27" x14ac:dyDescent="0.45">
      <c r="A104" s="29"/>
      <c r="B104" s="29"/>
      <c r="C104" s="30"/>
      <c r="D104" s="30"/>
      <c r="E104" s="30"/>
      <c r="F104" s="30"/>
      <c r="G104" s="30"/>
      <c r="H104" s="30"/>
      <c r="I104" s="102"/>
      <c r="J104" s="102"/>
      <c r="K104" s="102"/>
      <c r="L104" s="13"/>
      <c r="M104" s="103" t="s">
        <v>63</v>
      </c>
      <c r="N104" s="30">
        <v>2</v>
      </c>
      <c r="O104" s="30">
        <v>6</v>
      </c>
      <c r="P104" s="104">
        <v>100</v>
      </c>
      <c r="Q104" s="30">
        <v>6800</v>
      </c>
      <c r="R104" s="30">
        <f>O104*Q104</f>
        <v>40800</v>
      </c>
      <c r="S104" s="30">
        <v>61</v>
      </c>
      <c r="T104" s="102"/>
      <c r="U104" s="30">
        <f t="shared" si="6"/>
        <v>40800</v>
      </c>
      <c r="V104" s="102">
        <f t="shared" si="8"/>
        <v>40800</v>
      </c>
      <c r="W104" s="30">
        <f t="shared" si="7"/>
        <v>40800</v>
      </c>
      <c r="X104" s="102"/>
      <c r="Y104" s="102">
        <f t="shared" si="9"/>
        <v>40800</v>
      </c>
      <c r="Z104" s="102"/>
      <c r="AA104" s="30"/>
    </row>
    <row r="105" spans="1:27" s="116" customFormat="1" x14ac:dyDescent="0.45">
      <c r="A105" s="32"/>
      <c r="B105" s="32"/>
      <c r="C105" s="38"/>
      <c r="D105" s="38"/>
      <c r="E105" s="38"/>
      <c r="F105" s="38"/>
      <c r="G105" s="38"/>
      <c r="H105" s="38"/>
      <c r="I105" s="38"/>
      <c r="J105" s="38"/>
      <c r="K105" s="38"/>
      <c r="L105" s="33"/>
      <c r="M105" s="108"/>
      <c r="N105" s="38"/>
      <c r="O105" s="38"/>
      <c r="P105" s="115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</row>
    <row r="106" spans="1:27" x14ac:dyDescent="0.45">
      <c r="A106" s="29">
        <v>28</v>
      </c>
      <c r="B106" s="29" t="s">
        <v>56</v>
      </c>
      <c r="C106" s="30">
        <v>17035</v>
      </c>
      <c r="D106" s="30">
        <v>2</v>
      </c>
      <c r="E106" s="30">
        <v>0</v>
      </c>
      <c r="F106" s="30">
        <v>13</v>
      </c>
      <c r="G106" s="30">
        <v>1</v>
      </c>
      <c r="H106" s="30">
        <f>+(D106*400)+(E106*100)+F106</f>
        <v>813</v>
      </c>
      <c r="I106" s="102">
        <v>100</v>
      </c>
      <c r="J106" s="102">
        <f>H106*I106</f>
        <v>81300</v>
      </c>
      <c r="K106" s="102"/>
      <c r="L106" s="13"/>
      <c r="M106" s="103"/>
      <c r="N106" s="30"/>
      <c r="O106" s="30"/>
      <c r="P106" s="106"/>
      <c r="Q106" s="102"/>
      <c r="R106" s="102"/>
      <c r="S106" s="30"/>
      <c r="T106" s="102"/>
      <c r="U106" s="30">
        <f t="shared" si="6"/>
        <v>0</v>
      </c>
      <c r="V106" s="102">
        <f t="shared" si="8"/>
        <v>81300</v>
      </c>
      <c r="W106" s="30">
        <f t="shared" si="7"/>
        <v>0</v>
      </c>
      <c r="X106" s="102"/>
      <c r="Y106" s="102">
        <f t="shared" si="9"/>
        <v>81300</v>
      </c>
      <c r="Z106" s="102"/>
      <c r="AA106" s="30"/>
    </row>
    <row r="107" spans="1:27" s="116" customFormat="1" x14ac:dyDescent="0.45">
      <c r="A107" s="32"/>
      <c r="B107" s="32"/>
      <c r="C107" s="38"/>
      <c r="D107" s="38"/>
      <c r="E107" s="38"/>
      <c r="F107" s="38"/>
      <c r="G107" s="38"/>
      <c r="H107" s="38"/>
      <c r="I107" s="38"/>
      <c r="J107" s="38"/>
      <c r="K107" s="38"/>
      <c r="L107" s="33"/>
      <c r="M107" s="108"/>
      <c r="N107" s="38"/>
      <c r="O107" s="38"/>
      <c r="P107" s="115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</row>
    <row r="108" spans="1:27" x14ac:dyDescent="0.45">
      <c r="A108" s="29">
        <v>29</v>
      </c>
      <c r="B108" s="29" t="s">
        <v>56</v>
      </c>
      <c r="C108" s="30">
        <v>1847</v>
      </c>
      <c r="D108" s="30">
        <v>4</v>
      </c>
      <c r="E108" s="30">
        <v>3</v>
      </c>
      <c r="F108" s="30">
        <v>15</v>
      </c>
      <c r="G108" s="30">
        <v>1</v>
      </c>
      <c r="H108" s="30">
        <f>+(D108*400)+(E108*100)+F108</f>
        <v>1915</v>
      </c>
      <c r="I108" s="102">
        <v>100</v>
      </c>
      <c r="J108" s="102">
        <f>H108*I108</f>
        <v>191500</v>
      </c>
      <c r="K108" s="102"/>
      <c r="L108" s="13"/>
      <c r="M108" s="103"/>
      <c r="N108" s="30"/>
      <c r="O108" s="30"/>
      <c r="P108" s="106"/>
      <c r="Q108" s="102"/>
      <c r="R108" s="102"/>
      <c r="S108" s="30"/>
      <c r="T108" s="102"/>
      <c r="U108" s="30">
        <f t="shared" si="6"/>
        <v>0</v>
      </c>
      <c r="V108" s="102">
        <f t="shared" si="8"/>
        <v>191500</v>
      </c>
      <c r="W108" s="30">
        <f t="shared" si="7"/>
        <v>0</v>
      </c>
      <c r="X108" s="102"/>
      <c r="Y108" s="102">
        <f t="shared" si="9"/>
        <v>191500</v>
      </c>
      <c r="Z108" s="102"/>
      <c r="AA108" s="30"/>
    </row>
    <row r="109" spans="1:27" x14ac:dyDescent="0.45">
      <c r="A109" s="29"/>
      <c r="B109" s="29" t="s">
        <v>56</v>
      </c>
      <c r="C109" s="30">
        <v>847</v>
      </c>
      <c r="D109" s="30">
        <v>0</v>
      </c>
      <c r="E109" s="30">
        <v>1</v>
      </c>
      <c r="F109" s="30">
        <v>73</v>
      </c>
      <c r="G109" s="30">
        <v>2</v>
      </c>
      <c r="H109" s="30">
        <f>+(D109*400)+(E109*100)+F109</f>
        <v>173</v>
      </c>
      <c r="I109" s="102">
        <v>150</v>
      </c>
      <c r="J109" s="102">
        <f>H109*I109</f>
        <v>25950</v>
      </c>
      <c r="K109" s="102"/>
      <c r="L109" s="13"/>
      <c r="M109" s="103"/>
      <c r="N109" s="30"/>
      <c r="O109" s="30"/>
      <c r="P109" s="106"/>
      <c r="Q109" s="102"/>
      <c r="R109" s="102"/>
      <c r="S109" s="30"/>
      <c r="T109" s="102"/>
      <c r="U109" s="30">
        <f t="shared" si="6"/>
        <v>0</v>
      </c>
      <c r="V109" s="102">
        <f t="shared" si="8"/>
        <v>25950</v>
      </c>
      <c r="W109" s="30">
        <f t="shared" si="7"/>
        <v>0</v>
      </c>
      <c r="X109" s="102"/>
      <c r="Y109" s="102">
        <f t="shared" si="9"/>
        <v>25950</v>
      </c>
      <c r="Z109" s="102"/>
      <c r="AA109" s="30"/>
    </row>
    <row r="110" spans="1:27" x14ac:dyDescent="0.45">
      <c r="A110" s="29"/>
      <c r="B110" s="29" t="s">
        <v>56</v>
      </c>
      <c r="C110" s="30">
        <v>1409</v>
      </c>
      <c r="D110" s="30">
        <v>0</v>
      </c>
      <c r="E110" s="30">
        <v>2</v>
      </c>
      <c r="F110" s="30">
        <v>15</v>
      </c>
      <c r="G110" s="30">
        <v>1</v>
      </c>
      <c r="H110" s="30">
        <f>+(D110*400)+(E110*100)+F110</f>
        <v>215</v>
      </c>
      <c r="I110" s="102">
        <v>100</v>
      </c>
      <c r="J110" s="102">
        <f>H110*I110</f>
        <v>21500</v>
      </c>
      <c r="K110" s="102"/>
      <c r="L110" s="13"/>
      <c r="M110" s="103"/>
      <c r="N110" s="30"/>
      <c r="O110" s="30"/>
      <c r="P110" s="106"/>
      <c r="Q110" s="102"/>
      <c r="R110" s="102"/>
      <c r="S110" s="30"/>
      <c r="T110" s="102"/>
      <c r="U110" s="30">
        <f t="shared" si="6"/>
        <v>0</v>
      </c>
      <c r="V110" s="102">
        <f t="shared" si="8"/>
        <v>21500</v>
      </c>
      <c r="W110" s="30">
        <f t="shared" si="7"/>
        <v>0</v>
      </c>
      <c r="X110" s="102"/>
      <c r="Y110" s="102">
        <f t="shared" si="9"/>
        <v>21500</v>
      </c>
      <c r="Z110" s="102"/>
      <c r="AA110" s="30"/>
    </row>
    <row r="111" spans="1:27" s="116" customFormat="1" x14ac:dyDescent="0.45">
      <c r="A111" s="32"/>
      <c r="B111" s="32"/>
      <c r="C111" s="38"/>
      <c r="D111" s="38"/>
      <c r="E111" s="38"/>
      <c r="F111" s="38"/>
      <c r="G111" s="38"/>
      <c r="H111" s="38"/>
      <c r="I111" s="38"/>
      <c r="J111" s="38"/>
      <c r="K111" s="38"/>
      <c r="L111" s="33"/>
      <c r="M111" s="108"/>
      <c r="N111" s="38"/>
      <c r="O111" s="38"/>
      <c r="P111" s="115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</row>
    <row r="112" spans="1:27" x14ac:dyDescent="0.45">
      <c r="A112" s="29">
        <v>30</v>
      </c>
      <c r="B112" s="29" t="s">
        <v>56</v>
      </c>
      <c r="C112" s="30">
        <v>745</v>
      </c>
      <c r="D112" s="30">
        <v>0</v>
      </c>
      <c r="E112" s="30">
        <v>1</v>
      </c>
      <c r="F112" s="30">
        <v>21</v>
      </c>
      <c r="G112" s="30">
        <v>2</v>
      </c>
      <c r="H112" s="30">
        <f>+(D112*400)+(E112*100)+F112</f>
        <v>121</v>
      </c>
      <c r="I112" s="102">
        <v>250</v>
      </c>
      <c r="J112" s="102">
        <f>H112*I112</f>
        <v>30250</v>
      </c>
      <c r="K112" s="102"/>
      <c r="L112" s="13" t="s">
        <v>59</v>
      </c>
      <c r="M112" s="103" t="s">
        <v>63</v>
      </c>
      <c r="N112" s="30">
        <v>2</v>
      </c>
      <c r="O112" s="30">
        <v>91</v>
      </c>
      <c r="P112" s="104">
        <v>100</v>
      </c>
      <c r="Q112" s="30">
        <v>6800</v>
      </c>
      <c r="R112" s="30">
        <f>O112*Q112</f>
        <v>618800</v>
      </c>
      <c r="S112" s="30">
        <v>31</v>
      </c>
      <c r="T112" s="102"/>
      <c r="U112" s="30">
        <f t="shared" si="6"/>
        <v>618800</v>
      </c>
      <c r="V112" s="102">
        <f t="shared" si="8"/>
        <v>649050</v>
      </c>
      <c r="W112" s="30">
        <f t="shared" si="7"/>
        <v>649050</v>
      </c>
      <c r="X112" s="102"/>
      <c r="Y112" s="102">
        <f t="shared" si="9"/>
        <v>649050</v>
      </c>
      <c r="Z112" s="102"/>
      <c r="AA112" s="30"/>
    </row>
    <row r="113" spans="1:27" x14ac:dyDescent="0.45">
      <c r="A113" s="29"/>
      <c r="B113" s="29"/>
      <c r="C113" s="30"/>
      <c r="D113" s="30"/>
      <c r="E113" s="30"/>
      <c r="F113" s="30"/>
      <c r="G113" s="30"/>
      <c r="H113" s="30"/>
      <c r="I113" s="102"/>
      <c r="J113" s="102"/>
      <c r="K113" s="102"/>
      <c r="L113" s="13" t="s">
        <v>59</v>
      </c>
      <c r="M113" s="103" t="s">
        <v>63</v>
      </c>
      <c r="N113" s="30">
        <v>2</v>
      </c>
      <c r="O113" s="30">
        <v>68.25</v>
      </c>
      <c r="P113" s="104">
        <v>100</v>
      </c>
      <c r="Q113" s="30">
        <v>6800</v>
      </c>
      <c r="R113" s="30">
        <f>O113*Q113</f>
        <v>464100</v>
      </c>
      <c r="S113" s="30">
        <v>31</v>
      </c>
      <c r="T113" s="102"/>
      <c r="U113" s="30">
        <f t="shared" si="6"/>
        <v>464100</v>
      </c>
      <c r="V113" s="102">
        <f t="shared" si="8"/>
        <v>464100</v>
      </c>
      <c r="W113" s="30">
        <f t="shared" si="7"/>
        <v>464100</v>
      </c>
      <c r="X113" s="102"/>
      <c r="Y113" s="102">
        <f t="shared" si="9"/>
        <v>464100</v>
      </c>
      <c r="Z113" s="102"/>
      <c r="AA113" s="30"/>
    </row>
    <row r="114" spans="1:27" x14ac:dyDescent="0.45">
      <c r="A114" s="29"/>
      <c r="B114" s="29"/>
      <c r="C114" s="30"/>
      <c r="D114" s="30"/>
      <c r="E114" s="30"/>
      <c r="F114" s="30"/>
      <c r="G114" s="30"/>
      <c r="H114" s="30"/>
      <c r="I114" s="102"/>
      <c r="J114" s="102"/>
      <c r="K114" s="102"/>
      <c r="L114" s="13" t="s">
        <v>59</v>
      </c>
      <c r="M114" s="103" t="s">
        <v>63</v>
      </c>
      <c r="N114" s="30">
        <v>2</v>
      </c>
      <c r="O114" s="30">
        <v>84</v>
      </c>
      <c r="P114" s="104">
        <v>100</v>
      </c>
      <c r="Q114" s="30">
        <v>6800</v>
      </c>
      <c r="R114" s="30">
        <f>O114*Q114</f>
        <v>571200</v>
      </c>
      <c r="S114" s="30">
        <v>51</v>
      </c>
      <c r="T114" s="102"/>
      <c r="U114" s="30">
        <f t="shared" si="6"/>
        <v>571200</v>
      </c>
      <c r="V114" s="102">
        <f t="shared" si="8"/>
        <v>571200</v>
      </c>
      <c r="W114" s="30">
        <f t="shared" si="7"/>
        <v>571200</v>
      </c>
      <c r="X114" s="102"/>
      <c r="Y114" s="102">
        <f t="shared" si="9"/>
        <v>571200</v>
      </c>
      <c r="Z114" s="102"/>
      <c r="AA114" s="30"/>
    </row>
    <row r="115" spans="1:27" x14ac:dyDescent="0.45">
      <c r="A115" s="29"/>
      <c r="B115" s="29"/>
      <c r="C115" s="30"/>
      <c r="D115" s="30"/>
      <c r="E115" s="30"/>
      <c r="F115" s="30"/>
      <c r="G115" s="30"/>
      <c r="H115" s="30"/>
      <c r="I115" s="102"/>
      <c r="J115" s="102"/>
      <c r="K115" s="102"/>
      <c r="L115" s="13"/>
      <c r="M115" s="103" t="s">
        <v>63</v>
      </c>
      <c r="N115" s="30">
        <v>2</v>
      </c>
      <c r="O115" s="30">
        <v>6</v>
      </c>
      <c r="P115" s="104">
        <v>100</v>
      </c>
      <c r="Q115" s="30">
        <v>6800</v>
      </c>
      <c r="R115" s="30">
        <f>O115*Q115</f>
        <v>40800</v>
      </c>
      <c r="S115" s="30">
        <v>51</v>
      </c>
      <c r="T115" s="102"/>
      <c r="U115" s="30">
        <f t="shared" si="6"/>
        <v>40800</v>
      </c>
      <c r="V115" s="102">
        <f t="shared" si="8"/>
        <v>40800</v>
      </c>
      <c r="W115" s="30">
        <f t="shared" si="7"/>
        <v>40800</v>
      </c>
      <c r="X115" s="102"/>
      <c r="Y115" s="102">
        <f t="shared" si="9"/>
        <v>40800</v>
      </c>
      <c r="Z115" s="102"/>
      <c r="AA115" s="30"/>
    </row>
    <row r="116" spans="1:27" x14ac:dyDescent="0.45">
      <c r="A116" s="29"/>
      <c r="B116" s="29" t="s">
        <v>56</v>
      </c>
      <c r="C116" s="30">
        <v>8535</v>
      </c>
      <c r="D116" s="30">
        <v>1</v>
      </c>
      <c r="E116" s="30">
        <v>2</v>
      </c>
      <c r="F116" s="30">
        <v>20</v>
      </c>
      <c r="G116" s="30">
        <v>1</v>
      </c>
      <c r="H116" s="30">
        <f>+(D116*400)+(E116*100)+F116</f>
        <v>620</v>
      </c>
      <c r="I116" s="102">
        <v>100</v>
      </c>
      <c r="J116" s="102">
        <f>H116*I116</f>
        <v>62000</v>
      </c>
      <c r="K116" s="102"/>
      <c r="L116" s="13"/>
      <c r="M116" s="103"/>
      <c r="N116" s="30"/>
      <c r="O116" s="30"/>
      <c r="P116" s="106"/>
      <c r="Q116" s="102"/>
      <c r="R116" s="102"/>
      <c r="S116" s="30"/>
      <c r="T116" s="102"/>
      <c r="U116" s="30">
        <f t="shared" si="6"/>
        <v>0</v>
      </c>
      <c r="V116" s="102">
        <f t="shared" si="8"/>
        <v>62000</v>
      </c>
      <c r="W116" s="30">
        <f t="shared" si="7"/>
        <v>0</v>
      </c>
      <c r="X116" s="102"/>
      <c r="Y116" s="102">
        <f t="shared" si="9"/>
        <v>62000</v>
      </c>
      <c r="Z116" s="102"/>
      <c r="AA116" s="30"/>
    </row>
    <row r="117" spans="1:27" s="116" customFormat="1" x14ac:dyDescent="0.45">
      <c r="A117" s="32"/>
      <c r="B117" s="32"/>
      <c r="C117" s="38"/>
      <c r="D117" s="38"/>
      <c r="E117" s="38"/>
      <c r="F117" s="38"/>
      <c r="G117" s="38"/>
      <c r="H117" s="38"/>
      <c r="I117" s="38"/>
      <c r="J117" s="38"/>
      <c r="K117" s="38"/>
      <c r="L117" s="33"/>
      <c r="M117" s="108"/>
      <c r="N117" s="38"/>
      <c r="O117" s="38"/>
      <c r="P117" s="115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</row>
    <row r="118" spans="1:27" s="117" customFormat="1" x14ac:dyDescent="0.45">
      <c r="A118" s="29">
        <v>31</v>
      </c>
      <c r="B118" s="29" t="s">
        <v>56</v>
      </c>
      <c r="C118" s="30">
        <v>3479</v>
      </c>
      <c r="D118" s="30">
        <v>5</v>
      </c>
      <c r="E118" s="30">
        <v>0</v>
      </c>
      <c r="F118" s="30">
        <v>78</v>
      </c>
      <c r="G118" s="30">
        <v>1</v>
      </c>
      <c r="H118" s="30">
        <f>+(D118*400)+(E118*100)+F118</f>
        <v>2078</v>
      </c>
      <c r="I118" s="30">
        <v>100</v>
      </c>
      <c r="J118" s="102">
        <f>H118*I118</f>
        <v>207800</v>
      </c>
      <c r="K118" s="30"/>
      <c r="L118" s="13"/>
      <c r="M118" s="103"/>
      <c r="N118" s="45"/>
      <c r="O118" s="30"/>
      <c r="P118" s="104"/>
      <c r="Q118" s="30"/>
      <c r="R118" s="30"/>
      <c r="S118" s="30"/>
      <c r="T118" s="30"/>
      <c r="U118" s="30">
        <f t="shared" si="6"/>
        <v>0</v>
      </c>
      <c r="V118" s="102">
        <f t="shared" si="8"/>
        <v>207800</v>
      </c>
      <c r="W118" s="30">
        <f t="shared" si="7"/>
        <v>0</v>
      </c>
      <c r="X118" s="30"/>
      <c r="Y118" s="102">
        <f t="shared" si="9"/>
        <v>207800</v>
      </c>
      <c r="Z118" s="30"/>
      <c r="AA118" s="30"/>
    </row>
    <row r="119" spans="1:27" s="116" customFormat="1" x14ac:dyDescent="0.45">
      <c r="A119" s="32"/>
      <c r="B119" s="32"/>
      <c r="C119" s="38"/>
      <c r="D119" s="38"/>
      <c r="E119" s="38"/>
      <c r="F119" s="38"/>
      <c r="G119" s="38"/>
      <c r="H119" s="38"/>
      <c r="I119" s="38"/>
      <c r="J119" s="38"/>
      <c r="K119" s="38"/>
      <c r="L119" s="33"/>
      <c r="M119" s="108"/>
      <c r="N119" s="50"/>
      <c r="O119" s="38"/>
      <c r="P119" s="115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</row>
    <row r="120" spans="1:27" x14ac:dyDescent="0.45">
      <c r="A120" s="29">
        <v>32</v>
      </c>
      <c r="B120" s="29" t="s">
        <v>56</v>
      </c>
      <c r="C120" s="30">
        <v>7951</v>
      </c>
      <c r="D120" s="30">
        <v>1</v>
      </c>
      <c r="E120" s="30">
        <v>1</v>
      </c>
      <c r="F120" s="30">
        <v>63</v>
      </c>
      <c r="G120" s="30">
        <v>1</v>
      </c>
      <c r="H120" s="30">
        <f>+(D120*400)+(E120*100)+F120</f>
        <v>563</v>
      </c>
      <c r="I120" s="102">
        <v>150</v>
      </c>
      <c r="J120" s="102">
        <f>H120*I120</f>
        <v>84450</v>
      </c>
      <c r="K120" s="102"/>
      <c r="L120" s="13"/>
      <c r="M120" s="103"/>
      <c r="N120" s="30"/>
      <c r="O120" s="30"/>
      <c r="P120" s="106"/>
      <c r="Q120" s="102"/>
      <c r="R120" s="102"/>
      <c r="S120" s="30"/>
      <c r="T120" s="102"/>
      <c r="U120" s="30">
        <f t="shared" si="6"/>
        <v>0</v>
      </c>
      <c r="V120" s="102">
        <f t="shared" si="8"/>
        <v>84450</v>
      </c>
      <c r="W120" s="30">
        <f t="shared" si="7"/>
        <v>0</v>
      </c>
      <c r="X120" s="102"/>
      <c r="Y120" s="102">
        <f t="shared" si="9"/>
        <v>84450</v>
      </c>
      <c r="Z120" s="102"/>
      <c r="AA120" s="30"/>
    </row>
    <row r="121" spans="1:27" s="117" customFormat="1" x14ac:dyDescent="0.45">
      <c r="A121" s="29"/>
      <c r="B121" s="29" t="s">
        <v>56</v>
      </c>
      <c r="C121" s="30">
        <v>7952</v>
      </c>
      <c r="D121" s="30">
        <v>2</v>
      </c>
      <c r="E121" s="30">
        <v>0</v>
      </c>
      <c r="F121" s="30">
        <v>40</v>
      </c>
      <c r="G121" s="30">
        <v>1</v>
      </c>
      <c r="H121" s="30">
        <f>+(D121*400)+(E121*100)+F121</f>
        <v>840</v>
      </c>
      <c r="I121" s="30">
        <v>100</v>
      </c>
      <c r="J121" s="30">
        <f>H121*I121</f>
        <v>84000</v>
      </c>
      <c r="K121" s="30"/>
      <c r="L121" s="13"/>
      <c r="M121" s="103"/>
      <c r="N121" s="30"/>
      <c r="O121" s="30"/>
      <c r="P121" s="104"/>
      <c r="Q121" s="30"/>
      <c r="R121" s="30"/>
      <c r="S121" s="30"/>
      <c r="T121" s="30"/>
      <c r="U121" s="30">
        <f t="shared" si="6"/>
        <v>0</v>
      </c>
      <c r="V121" s="102">
        <f t="shared" si="8"/>
        <v>84000</v>
      </c>
      <c r="W121" s="30">
        <f t="shared" si="7"/>
        <v>0</v>
      </c>
      <c r="X121" s="30"/>
      <c r="Y121" s="102">
        <f t="shared" si="9"/>
        <v>84000</v>
      </c>
      <c r="Z121" s="30"/>
      <c r="AA121" s="30"/>
    </row>
    <row r="122" spans="1:27" s="116" customFormat="1" x14ac:dyDescent="0.45">
      <c r="A122" s="32"/>
      <c r="B122" s="32"/>
      <c r="C122" s="38"/>
      <c r="D122" s="38"/>
      <c r="E122" s="38"/>
      <c r="F122" s="38"/>
      <c r="G122" s="38"/>
      <c r="H122" s="38"/>
      <c r="I122" s="38"/>
      <c r="J122" s="38"/>
      <c r="K122" s="38"/>
      <c r="L122" s="33"/>
      <c r="M122" s="108"/>
      <c r="N122" s="38"/>
      <c r="O122" s="38"/>
      <c r="P122" s="115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</row>
    <row r="123" spans="1:27" x14ac:dyDescent="0.45">
      <c r="A123" s="29">
        <v>33</v>
      </c>
      <c r="B123" s="29" t="s">
        <v>56</v>
      </c>
      <c r="C123" s="30">
        <v>11380</v>
      </c>
      <c r="D123" s="30">
        <v>2</v>
      </c>
      <c r="E123" s="30">
        <v>1</v>
      </c>
      <c r="F123" s="30">
        <v>53</v>
      </c>
      <c r="G123" s="30">
        <v>1</v>
      </c>
      <c r="H123" s="30">
        <f>+(D123*400)+(E123*100)+F123</f>
        <v>953</v>
      </c>
      <c r="I123" s="102">
        <v>100</v>
      </c>
      <c r="J123" s="102">
        <f>H123*I123</f>
        <v>95300</v>
      </c>
      <c r="K123" s="102"/>
      <c r="L123" s="13"/>
      <c r="M123" s="103"/>
      <c r="N123" s="30"/>
      <c r="O123" s="30"/>
      <c r="P123" s="106"/>
      <c r="Q123" s="102"/>
      <c r="R123" s="102"/>
      <c r="S123" s="30"/>
      <c r="T123" s="102"/>
      <c r="U123" s="30">
        <f t="shared" si="6"/>
        <v>0</v>
      </c>
      <c r="V123" s="102">
        <f t="shared" si="8"/>
        <v>95300</v>
      </c>
      <c r="W123" s="30">
        <f t="shared" si="7"/>
        <v>0</v>
      </c>
      <c r="X123" s="102"/>
      <c r="Y123" s="102">
        <f t="shared" si="9"/>
        <v>95300</v>
      </c>
      <c r="Z123" s="102"/>
      <c r="AA123" s="30"/>
    </row>
    <row r="124" spans="1:27" x14ac:dyDescent="0.45">
      <c r="A124" s="29"/>
      <c r="B124" s="29" t="s">
        <v>56</v>
      </c>
      <c r="C124" s="30">
        <v>11349</v>
      </c>
      <c r="D124" s="30">
        <v>1</v>
      </c>
      <c r="E124" s="30">
        <v>1</v>
      </c>
      <c r="F124" s="30">
        <v>6</v>
      </c>
      <c r="G124" s="30">
        <v>1</v>
      </c>
      <c r="H124" s="30">
        <f>+(D124*400)+(E124*100)+F124</f>
        <v>506</v>
      </c>
      <c r="I124" s="102">
        <v>100</v>
      </c>
      <c r="J124" s="102">
        <f>H124*I124</f>
        <v>50600</v>
      </c>
      <c r="K124" s="102"/>
      <c r="L124" s="13"/>
      <c r="M124" s="103"/>
      <c r="N124" s="30"/>
      <c r="O124" s="30"/>
      <c r="P124" s="106"/>
      <c r="Q124" s="102"/>
      <c r="R124" s="102"/>
      <c r="S124" s="30"/>
      <c r="T124" s="102"/>
      <c r="U124" s="30">
        <f t="shared" si="6"/>
        <v>0</v>
      </c>
      <c r="V124" s="102">
        <f t="shared" si="8"/>
        <v>50600</v>
      </c>
      <c r="W124" s="30">
        <f t="shared" si="7"/>
        <v>0</v>
      </c>
      <c r="X124" s="102"/>
      <c r="Y124" s="102">
        <f t="shared" si="9"/>
        <v>50600</v>
      </c>
      <c r="Z124" s="102"/>
      <c r="AA124" s="30"/>
    </row>
    <row r="125" spans="1:27" s="116" customFormat="1" x14ac:dyDescent="0.45">
      <c r="A125" s="32"/>
      <c r="B125" s="32"/>
      <c r="C125" s="38"/>
      <c r="D125" s="38"/>
      <c r="E125" s="38"/>
      <c r="F125" s="38"/>
      <c r="G125" s="38"/>
      <c r="H125" s="38"/>
      <c r="I125" s="38"/>
      <c r="J125" s="38"/>
      <c r="K125" s="38"/>
      <c r="L125" s="33"/>
      <c r="M125" s="108"/>
      <c r="N125" s="38"/>
      <c r="O125" s="38"/>
      <c r="P125" s="115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</row>
    <row r="126" spans="1:27" x14ac:dyDescent="0.45">
      <c r="A126" s="29">
        <v>34</v>
      </c>
      <c r="B126" s="29" t="s">
        <v>56</v>
      </c>
      <c r="C126" s="30">
        <v>8595</v>
      </c>
      <c r="D126" s="30">
        <v>0</v>
      </c>
      <c r="E126" s="30">
        <v>1</v>
      </c>
      <c r="F126" s="30">
        <v>26</v>
      </c>
      <c r="G126" s="30">
        <v>2</v>
      </c>
      <c r="H126" s="30">
        <f>+(D126*400)+(E126*100)+F126</f>
        <v>126</v>
      </c>
      <c r="I126" s="102">
        <v>150</v>
      </c>
      <c r="J126" s="102">
        <f>H126*I126</f>
        <v>18900</v>
      </c>
      <c r="K126" s="102"/>
      <c r="L126" s="13" t="s">
        <v>59</v>
      </c>
      <c r="M126" s="103" t="s">
        <v>63</v>
      </c>
      <c r="N126" s="30">
        <v>2</v>
      </c>
      <c r="O126" s="30">
        <v>108</v>
      </c>
      <c r="P126" s="104">
        <v>100</v>
      </c>
      <c r="Q126" s="30">
        <v>6800</v>
      </c>
      <c r="R126" s="30">
        <f>O126*Q126</f>
        <v>734400</v>
      </c>
      <c r="S126" s="30">
        <v>51</v>
      </c>
      <c r="T126" s="102"/>
      <c r="U126" s="30">
        <f t="shared" si="6"/>
        <v>734400</v>
      </c>
      <c r="V126" s="102">
        <f t="shared" si="8"/>
        <v>753300</v>
      </c>
      <c r="W126" s="30">
        <f t="shared" si="7"/>
        <v>753300</v>
      </c>
      <c r="X126" s="102"/>
      <c r="Y126" s="102">
        <f t="shared" si="9"/>
        <v>753300</v>
      </c>
      <c r="Z126" s="102"/>
      <c r="AA126" s="30"/>
    </row>
    <row r="127" spans="1:27" x14ac:dyDescent="0.45">
      <c r="A127" s="29"/>
      <c r="B127" s="29"/>
      <c r="C127" s="30"/>
      <c r="D127" s="30"/>
      <c r="E127" s="30"/>
      <c r="F127" s="30"/>
      <c r="G127" s="30"/>
      <c r="H127" s="30"/>
      <c r="I127" s="102"/>
      <c r="J127" s="102"/>
      <c r="K127" s="102"/>
      <c r="L127" s="13"/>
      <c r="M127" s="103" t="s">
        <v>63</v>
      </c>
      <c r="N127" s="30">
        <v>2</v>
      </c>
      <c r="O127" s="30">
        <v>8</v>
      </c>
      <c r="P127" s="104">
        <v>100</v>
      </c>
      <c r="Q127" s="30">
        <v>6800</v>
      </c>
      <c r="R127" s="30">
        <f>O127*Q127</f>
        <v>54400</v>
      </c>
      <c r="S127" s="30">
        <v>51</v>
      </c>
      <c r="T127" s="102"/>
      <c r="U127" s="30">
        <f t="shared" si="6"/>
        <v>54400</v>
      </c>
      <c r="V127" s="102">
        <f t="shared" si="8"/>
        <v>54400</v>
      </c>
      <c r="W127" s="30">
        <f t="shared" si="7"/>
        <v>54400</v>
      </c>
      <c r="X127" s="102"/>
      <c r="Y127" s="102">
        <f t="shared" si="9"/>
        <v>54400</v>
      </c>
      <c r="Z127" s="102"/>
      <c r="AA127" s="30"/>
    </row>
    <row r="128" spans="1:27" x14ac:dyDescent="0.45">
      <c r="A128" s="29"/>
      <c r="B128" s="29" t="s">
        <v>56</v>
      </c>
      <c r="C128" s="30">
        <v>2272</v>
      </c>
      <c r="D128" s="30">
        <v>2</v>
      </c>
      <c r="E128" s="30">
        <v>0</v>
      </c>
      <c r="F128" s="30">
        <v>6</v>
      </c>
      <c r="G128" s="30">
        <v>1</v>
      </c>
      <c r="H128" s="30">
        <f>+(D128*400)+(E128*100)+F128</f>
        <v>806</v>
      </c>
      <c r="I128" s="102">
        <v>100</v>
      </c>
      <c r="J128" s="102">
        <f>H128*I128</f>
        <v>80600</v>
      </c>
      <c r="K128" s="102"/>
      <c r="L128" s="13"/>
      <c r="M128" s="103"/>
      <c r="N128" s="30"/>
      <c r="O128" s="30"/>
      <c r="P128" s="106"/>
      <c r="Q128" s="102"/>
      <c r="R128" s="102"/>
      <c r="S128" s="30"/>
      <c r="T128" s="102"/>
      <c r="U128" s="30">
        <f t="shared" si="6"/>
        <v>0</v>
      </c>
      <c r="V128" s="102">
        <f t="shared" si="8"/>
        <v>80600</v>
      </c>
      <c r="W128" s="30">
        <f t="shared" si="7"/>
        <v>0</v>
      </c>
      <c r="X128" s="102"/>
      <c r="Y128" s="102">
        <f t="shared" si="9"/>
        <v>80600</v>
      </c>
      <c r="Z128" s="102"/>
      <c r="AA128" s="30"/>
    </row>
    <row r="129" spans="1:27" s="116" customFormat="1" x14ac:dyDescent="0.45">
      <c r="A129" s="32"/>
      <c r="B129" s="32"/>
      <c r="C129" s="38"/>
      <c r="D129" s="38"/>
      <c r="E129" s="38"/>
      <c r="F129" s="38"/>
      <c r="G129" s="38"/>
      <c r="H129" s="38"/>
      <c r="I129" s="38"/>
      <c r="J129" s="38"/>
      <c r="K129" s="38"/>
      <c r="L129" s="33"/>
      <c r="M129" s="108"/>
      <c r="N129" s="38"/>
      <c r="O129" s="38"/>
      <c r="P129" s="115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</row>
    <row r="130" spans="1:27" s="123" customFormat="1" x14ac:dyDescent="0.45">
      <c r="A130" s="118">
        <v>35</v>
      </c>
      <c r="B130" s="118" t="s">
        <v>80</v>
      </c>
      <c r="C130" s="119">
        <v>154</v>
      </c>
      <c r="D130" s="119">
        <v>0</v>
      </c>
      <c r="E130" s="119">
        <v>1</v>
      </c>
      <c r="F130" s="119">
        <v>45</v>
      </c>
      <c r="G130" s="119">
        <v>2</v>
      </c>
      <c r="H130" s="119">
        <f>+(D130*400)+(E130*100)+F130</f>
        <v>145</v>
      </c>
      <c r="I130" s="119">
        <v>100</v>
      </c>
      <c r="J130" s="119">
        <f>H130*I130</f>
        <v>14500</v>
      </c>
      <c r="K130" s="119"/>
      <c r="L130" s="120" t="s">
        <v>59</v>
      </c>
      <c r="M130" s="121" t="s">
        <v>63</v>
      </c>
      <c r="N130" s="119">
        <v>2</v>
      </c>
      <c r="O130" s="119">
        <v>88</v>
      </c>
      <c r="P130" s="122">
        <v>100</v>
      </c>
      <c r="Q130" s="119">
        <v>6800</v>
      </c>
      <c r="R130" s="119">
        <f>O130*Q130</f>
        <v>598400</v>
      </c>
      <c r="S130" s="119">
        <v>21</v>
      </c>
      <c r="T130" s="119">
        <v>93</v>
      </c>
      <c r="U130" s="119">
        <f t="shared" si="6"/>
        <v>41888</v>
      </c>
      <c r="V130" s="119">
        <f t="shared" si="8"/>
        <v>56388</v>
      </c>
      <c r="W130" s="119">
        <f t="shared" si="7"/>
        <v>56388</v>
      </c>
      <c r="X130" s="119"/>
      <c r="Y130" s="119">
        <f t="shared" si="9"/>
        <v>56388</v>
      </c>
      <c r="Z130" s="119">
        <v>0.02</v>
      </c>
      <c r="AA130" s="124">
        <f>Y130*Z130/100</f>
        <v>11.2776</v>
      </c>
    </row>
    <row r="131" spans="1:27" s="123" customFormat="1" x14ac:dyDescent="0.45">
      <c r="A131" s="118"/>
      <c r="B131" s="118"/>
      <c r="C131" s="119"/>
      <c r="D131" s="119"/>
      <c r="E131" s="119"/>
      <c r="F131" s="119"/>
      <c r="G131" s="119"/>
      <c r="H131" s="119"/>
      <c r="I131" s="119"/>
      <c r="J131" s="119"/>
      <c r="K131" s="119"/>
      <c r="L131" s="120"/>
      <c r="M131" s="121" t="s">
        <v>63</v>
      </c>
      <c r="N131" s="119">
        <v>2</v>
      </c>
      <c r="O131" s="119">
        <v>8</v>
      </c>
      <c r="P131" s="122">
        <v>100</v>
      </c>
      <c r="Q131" s="119">
        <v>6800</v>
      </c>
      <c r="R131" s="119">
        <f>O131*Q131</f>
        <v>54400</v>
      </c>
      <c r="S131" s="119">
        <v>21</v>
      </c>
      <c r="T131" s="119">
        <v>93</v>
      </c>
      <c r="U131" s="119">
        <f t="shared" si="6"/>
        <v>3808</v>
      </c>
      <c r="V131" s="119">
        <f t="shared" si="8"/>
        <v>3808</v>
      </c>
      <c r="W131" s="119">
        <f t="shared" si="7"/>
        <v>3808</v>
      </c>
      <c r="X131" s="119"/>
      <c r="Y131" s="119">
        <f t="shared" si="9"/>
        <v>3808</v>
      </c>
      <c r="Z131" s="119">
        <v>0.02</v>
      </c>
      <c r="AA131" s="124">
        <f>Y131*Z131/100</f>
        <v>0.76159999999999994</v>
      </c>
    </row>
    <row r="132" spans="1:27" s="116" customFormat="1" x14ac:dyDescent="0.45">
      <c r="A132" s="32"/>
      <c r="B132" s="32"/>
      <c r="C132" s="38"/>
      <c r="D132" s="38"/>
      <c r="E132" s="38"/>
      <c r="F132" s="38"/>
      <c r="G132" s="38"/>
      <c r="H132" s="38"/>
      <c r="I132" s="38"/>
      <c r="J132" s="38"/>
      <c r="K132" s="38"/>
      <c r="L132" s="33"/>
      <c r="M132" s="108"/>
      <c r="N132" s="38"/>
      <c r="O132" s="38"/>
      <c r="P132" s="115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</row>
    <row r="133" spans="1:27" x14ac:dyDescent="0.45">
      <c r="A133" s="29">
        <v>36</v>
      </c>
      <c r="B133" s="29" t="s">
        <v>56</v>
      </c>
      <c r="C133" s="30">
        <v>10082</v>
      </c>
      <c r="D133" s="30">
        <v>0</v>
      </c>
      <c r="E133" s="30">
        <v>2</v>
      </c>
      <c r="F133" s="30">
        <v>32</v>
      </c>
      <c r="G133" s="30">
        <v>2</v>
      </c>
      <c r="H133" s="30">
        <f>+(D133*400)+(E133*100)+F133</f>
        <v>232</v>
      </c>
      <c r="I133" s="102">
        <v>220</v>
      </c>
      <c r="J133" s="102">
        <f>H133*I133</f>
        <v>51040</v>
      </c>
      <c r="K133" s="102"/>
      <c r="L133" s="13" t="s">
        <v>59</v>
      </c>
      <c r="M133" s="103" t="s">
        <v>63</v>
      </c>
      <c r="N133" s="30">
        <v>2</v>
      </c>
      <c r="O133" s="30">
        <v>90</v>
      </c>
      <c r="P133" s="104">
        <v>100</v>
      </c>
      <c r="Q133" s="30">
        <v>6800</v>
      </c>
      <c r="R133" s="30">
        <f>O133*Q133</f>
        <v>612000</v>
      </c>
      <c r="S133" s="30">
        <v>36</v>
      </c>
      <c r="T133" s="102"/>
      <c r="U133" s="30">
        <f t="shared" si="6"/>
        <v>612000</v>
      </c>
      <c r="V133" s="102">
        <f t="shared" si="8"/>
        <v>663040</v>
      </c>
      <c r="W133" s="30">
        <f t="shared" si="7"/>
        <v>663040</v>
      </c>
      <c r="X133" s="102"/>
      <c r="Y133" s="102">
        <f t="shared" si="9"/>
        <v>663040</v>
      </c>
      <c r="Z133" s="102"/>
      <c r="AA133" s="30"/>
    </row>
    <row r="134" spans="1:27" x14ac:dyDescent="0.45">
      <c r="A134" s="29"/>
      <c r="B134" s="29"/>
      <c r="C134" s="30"/>
      <c r="D134" s="30"/>
      <c r="E134" s="30"/>
      <c r="F134" s="30"/>
      <c r="G134" s="30"/>
      <c r="H134" s="30"/>
      <c r="I134" s="102"/>
      <c r="J134" s="102"/>
      <c r="K134" s="102"/>
      <c r="L134" s="13"/>
      <c r="M134" s="103" t="s">
        <v>63</v>
      </c>
      <c r="N134" s="30">
        <v>2</v>
      </c>
      <c r="O134" s="30">
        <v>12</v>
      </c>
      <c r="P134" s="104">
        <v>100</v>
      </c>
      <c r="Q134" s="30">
        <v>6800</v>
      </c>
      <c r="R134" s="30">
        <f>O134*Q134</f>
        <v>81600</v>
      </c>
      <c r="S134" s="30">
        <v>36</v>
      </c>
      <c r="T134" s="102"/>
      <c r="U134" s="30">
        <f t="shared" si="6"/>
        <v>81600</v>
      </c>
      <c r="V134" s="102">
        <f t="shared" si="8"/>
        <v>81600</v>
      </c>
      <c r="W134" s="30">
        <f t="shared" si="7"/>
        <v>81600</v>
      </c>
      <c r="X134" s="102"/>
      <c r="Y134" s="102">
        <f t="shared" si="9"/>
        <v>81600</v>
      </c>
      <c r="Z134" s="102"/>
      <c r="AA134" s="30"/>
    </row>
    <row r="135" spans="1:27" x14ac:dyDescent="0.45">
      <c r="A135" s="29"/>
      <c r="B135" s="29"/>
      <c r="C135" s="30"/>
      <c r="D135" s="30"/>
      <c r="E135" s="30"/>
      <c r="F135" s="30"/>
      <c r="G135" s="30"/>
      <c r="H135" s="30"/>
      <c r="I135" s="102"/>
      <c r="J135" s="102"/>
      <c r="K135" s="102"/>
      <c r="L135" s="13"/>
      <c r="M135" s="103" t="s">
        <v>63</v>
      </c>
      <c r="N135" s="30">
        <v>2</v>
      </c>
      <c r="O135" s="30">
        <v>25</v>
      </c>
      <c r="P135" s="104">
        <v>100</v>
      </c>
      <c r="Q135" s="30">
        <v>6800</v>
      </c>
      <c r="R135" s="30">
        <f>O135*Q135</f>
        <v>170000</v>
      </c>
      <c r="S135" s="30">
        <v>36</v>
      </c>
      <c r="T135" s="102"/>
      <c r="U135" s="30">
        <f t="shared" si="6"/>
        <v>170000</v>
      </c>
      <c r="V135" s="102">
        <f t="shared" si="8"/>
        <v>170000</v>
      </c>
      <c r="W135" s="30">
        <f t="shared" si="7"/>
        <v>170000</v>
      </c>
      <c r="X135" s="102"/>
      <c r="Y135" s="102">
        <f t="shared" si="9"/>
        <v>170000</v>
      </c>
      <c r="Z135" s="102"/>
      <c r="AA135" s="30"/>
    </row>
    <row r="136" spans="1:27" x14ac:dyDescent="0.45">
      <c r="A136" s="29"/>
      <c r="B136" s="29" t="s">
        <v>56</v>
      </c>
      <c r="C136" s="30">
        <v>16589</v>
      </c>
      <c r="D136" s="30">
        <v>1</v>
      </c>
      <c r="E136" s="30">
        <v>3</v>
      </c>
      <c r="F136" s="30">
        <v>20</v>
      </c>
      <c r="G136" s="30">
        <v>1</v>
      </c>
      <c r="H136" s="30">
        <f>+(D136*400)+(E136*100)+F136</f>
        <v>720</v>
      </c>
      <c r="I136" s="102">
        <v>130</v>
      </c>
      <c r="J136" s="102">
        <f>H136*I136</f>
        <v>93600</v>
      </c>
      <c r="K136" s="102"/>
      <c r="L136" s="13"/>
      <c r="M136" s="103"/>
      <c r="N136" s="30"/>
      <c r="O136" s="30"/>
      <c r="P136" s="106"/>
      <c r="Q136" s="102"/>
      <c r="R136" s="102"/>
      <c r="S136" s="30"/>
      <c r="T136" s="102"/>
      <c r="U136" s="30">
        <f t="shared" si="6"/>
        <v>0</v>
      </c>
      <c r="V136" s="102">
        <f t="shared" si="8"/>
        <v>93600</v>
      </c>
      <c r="W136" s="30">
        <f t="shared" si="7"/>
        <v>0</v>
      </c>
      <c r="X136" s="102"/>
      <c r="Y136" s="102">
        <f t="shared" si="9"/>
        <v>93600</v>
      </c>
      <c r="Z136" s="102"/>
      <c r="AA136" s="30"/>
    </row>
    <row r="137" spans="1:27" x14ac:dyDescent="0.45">
      <c r="A137" s="29"/>
      <c r="B137" s="29" t="s">
        <v>56</v>
      </c>
      <c r="C137" s="30">
        <v>17524</v>
      </c>
      <c r="D137" s="30">
        <v>0</v>
      </c>
      <c r="E137" s="30">
        <v>2</v>
      </c>
      <c r="F137" s="30">
        <v>7</v>
      </c>
      <c r="G137" s="30">
        <v>1</v>
      </c>
      <c r="H137" s="30">
        <f>+(D137*400)+(E137*100)+F137</f>
        <v>207</v>
      </c>
      <c r="I137" s="102">
        <v>130</v>
      </c>
      <c r="J137" s="102">
        <f>H137*I137</f>
        <v>26910</v>
      </c>
      <c r="K137" s="102"/>
      <c r="L137" s="13"/>
      <c r="M137" s="103"/>
      <c r="N137" s="30"/>
      <c r="O137" s="30"/>
      <c r="P137" s="106"/>
      <c r="Q137" s="102"/>
      <c r="R137" s="102"/>
      <c r="S137" s="30"/>
      <c r="T137" s="102"/>
      <c r="U137" s="30">
        <f t="shared" si="6"/>
        <v>0</v>
      </c>
      <c r="V137" s="102">
        <f t="shared" si="8"/>
        <v>26910</v>
      </c>
      <c r="W137" s="30">
        <f t="shared" si="7"/>
        <v>0</v>
      </c>
      <c r="X137" s="102"/>
      <c r="Y137" s="102">
        <f t="shared" si="9"/>
        <v>26910</v>
      </c>
      <c r="Z137" s="102"/>
      <c r="AA137" s="30"/>
    </row>
    <row r="138" spans="1:27" x14ac:dyDescent="0.45">
      <c r="A138" s="29"/>
      <c r="B138" s="29" t="s">
        <v>56</v>
      </c>
      <c r="C138" s="30">
        <v>16587</v>
      </c>
      <c r="D138" s="30">
        <v>2</v>
      </c>
      <c r="E138" s="30">
        <v>1</v>
      </c>
      <c r="F138" s="30">
        <v>56</v>
      </c>
      <c r="G138" s="30">
        <v>1</v>
      </c>
      <c r="H138" s="30">
        <f>+(D138*400)+(E138*100)+F138</f>
        <v>956</v>
      </c>
      <c r="I138" s="102">
        <v>100</v>
      </c>
      <c r="J138" s="102">
        <f>H138*I138</f>
        <v>95600</v>
      </c>
      <c r="K138" s="102"/>
      <c r="L138" s="13"/>
      <c r="M138" s="103"/>
      <c r="N138" s="30"/>
      <c r="O138" s="30"/>
      <c r="P138" s="106"/>
      <c r="Q138" s="102"/>
      <c r="R138" s="102"/>
      <c r="S138" s="30"/>
      <c r="T138" s="102"/>
      <c r="U138" s="30">
        <f t="shared" si="6"/>
        <v>0</v>
      </c>
      <c r="V138" s="102">
        <f t="shared" si="8"/>
        <v>95600</v>
      </c>
      <c r="W138" s="30">
        <f t="shared" si="7"/>
        <v>0</v>
      </c>
      <c r="X138" s="102"/>
      <c r="Y138" s="102">
        <f t="shared" si="9"/>
        <v>95600</v>
      </c>
      <c r="Z138" s="102"/>
      <c r="AA138" s="30"/>
    </row>
    <row r="139" spans="1:27" s="123" customFormat="1" x14ac:dyDescent="0.45">
      <c r="A139" s="118"/>
      <c r="B139" s="118" t="s">
        <v>82</v>
      </c>
      <c r="C139" s="119">
        <v>1318</v>
      </c>
      <c r="D139" s="119">
        <v>1</v>
      </c>
      <c r="E139" s="119">
        <v>0</v>
      </c>
      <c r="F139" s="119">
        <v>85</v>
      </c>
      <c r="G139" s="119">
        <v>1</v>
      </c>
      <c r="H139" s="119">
        <f>+(D139*400)+(E139*100)+F139</f>
        <v>485</v>
      </c>
      <c r="I139" s="119">
        <v>100</v>
      </c>
      <c r="J139" s="119">
        <f>H139*I139</f>
        <v>48500</v>
      </c>
      <c r="K139" s="119"/>
      <c r="L139" s="120"/>
      <c r="M139" s="121"/>
      <c r="N139" s="119"/>
      <c r="O139" s="119"/>
      <c r="P139" s="122"/>
      <c r="Q139" s="119"/>
      <c r="R139" s="119"/>
      <c r="S139" s="119"/>
      <c r="T139" s="119"/>
      <c r="U139" s="119">
        <f>R139*(100-T139)/100</f>
        <v>0</v>
      </c>
      <c r="V139" s="119">
        <f t="shared" si="8"/>
        <v>48500</v>
      </c>
      <c r="W139" s="119">
        <f>V139*P139/100</f>
        <v>0</v>
      </c>
      <c r="X139" s="119"/>
      <c r="Y139" s="119">
        <f t="shared" si="9"/>
        <v>48500</v>
      </c>
      <c r="Z139" s="119">
        <v>0.01</v>
      </c>
      <c r="AA139" s="119">
        <f>Y139*Z139/100</f>
        <v>4.8499999999999996</v>
      </c>
    </row>
    <row r="140" spans="1:27" s="116" customFormat="1" x14ac:dyDescent="0.45">
      <c r="A140" s="32"/>
      <c r="B140" s="32"/>
      <c r="C140" s="38"/>
      <c r="D140" s="38"/>
      <c r="E140" s="38"/>
      <c r="F140" s="38"/>
      <c r="G140" s="38"/>
      <c r="H140" s="38"/>
      <c r="I140" s="38"/>
      <c r="J140" s="38"/>
      <c r="K140" s="38"/>
      <c r="L140" s="33"/>
      <c r="M140" s="108"/>
      <c r="N140" s="38"/>
      <c r="O140" s="38"/>
      <c r="P140" s="115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</row>
    <row r="141" spans="1:27" x14ac:dyDescent="0.45">
      <c r="A141" s="29">
        <v>37</v>
      </c>
      <c r="B141" s="29" t="s">
        <v>56</v>
      </c>
      <c r="C141" s="30">
        <v>12165</v>
      </c>
      <c r="D141" s="30">
        <v>0</v>
      </c>
      <c r="E141" s="30">
        <v>0</v>
      </c>
      <c r="F141" s="30">
        <v>85</v>
      </c>
      <c r="G141" s="30">
        <v>2</v>
      </c>
      <c r="H141" s="30">
        <f t="shared" ref="H141:H151" si="10">+(D141*400)+(E141*100)+F141</f>
        <v>85</v>
      </c>
      <c r="I141" s="102">
        <v>150</v>
      </c>
      <c r="J141" s="102">
        <f t="shared" ref="J141:J151" si="11">H141*I141</f>
        <v>12750</v>
      </c>
      <c r="K141" s="102"/>
      <c r="L141" s="13" t="s">
        <v>59</v>
      </c>
      <c r="M141" s="103" t="s">
        <v>60</v>
      </c>
      <c r="N141" s="30">
        <v>2</v>
      </c>
      <c r="O141" s="30">
        <v>160</v>
      </c>
      <c r="P141" s="104">
        <v>100</v>
      </c>
      <c r="Q141" s="30">
        <v>6800</v>
      </c>
      <c r="R141" s="30">
        <f>O141*Q141</f>
        <v>1088000</v>
      </c>
      <c r="S141" s="30">
        <v>26</v>
      </c>
      <c r="T141" s="102"/>
      <c r="U141" s="30">
        <f t="shared" ref="U141:U204" si="12">R141*(100-T141)/100</f>
        <v>1088000</v>
      </c>
      <c r="V141" s="102">
        <f t="shared" ref="V141:V204" si="13">J141+U141</f>
        <v>1100750</v>
      </c>
      <c r="W141" s="30">
        <f t="shared" ref="W141:W204" si="14">V141*P141/100</f>
        <v>1100750</v>
      </c>
      <c r="X141" s="102"/>
      <c r="Y141" s="102">
        <f t="shared" ref="Y141:Y204" si="15">J141+U141</f>
        <v>1100750</v>
      </c>
      <c r="Z141" s="102"/>
      <c r="AA141" s="30"/>
    </row>
    <row r="142" spans="1:27" x14ac:dyDescent="0.45">
      <c r="A142" s="29"/>
      <c r="B142" s="29"/>
      <c r="C142" s="30"/>
      <c r="D142" s="30"/>
      <c r="E142" s="30"/>
      <c r="F142" s="30"/>
      <c r="G142" s="30"/>
      <c r="H142" s="30"/>
      <c r="I142" s="102"/>
      <c r="J142" s="102"/>
      <c r="K142" s="102"/>
      <c r="L142" s="13"/>
      <c r="M142" s="103" t="s">
        <v>60</v>
      </c>
      <c r="N142" s="30">
        <v>2</v>
      </c>
      <c r="O142" s="30">
        <v>30</v>
      </c>
      <c r="P142" s="104">
        <v>100</v>
      </c>
      <c r="Q142" s="30">
        <v>6800</v>
      </c>
      <c r="R142" s="30">
        <f>O142*Q142</f>
        <v>204000</v>
      </c>
      <c r="S142" s="30">
        <v>6</v>
      </c>
      <c r="T142" s="102"/>
      <c r="U142" s="30">
        <f t="shared" si="12"/>
        <v>204000</v>
      </c>
      <c r="V142" s="102">
        <f t="shared" si="13"/>
        <v>204000</v>
      </c>
      <c r="W142" s="30">
        <f t="shared" si="14"/>
        <v>204000</v>
      </c>
      <c r="X142" s="102"/>
      <c r="Y142" s="102">
        <f t="shared" si="15"/>
        <v>204000</v>
      </c>
      <c r="Z142" s="102"/>
      <c r="AA142" s="30"/>
    </row>
    <row r="143" spans="1:27" x14ac:dyDescent="0.45">
      <c r="A143" s="29"/>
      <c r="B143" s="29"/>
      <c r="C143" s="30"/>
      <c r="D143" s="30"/>
      <c r="E143" s="30"/>
      <c r="F143" s="30"/>
      <c r="G143" s="30"/>
      <c r="H143" s="30"/>
      <c r="I143" s="102"/>
      <c r="J143" s="102"/>
      <c r="K143" s="102"/>
      <c r="L143" s="13"/>
      <c r="M143" s="103" t="s">
        <v>63</v>
      </c>
      <c r="N143" s="30">
        <v>2</v>
      </c>
      <c r="O143" s="30">
        <v>6</v>
      </c>
      <c r="P143" s="104">
        <v>100</v>
      </c>
      <c r="Q143" s="30">
        <v>6800</v>
      </c>
      <c r="R143" s="30">
        <f>O143*Q143</f>
        <v>40800</v>
      </c>
      <c r="S143" s="30">
        <v>26</v>
      </c>
      <c r="T143" s="102"/>
      <c r="U143" s="30">
        <f t="shared" si="12"/>
        <v>40800</v>
      </c>
      <c r="V143" s="102">
        <f t="shared" si="13"/>
        <v>40800</v>
      </c>
      <c r="W143" s="30">
        <f t="shared" si="14"/>
        <v>40800</v>
      </c>
      <c r="X143" s="102"/>
      <c r="Y143" s="102">
        <f t="shared" si="15"/>
        <v>40800</v>
      </c>
      <c r="Z143" s="102"/>
      <c r="AA143" s="30"/>
    </row>
    <row r="144" spans="1:27" x14ac:dyDescent="0.45">
      <c r="A144" s="29"/>
      <c r="B144" s="29" t="s">
        <v>56</v>
      </c>
      <c r="C144" s="30">
        <v>17024</v>
      </c>
      <c r="D144" s="30">
        <v>0</v>
      </c>
      <c r="E144" s="30">
        <v>2</v>
      </c>
      <c r="F144" s="30">
        <v>46</v>
      </c>
      <c r="G144" s="30">
        <v>2</v>
      </c>
      <c r="H144" s="30">
        <f t="shared" si="10"/>
        <v>246</v>
      </c>
      <c r="I144" s="102">
        <v>250</v>
      </c>
      <c r="J144" s="102">
        <f t="shared" si="11"/>
        <v>61500</v>
      </c>
      <c r="K144" s="102"/>
      <c r="L144" s="13" t="s">
        <v>59</v>
      </c>
      <c r="M144" s="103" t="s">
        <v>63</v>
      </c>
      <c r="N144" s="30">
        <v>2</v>
      </c>
      <c r="O144" s="30">
        <v>160</v>
      </c>
      <c r="P144" s="104">
        <v>100</v>
      </c>
      <c r="Q144" s="30">
        <v>6800</v>
      </c>
      <c r="R144" s="30">
        <f>O144*Q144</f>
        <v>1088000</v>
      </c>
      <c r="S144" s="30">
        <v>6</v>
      </c>
      <c r="T144" s="102"/>
      <c r="U144" s="30">
        <f t="shared" si="12"/>
        <v>1088000</v>
      </c>
      <c r="V144" s="102">
        <f t="shared" si="13"/>
        <v>1149500</v>
      </c>
      <c r="W144" s="30">
        <f t="shared" si="14"/>
        <v>1149500</v>
      </c>
      <c r="X144" s="102"/>
      <c r="Y144" s="102">
        <f t="shared" si="15"/>
        <v>1149500</v>
      </c>
      <c r="Z144" s="102"/>
      <c r="AA144" s="30"/>
    </row>
    <row r="145" spans="1:27" x14ac:dyDescent="0.45">
      <c r="A145" s="29"/>
      <c r="B145" s="29" t="s">
        <v>56</v>
      </c>
      <c r="C145" s="30">
        <v>8515</v>
      </c>
      <c r="D145" s="30">
        <v>4</v>
      </c>
      <c r="E145" s="30">
        <v>2</v>
      </c>
      <c r="F145" s="30">
        <v>0</v>
      </c>
      <c r="G145" s="30">
        <v>1</v>
      </c>
      <c r="H145" s="30">
        <f t="shared" si="10"/>
        <v>1800</v>
      </c>
      <c r="I145" s="102">
        <v>100</v>
      </c>
      <c r="J145" s="102">
        <f t="shared" si="11"/>
        <v>180000</v>
      </c>
      <c r="K145" s="102"/>
      <c r="L145" s="13"/>
      <c r="M145" s="103"/>
      <c r="N145" s="30"/>
      <c r="O145" s="30"/>
      <c r="P145" s="106"/>
      <c r="Q145" s="102"/>
      <c r="R145" s="102"/>
      <c r="S145" s="30"/>
      <c r="T145" s="102"/>
      <c r="U145" s="30">
        <f t="shared" si="12"/>
        <v>0</v>
      </c>
      <c r="V145" s="102">
        <f t="shared" si="13"/>
        <v>180000</v>
      </c>
      <c r="W145" s="30">
        <f t="shared" si="14"/>
        <v>0</v>
      </c>
      <c r="X145" s="102"/>
      <c r="Y145" s="102">
        <f t="shared" si="15"/>
        <v>180000</v>
      </c>
      <c r="Z145" s="102"/>
      <c r="AA145" s="30"/>
    </row>
    <row r="146" spans="1:27" x14ac:dyDescent="0.45">
      <c r="A146" s="29"/>
      <c r="B146" s="29" t="s">
        <v>56</v>
      </c>
      <c r="C146" s="30">
        <v>12090</v>
      </c>
      <c r="D146" s="30">
        <v>1</v>
      </c>
      <c r="E146" s="30">
        <v>2</v>
      </c>
      <c r="F146" s="30">
        <v>33</v>
      </c>
      <c r="G146" s="30">
        <v>1</v>
      </c>
      <c r="H146" s="30">
        <f t="shared" si="10"/>
        <v>633</v>
      </c>
      <c r="I146" s="102">
        <v>100</v>
      </c>
      <c r="J146" s="102">
        <f t="shared" si="11"/>
        <v>63300</v>
      </c>
      <c r="K146" s="102"/>
      <c r="L146" s="13"/>
      <c r="M146" s="103"/>
      <c r="N146" s="30"/>
      <c r="O146" s="30"/>
      <c r="P146" s="106"/>
      <c r="Q146" s="102"/>
      <c r="R146" s="102"/>
      <c r="S146" s="30"/>
      <c r="T146" s="102"/>
      <c r="U146" s="30">
        <f t="shared" si="12"/>
        <v>0</v>
      </c>
      <c r="V146" s="102">
        <f t="shared" si="13"/>
        <v>63300</v>
      </c>
      <c r="W146" s="30">
        <f t="shared" si="14"/>
        <v>0</v>
      </c>
      <c r="X146" s="102"/>
      <c r="Y146" s="102">
        <f t="shared" si="15"/>
        <v>63300</v>
      </c>
      <c r="Z146" s="102"/>
      <c r="AA146" s="30"/>
    </row>
    <row r="147" spans="1:27" x14ac:dyDescent="0.45">
      <c r="A147" s="29"/>
      <c r="B147" s="29" t="s">
        <v>56</v>
      </c>
      <c r="C147" s="30">
        <v>12089</v>
      </c>
      <c r="D147" s="30">
        <v>0</v>
      </c>
      <c r="E147" s="30">
        <v>0</v>
      </c>
      <c r="F147" s="30">
        <v>85</v>
      </c>
      <c r="G147" s="30">
        <v>1</v>
      </c>
      <c r="H147" s="30">
        <f t="shared" si="10"/>
        <v>85</v>
      </c>
      <c r="I147" s="102">
        <v>150</v>
      </c>
      <c r="J147" s="102">
        <f t="shared" si="11"/>
        <v>12750</v>
      </c>
      <c r="K147" s="102"/>
      <c r="L147" s="13"/>
      <c r="M147" s="103"/>
      <c r="N147" s="30"/>
      <c r="O147" s="30"/>
      <c r="P147" s="106"/>
      <c r="Q147" s="102"/>
      <c r="R147" s="102"/>
      <c r="S147" s="30"/>
      <c r="T147" s="102"/>
      <c r="U147" s="30">
        <f t="shared" si="12"/>
        <v>0</v>
      </c>
      <c r="V147" s="102">
        <f t="shared" si="13"/>
        <v>12750</v>
      </c>
      <c r="W147" s="30">
        <f t="shared" si="14"/>
        <v>0</v>
      </c>
      <c r="X147" s="102"/>
      <c r="Y147" s="102">
        <f t="shared" si="15"/>
        <v>12750</v>
      </c>
      <c r="Z147" s="102"/>
      <c r="AA147" s="30"/>
    </row>
    <row r="148" spans="1:27" x14ac:dyDescent="0.45">
      <c r="A148" s="29"/>
      <c r="B148" s="29" t="s">
        <v>56</v>
      </c>
      <c r="C148" s="30">
        <v>17044</v>
      </c>
      <c r="D148" s="30">
        <v>2</v>
      </c>
      <c r="E148" s="30">
        <v>1</v>
      </c>
      <c r="F148" s="30">
        <v>46</v>
      </c>
      <c r="G148" s="30">
        <v>1</v>
      </c>
      <c r="H148" s="30">
        <f t="shared" si="10"/>
        <v>946</v>
      </c>
      <c r="I148" s="102">
        <v>100</v>
      </c>
      <c r="J148" s="102">
        <f t="shared" si="11"/>
        <v>94600</v>
      </c>
      <c r="K148" s="102"/>
      <c r="L148" s="13"/>
      <c r="M148" s="103"/>
      <c r="N148" s="30"/>
      <c r="O148" s="30"/>
      <c r="P148" s="106"/>
      <c r="Q148" s="102"/>
      <c r="R148" s="102"/>
      <c r="S148" s="30"/>
      <c r="T148" s="102"/>
      <c r="U148" s="30">
        <f t="shared" si="12"/>
        <v>0</v>
      </c>
      <c r="V148" s="102">
        <f t="shared" si="13"/>
        <v>94600</v>
      </c>
      <c r="W148" s="30">
        <f t="shared" si="14"/>
        <v>0</v>
      </c>
      <c r="X148" s="102"/>
      <c r="Y148" s="102">
        <f t="shared" si="15"/>
        <v>94600</v>
      </c>
      <c r="Z148" s="102"/>
      <c r="AA148" s="30"/>
    </row>
    <row r="149" spans="1:27" x14ac:dyDescent="0.45">
      <c r="A149" s="29"/>
      <c r="B149" s="29" t="s">
        <v>56</v>
      </c>
      <c r="C149" s="30">
        <v>17045</v>
      </c>
      <c r="D149" s="30">
        <v>0</v>
      </c>
      <c r="E149" s="30">
        <v>0</v>
      </c>
      <c r="F149" s="30">
        <v>55</v>
      </c>
      <c r="G149" s="30">
        <v>1</v>
      </c>
      <c r="H149" s="30">
        <f t="shared" si="10"/>
        <v>55</v>
      </c>
      <c r="I149" s="102">
        <v>100</v>
      </c>
      <c r="J149" s="102">
        <f t="shared" si="11"/>
        <v>5500</v>
      </c>
      <c r="K149" s="102"/>
      <c r="L149" s="13"/>
      <c r="M149" s="103"/>
      <c r="N149" s="30"/>
      <c r="O149" s="30"/>
      <c r="P149" s="106"/>
      <c r="Q149" s="102"/>
      <c r="R149" s="102"/>
      <c r="S149" s="30"/>
      <c r="T149" s="102"/>
      <c r="U149" s="30">
        <f t="shared" si="12"/>
        <v>0</v>
      </c>
      <c r="V149" s="102">
        <f t="shared" si="13"/>
        <v>5500</v>
      </c>
      <c r="W149" s="30">
        <f t="shared" si="14"/>
        <v>0</v>
      </c>
      <c r="X149" s="102"/>
      <c r="Y149" s="102">
        <f t="shared" si="15"/>
        <v>5500</v>
      </c>
      <c r="Z149" s="102"/>
      <c r="AA149" s="30"/>
    </row>
    <row r="150" spans="1:27" x14ac:dyDescent="0.45">
      <c r="A150" s="29"/>
      <c r="B150" s="29" t="s">
        <v>56</v>
      </c>
      <c r="C150" s="30">
        <v>1899</v>
      </c>
      <c r="D150" s="30">
        <v>3</v>
      </c>
      <c r="E150" s="30">
        <v>1</v>
      </c>
      <c r="F150" s="30">
        <v>46</v>
      </c>
      <c r="G150" s="30">
        <v>1</v>
      </c>
      <c r="H150" s="30">
        <f t="shared" si="10"/>
        <v>1346</v>
      </c>
      <c r="I150" s="102">
        <v>100</v>
      </c>
      <c r="J150" s="102">
        <f t="shared" si="11"/>
        <v>134600</v>
      </c>
      <c r="K150" s="102"/>
      <c r="L150" s="13"/>
      <c r="M150" s="103"/>
      <c r="N150" s="30"/>
      <c r="O150" s="30"/>
      <c r="P150" s="106"/>
      <c r="Q150" s="102"/>
      <c r="R150" s="102"/>
      <c r="S150" s="30"/>
      <c r="T150" s="102"/>
      <c r="U150" s="30">
        <f t="shared" si="12"/>
        <v>0</v>
      </c>
      <c r="V150" s="102">
        <f t="shared" si="13"/>
        <v>134600</v>
      </c>
      <c r="W150" s="30">
        <f t="shared" si="14"/>
        <v>0</v>
      </c>
      <c r="X150" s="102"/>
      <c r="Y150" s="102">
        <f t="shared" si="15"/>
        <v>134600</v>
      </c>
      <c r="Z150" s="102"/>
      <c r="AA150" s="30"/>
    </row>
    <row r="151" spans="1:27" x14ac:dyDescent="0.45">
      <c r="A151" s="29"/>
      <c r="B151" s="29" t="s">
        <v>56</v>
      </c>
      <c r="C151" s="30">
        <v>19093</v>
      </c>
      <c r="D151" s="30">
        <v>0</v>
      </c>
      <c r="E151" s="30">
        <v>0</v>
      </c>
      <c r="F151" s="30">
        <v>68</v>
      </c>
      <c r="G151" s="30">
        <v>2</v>
      </c>
      <c r="H151" s="30">
        <f t="shared" si="10"/>
        <v>68</v>
      </c>
      <c r="I151" s="102">
        <v>250</v>
      </c>
      <c r="J151" s="102">
        <f t="shared" si="11"/>
        <v>17000</v>
      </c>
      <c r="K151" s="102"/>
      <c r="L151" s="13"/>
      <c r="M151" s="103"/>
      <c r="N151" s="30"/>
      <c r="O151" s="30"/>
      <c r="P151" s="106"/>
      <c r="Q151" s="102"/>
      <c r="R151" s="102"/>
      <c r="S151" s="30"/>
      <c r="T151" s="102"/>
      <c r="U151" s="30">
        <f t="shared" si="12"/>
        <v>0</v>
      </c>
      <c r="V151" s="102">
        <f t="shared" si="13"/>
        <v>17000</v>
      </c>
      <c r="W151" s="30">
        <f t="shared" si="14"/>
        <v>0</v>
      </c>
      <c r="X151" s="102"/>
      <c r="Y151" s="102">
        <f t="shared" si="15"/>
        <v>17000</v>
      </c>
      <c r="Z151" s="102"/>
      <c r="AA151" s="30"/>
    </row>
    <row r="152" spans="1:27" s="116" customFormat="1" x14ac:dyDescent="0.45">
      <c r="A152" s="32"/>
      <c r="B152" s="32"/>
      <c r="C152" s="38"/>
      <c r="D152" s="38"/>
      <c r="E152" s="38"/>
      <c r="F152" s="38"/>
      <c r="G152" s="38"/>
      <c r="H152" s="38"/>
      <c r="I152" s="38"/>
      <c r="J152" s="38"/>
      <c r="K152" s="38"/>
      <c r="L152" s="33"/>
      <c r="M152" s="108"/>
      <c r="N152" s="38"/>
      <c r="O152" s="38"/>
      <c r="P152" s="115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</row>
    <row r="153" spans="1:27" x14ac:dyDescent="0.45">
      <c r="A153" s="29">
        <v>38</v>
      </c>
      <c r="B153" s="29" t="s">
        <v>56</v>
      </c>
      <c r="C153" s="30">
        <v>758</v>
      </c>
      <c r="D153" s="30">
        <v>0</v>
      </c>
      <c r="E153" s="30">
        <v>1</v>
      </c>
      <c r="F153" s="30">
        <v>12</v>
      </c>
      <c r="G153" s="30">
        <v>1</v>
      </c>
      <c r="H153" s="30">
        <f>+(D153*400)+(E153*100)+F153</f>
        <v>112</v>
      </c>
      <c r="I153" s="102">
        <v>150</v>
      </c>
      <c r="J153" s="102">
        <f>H153*I153</f>
        <v>16800</v>
      </c>
      <c r="K153" s="102"/>
      <c r="L153" s="13"/>
      <c r="M153" s="103"/>
      <c r="N153" s="30"/>
      <c r="O153" s="30"/>
      <c r="P153" s="106"/>
      <c r="Q153" s="102"/>
      <c r="R153" s="102"/>
      <c r="S153" s="30"/>
      <c r="T153" s="102"/>
      <c r="U153" s="30">
        <f t="shared" si="12"/>
        <v>0</v>
      </c>
      <c r="V153" s="102">
        <f t="shared" si="13"/>
        <v>16800</v>
      </c>
      <c r="W153" s="30">
        <f t="shared" si="14"/>
        <v>0</v>
      </c>
      <c r="X153" s="102"/>
      <c r="Y153" s="102">
        <f t="shared" si="15"/>
        <v>16800</v>
      </c>
      <c r="Z153" s="102"/>
      <c r="AA153" s="30"/>
    </row>
    <row r="154" spans="1:27" s="123" customFormat="1" x14ac:dyDescent="0.45">
      <c r="A154" s="118"/>
      <c r="B154" s="118" t="s">
        <v>82</v>
      </c>
      <c r="C154" s="119">
        <v>1356</v>
      </c>
      <c r="D154" s="119">
        <v>0</v>
      </c>
      <c r="E154" s="119">
        <v>1</v>
      </c>
      <c r="F154" s="119">
        <v>59</v>
      </c>
      <c r="G154" s="119">
        <v>1</v>
      </c>
      <c r="H154" s="119">
        <f>+(D154*400)+(E154*100)+F154</f>
        <v>159</v>
      </c>
      <c r="I154" s="119">
        <v>100</v>
      </c>
      <c r="J154" s="119">
        <f>H154*I154</f>
        <v>15900</v>
      </c>
      <c r="K154" s="119"/>
      <c r="L154" s="120"/>
      <c r="M154" s="121"/>
      <c r="N154" s="119"/>
      <c r="O154" s="119"/>
      <c r="P154" s="122"/>
      <c r="Q154" s="119"/>
      <c r="R154" s="119"/>
      <c r="S154" s="119"/>
      <c r="T154" s="119"/>
      <c r="U154" s="119">
        <f t="shared" si="12"/>
        <v>0</v>
      </c>
      <c r="V154" s="119">
        <f t="shared" si="13"/>
        <v>15900</v>
      </c>
      <c r="W154" s="119">
        <f t="shared" si="14"/>
        <v>0</v>
      </c>
      <c r="X154" s="119"/>
      <c r="Y154" s="119">
        <f t="shared" si="15"/>
        <v>15900</v>
      </c>
      <c r="Z154" s="119">
        <v>0.01</v>
      </c>
      <c r="AA154" s="119">
        <f>Y154*Z154/100</f>
        <v>1.59</v>
      </c>
    </row>
    <row r="155" spans="1:27" s="116" customFormat="1" x14ac:dyDescent="0.45">
      <c r="A155" s="32"/>
      <c r="B155" s="32"/>
      <c r="C155" s="38"/>
      <c r="D155" s="38"/>
      <c r="E155" s="38"/>
      <c r="F155" s="38"/>
      <c r="G155" s="38"/>
      <c r="H155" s="38"/>
      <c r="I155" s="38"/>
      <c r="J155" s="38"/>
      <c r="K155" s="38"/>
      <c r="L155" s="33"/>
      <c r="M155" s="108"/>
      <c r="N155" s="38"/>
      <c r="O155" s="38"/>
      <c r="P155" s="115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</row>
    <row r="156" spans="1:27" s="117" customFormat="1" x14ac:dyDescent="0.45">
      <c r="A156" s="29">
        <v>39</v>
      </c>
      <c r="B156" s="126" t="s">
        <v>56</v>
      </c>
      <c r="C156" s="30">
        <v>11798</v>
      </c>
      <c r="D156" s="30">
        <v>0</v>
      </c>
      <c r="E156" s="30">
        <v>0</v>
      </c>
      <c r="F156" s="30">
        <v>49</v>
      </c>
      <c r="G156" s="30">
        <v>2</v>
      </c>
      <c r="H156" s="30">
        <f t="shared" ref="H156:H164" si="16">+(D156*400)+(E156*100)+F156</f>
        <v>49</v>
      </c>
      <c r="I156" s="30">
        <v>150</v>
      </c>
      <c r="J156" s="102">
        <f t="shared" ref="J156:J164" si="17">H156*I156</f>
        <v>7350</v>
      </c>
      <c r="K156" s="30"/>
      <c r="L156" s="13" t="s">
        <v>188</v>
      </c>
      <c r="M156" s="103" t="s">
        <v>63</v>
      </c>
      <c r="N156" s="45">
        <v>2</v>
      </c>
      <c r="O156" s="30">
        <v>108</v>
      </c>
      <c r="P156" s="104">
        <v>100</v>
      </c>
      <c r="Q156" s="30">
        <v>6800</v>
      </c>
      <c r="R156" s="30">
        <f>O156*Q156</f>
        <v>734400</v>
      </c>
      <c r="S156" s="30">
        <v>20</v>
      </c>
      <c r="T156" s="30"/>
      <c r="U156" s="30">
        <f t="shared" si="12"/>
        <v>734400</v>
      </c>
      <c r="V156" s="102">
        <f t="shared" si="13"/>
        <v>741750</v>
      </c>
      <c r="W156" s="30">
        <f t="shared" si="14"/>
        <v>741750</v>
      </c>
      <c r="X156" s="30"/>
      <c r="Y156" s="102">
        <f t="shared" si="15"/>
        <v>741750</v>
      </c>
      <c r="Z156" s="30"/>
      <c r="AA156" s="30"/>
    </row>
    <row r="157" spans="1:27" s="117" customFormat="1" x14ac:dyDescent="0.45">
      <c r="A157" s="29"/>
      <c r="B157" s="126" t="s">
        <v>56</v>
      </c>
      <c r="C157" s="30">
        <v>11797</v>
      </c>
      <c r="D157" s="30">
        <v>0</v>
      </c>
      <c r="E157" s="30">
        <v>1</v>
      </c>
      <c r="F157" s="30">
        <v>16</v>
      </c>
      <c r="G157" s="30">
        <v>2</v>
      </c>
      <c r="H157" s="30">
        <f t="shared" si="16"/>
        <v>116</v>
      </c>
      <c r="I157" s="30">
        <v>150</v>
      </c>
      <c r="J157" s="102">
        <f t="shared" si="17"/>
        <v>17400</v>
      </c>
      <c r="K157" s="30"/>
      <c r="L157" s="13" t="s">
        <v>188</v>
      </c>
      <c r="M157" s="103" t="s">
        <v>63</v>
      </c>
      <c r="N157" s="45">
        <v>2</v>
      </c>
      <c r="O157" s="30">
        <v>108</v>
      </c>
      <c r="P157" s="104">
        <v>100</v>
      </c>
      <c r="Q157" s="30">
        <v>6800</v>
      </c>
      <c r="R157" s="30">
        <f>O157*Q157</f>
        <v>734400</v>
      </c>
      <c r="S157" s="30">
        <v>20</v>
      </c>
      <c r="T157" s="30"/>
      <c r="U157" s="30">
        <f t="shared" si="12"/>
        <v>734400</v>
      </c>
      <c r="V157" s="102">
        <f t="shared" si="13"/>
        <v>751800</v>
      </c>
      <c r="W157" s="30">
        <f t="shared" si="14"/>
        <v>751800</v>
      </c>
      <c r="X157" s="30"/>
      <c r="Y157" s="102">
        <f t="shared" si="15"/>
        <v>751800</v>
      </c>
      <c r="Z157" s="30"/>
      <c r="AA157" s="30"/>
    </row>
    <row r="158" spans="1:27" s="117" customFormat="1" x14ac:dyDescent="0.45">
      <c r="A158" s="29"/>
      <c r="B158" s="126" t="s">
        <v>56</v>
      </c>
      <c r="C158" s="30">
        <v>11361</v>
      </c>
      <c r="D158" s="30">
        <v>2</v>
      </c>
      <c r="E158" s="30">
        <v>2</v>
      </c>
      <c r="F158" s="30">
        <v>47</v>
      </c>
      <c r="G158" s="30">
        <v>1</v>
      </c>
      <c r="H158" s="30">
        <f t="shared" si="16"/>
        <v>1047</v>
      </c>
      <c r="I158" s="30">
        <v>100</v>
      </c>
      <c r="J158" s="102">
        <f t="shared" si="17"/>
        <v>104700</v>
      </c>
      <c r="K158" s="30"/>
      <c r="L158" s="13"/>
      <c r="M158" s="103"/>
      <c r="N158" s="45"/>
      <c r="O158" s="30"/>
      <c r="P158" s="104"/>
      <c r="Q158" s="30"/>
      <c r="R158" s="30"/>
      <c r="S158" s="30"/>
      <c r="T158" s="30"/>
      <c r="U158" s="30">
        <f t="shared" si="12"/>
        <v>0</v>
      </c>
      <c r="V158" s="102">
        <f t="shared" si="13"/>
        <v>104700</v>
      </c>
      <c r="W158" s="30">
        <f t="shared" si="14"/>
        <v>0</v>
      </c>
      <c r="X158" s="30"/>
      <c r="Y158" s="102">
        <f t="shared" si="15"/>
        <v>104700</v>
      </c>
      <c r="Z158" s="30"/>
      <c r="AA158" s="30"/>
    </row>
    <row r="159" spans="1:27" s="117" customFormat="1" x14ac:dyDescent="0.45">
      <c r="A159" s="29"/>
      <c r="B159" s="126" t="s">
        <v>56</v>
      </c>
      <c r="C159" s="30">
        <v>11461</v>
      </c>
      <c r="D159" s="30">
        <v>2</v>
      </c>
      <c r="E159" s="30">
        <v>2</v>
      </c>
      <c r="F159" s="30">
        <v>62</v>
      </c>
      <c r="G159" s="30">
        <v>1</v>
      </c>
      <c r="H159" s="30">
        <f t="shared" si="16"/>
        <v>1062</v>
      </c>
      <c r="I159" s="30">
        <v>150</v>
      </c>
      <c r="J159" s="102">
        <f t="shared" si="17"/>
        <v>159300</v>
      </c>
      <c r="K159" s="30"/>
      <c r="L159" s="13"/>
      <c r="M159" s="103"/>
      <c r="N159" s="45"/>
      <c r="O159" s="30"/>
      <c r="P159" s="104"/>
      <c r="Q159" s="30"/>
      <c r="R159" s="30"/>
      <c r="S159" s="30"/>
      <c r="T159" s="30"/>
      <c r="U159" s="30">
        <f t="shared" si="12"/>
        <v>0</v>
      </c>
      <c r="V159" s="102">
        <f t="shared" si="13"/>
        <v>159300</v>
      </c>
      <c r="W159" s="30">
        <f t="shared" si="14"/>
        <v>0</v>
      </c>
      <c r="X159" s="30"/>
      <c r="Y159" s="102">
        <f t="shared" si="15"/>
        <v>159300</v>
      </c>
      <c r="Z159" s="30"/>
      <c r="AA159" s="30"/>
    </row>
    <row r="160" spans="1:27" s="117" customFormat="1" x14ac:dyDescent="0.45">
      <c r="A160" s="29"/>
      <c r="B160" s="126" t="s">
        <v>56</v>
      </c>
      <c r="C160" s="30">
        <v>11458</v>
      </c>
      <c r="D160" s="30">
        <v>1</v>
      </c>
      <c r="E160" s="30">
        <v>3</v>
      </c>
      <c r="F160" s="30">
        <v>58</v>
      </c>
      <c r="G160" s="30">
        <v>1</v>
      </c>
      <c r="H160" s="30">
        <f t="shared" si="16"/>
        <v>758</v>
      </c>
      <c r="I160" s="30">
        <v>100</v>
      </c>
      <c r="J160" s="102">
        <f t="shared" si="17"/>
        <v>75800</v>
      </c>
      <c r="K160" s="30"/>
      <c r="L160" s="13"/>
      <c r="M160" s="103"/>
      <c r="N160" s="45"/>
      <c r="O160" s="30"/>
      <c r="P160" s="104"/>
      <c r="Q160" s="30"/>
      <c r="R160" s="30"/>
      <c r="S160" s="30"/>
      <c r="T160" s="30"/>
      <c r="U160" s="30">
        <f t="shared" si="12"/>
        <v>0</v>
      </c>
      <c r="V160" s="102">
        <f t="shared" si="13"/>
        <v>75800</v>
      </c>
      <c r="W160" s="30">
        <f t="shared" si="14"/>
        <v>0</v>
      </c>
      <c r="X160" s="30"/>
      <c r="Y160" s="102">
        <f t="shared" si="15"/>
        <v>75800</v>
      </c>
      <c r="Z160" s="30"/>
      <c r="AA160" s="30"/>
    </row>
    <row r="161" spans="1:27" s="117" customFormat="1" x14ac:dyDescent="0.45">
      <c r="A161" s="29"/>
      <c r="B161" s="126" t="s">
        <v>56</v>
      </c>
      <c r="C161" s="30">
        <v>1642</v>
      </c>
      <c r="D161" s="30">
        <v>0</v>
      </c>
      <c r="E161" s="30">
        <v>3</v>
      </c>
      <c r="F161" s="30">
        <v>97</v>
      </c>
      <c r="G161" s="30">
        <v>1</v>
      </c>
      <c r="H161" s="30">
        <f t="shared" si="16"/>
        <v>397</v>
      </c>
      <c r="I161" s="30">
        <v>100</v>
      </c>
      <c r="J161" s="102">
        <f t="shared" si="17"/>
        <v>39700</v>
      </c>
      <c r="K161" s="30"/>
      <c r="L161" s="13"/>
      <c r="M161" s="103"/>
      <c r="N161" s="45"/>
      <c r="O161" s="30"/>
      <c r="P161" s="104"/>
      <c r="Q161" s="30"/>
      <c r="R161" s="30"/>
      <c r="S161" s="30"/>
      <c r="T161" s="30"/>
      <c r="U161" s="30">
        <f t="shared" si="12"/>
        <v>0</v>
      </c>
      <c r="V161" s="102">
        <f t="shared" si="13"/>
        <v>39700</v>
      </c>
      <c r="W161" s="30">
        <f t="shared" si="14"/>
        <v>0</v>
      </c>
      <c r="X161" s="30"/>
      <c r="Y161" s="102">
        <f t="shared" si="15"/>
        <v>39700</v>
      </c>
      <c r="Z161" s="30"/>
      <c r="AA161" s="30"/>
    </row>
    <row r="162" spans="1:27" s="117" customFormat="1" x14ac:dyDescent="0.45">
      <c r="A162" s="29"/>
      <c r="B162" s="126" t="s">
        <v>56</v>
      </c>
      <c r="C162" s="30">
        <v>2377</v>
      </c>
      <c r="D162" s="30">
        <v>1</v>
      </c>
      <c r="E162" s="30">
        <v>0</v>
      </c>
      <c r="F162" s="30">
        <v>4</v>
      </c>
      <c r="G162" s="30">
        <v>1</v>
      </c>
      <c r="H162" s="30">
        <f t="shared" si="16"/>
        <v>404</v>
      </c>
      <c r="I162" s="30">
        <v>100</v>
      </c>
      <c r="J162" s="102">
        <f t="shared" si="17"/>
        <v>40400</v>
      </c>
      <c r="K162" s="30"/>
      <c r="L162" s="13"/>
      <c r="M162" s="103"/>
      <c r="N162" s="45"/>
      <c r="O162" s="30"/>
      <c r="P162" s="104"/>
      <c r="Q162" s="30"/>
      <c r="R162" s="30"/>
      <c r="S162" s="30"/>
      <c r="T162" s="30"/>
      <c r="U162" s="30">
        <f t="shared" si="12"/>
        <v>0</v>
      </c>
      <c r="V162" s="102">
        <f t="shared" si="13"/>
        <v>40400</v>
      </c>
      <c r="W162" s="30">
        <f t="shared" si="14"/>
        <v>0</v>
      </c>
      <c r="X162" s="30"/>
      <c r="Y162" s="102">
        <f t="shared" si="15"/>
        <v>40400</v>
      </c>
      <c r="Z162" s="30"/>
      <c r="AA162" s="30"/>
    </row>
    <row r="163" spans="1:27" s="117" customFormat="1" x14ac:dyDescent="0.45">
      <c r="A163" s="29"/>
      <c r="B163" s="126" t="s">
        <v>56</v>
      </c>
      <c r="C163" s="30">
        <v>11351</v>
      </c>
      <c r="D163" s="30">
        <v>1</v>
      </c>
      <c r="E163" s="30">
        <v>1</v>
      </c>
      <c r="F163" s="30">
        <v>40</v>
      </c>
      <c r="G163" s="30">
        <v>1</v>
      </c>
      <c r="H163" s="30">
        <f t="shared" si="16"/>
        <v>540</v>
      </c>
      <c r="I163" s="30">
        <v>100</v>
      </c>
      <c r="J163" s="102">
        <f t="shared" si="17"/>
        <v>54000</v>
      </c>
      <c r="K163" s="30"/>
      <c r="L163" s="13"/>
      <c r="M163" s="103"/>
      <c r="N163" s="45"/>
      <c r="O163" s="30"/>
      <c r="P163" s="104"/>
      <c r="Q163" s="30"/>
      <c r="R163" s="30"/>
      <c r="S163" s="30"/>
      <c r="T163" s="30"/>
      <c r="U163" s="30">
        <f t="shared" si="12"/>
        <v>0</v>
      </c>
      <c r="V163" s="102">
        <f t="shared" si="13"/>
        <v>54000</v>
      </c>
      <c r="W163" s="30">
        <f t="shared" si="14"/>
        <v>0</v>
      </c>
      <c r="X163" s="30"/>
      <c r="Y163" s="102">
        <f t="shared" si="15"/>
        <v>54000</v>
      </c>
      <c r="Z163" s="30"/>
      <c r="AA163" s="30"/>
    </row>
    <row r="164" spans="1:27" s="117" customFormat="1" x14ac:dyDescent="0.45">
      <c r="A164" s="29"/>
      <c r="B164" s="126" t="s">
        <v>56</v>
      </c>
      <c r="C164" s="30">
        <v>11352</v>
      </c>
      <c r="D164" s="30">
        <v>7</v>
      </c>
      <c r="E164" s="30">
        <v>1</v>
      </c>
      <c r="F164" s="30">
        <v>74</v>
      </c>
      <c r="G164" s="30">
        <v>1</v>
      </c>
      <c r="H164" s="30">
        <f t="shared" si="16"/>
        <v>2974</v>
      </c>
      <c r="I164" s="30">
        <v>100</v>
      </c>
      <c r="J164" s="102">
        <f t="shared" si="17"/>
        <v>297400</v>
      </c>
      <c r="K164" s="30"/>
      <c r="L164" s="13"/>
      <c r="M164" s="103"/>
      <c r="N164" s="45"/>
      <c r="O164" s="30"/>
      <c r="P164" s="104"/>
      <c r="Q164" s="30"/>
      <c r="R164" s="30"/>
      <c r="S164" s="30"/>
      <c r="T164" s="30"/>
      <c r="U164" s="30">
        <f t="shared" si="12"/>
        <v>0</v>
      </c>
      <c r="V164" s="102">
        <f t="shared" si="13"/>
        <v>297400</v>
      </c>
      <c r="W164" s="30">
        <f t="shared" si="14"/>
        <v>0</v>
      </c>
      <c r="X164" s="30"/>
      <c r="Y164" s="102">
        <f t="shared" si="15"/>
        <v>297400</v>
      </c>
      <c r="Z164" s="30"/>
      <c r="AA164" s="30"/>
    </row>
    <row r="165" spans="1:27" s="116" customFormat="1" x14ac:dyDescent="0.45">
      <c r="A165" s="32"/>
      <c r="B165" s="127"/>
      <c r="C165" s="38"/>
      <c r="D165" s="38"/>
      <c r="E165" s="38"/>
      <c r="F165" s="38"/>
      <c r="G165" s="38"/>
      <c r="H165" s="38"/>
      <c r="I165" s="38"/>
      <c r="J165" s="38"/>
      <c r="K165" s="38"/>
      <c r="L165" s="33"/>
      <c r="M165" s="108"/>
      <c r="N165" s="50"/>
      <c r="O165" s="38"/>
      <c r="P165" s="115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</row>
    <row r="166" spans="1:27" x14ac:dyDescent="0.45">
      <c r="A166" s="29">
        <v>40</v>
      </c>
      <c r="B166" s="29" t="s">
        <v>56</v>
      </c>
      <c r="C166" s="30">
        <v>17019</v>
      </c>
      <c r="D166" s="30">
        <v>0</v>
      </c>
      <c r="E166" s="30">
        <v>0</v>
      </c>
      <c r="F166" s="30">
        <v>75</v>
      </c>
      <c r="G166" s="30">
        <v>2</v>
      </c>
      <c r="H166" s="30">
        <f>+(D166*400)+(E166*100)+F166</f>
        <v>75</v>
      </c>
      <c r="I166" s="102">
        <v>150</v>
      </c>
      <c r="J166" s="102">
        <f>H166*I166</f>
        <v>11250</v>
      </c>
      <c r="K166" s="102"/>
      <c r="L166" s="13" t="s">
        <v>59</v>
      </c>
      <c r="M166" s="103" t="s">
        <v>63</v>
      </c>
      <c r="N166" s="30">
        <v>2</v>
      </c>
      <c r="O166" s="30">
        <v>90</v>
      </c>
      <c r="P166" s="104">
        <v>100</v>
      </c>
      <c r="Q166" s="30">
        <v>6800</v>
      </c>
      <c r="R166" s="30">
        <f>O166*Q166</f>
        <v>612000</v>
      </c>
      <c r="S166" s="30">
        <v>26</v>
      </c>
      <c r="T166" s="102"/>
      <c r="U166" s="30">
        <f t="shared" si="12"/>
        <v>612000</v>
      </c>
      <c r="V166" s="102">
        <f t="shared" si="13"/>
        <v>623250</v>
      </c>
      <c r="W166" s="30">
        <f t="shared" si="14"/>
        <v>623250</v>
      </c>
      <c r="X166" s="102"/>
      <c r="Y166" s="102">
        <f t="shared" si="15"/>
        <v>623250</v>
      </c>
      <c r="Z166" s="102"/>
      <c r="AA166" s="30"/>
    </row>
    <row r="167" spans="1:27" x14ac:dyDescent="0.45">
      <c r="A167" s="29"/>
      <c r="B167" s="29"/>
      <c r="C167" s="30"/>
      <c r="D167" s="30"/>
      <c r="E167" s="30"/>
      <c r="F167" s="30"/>
      <c r="G167" s="30"/>
      <c r="H167" s="30"/>
      <c r="I167" s="102"/>
      <c r="J167" s="102"/>
      <c r="K167" s="102"/>
      <c r="L167" s="13"/>
      <c r="M167" s="103" t="s">
        <v>63</v>
      </c>
      <c r="N167" s="30">
        <v>2</v>
      </c>
      <c r="O167" s="30">
        <v>6</v>
      </c>
      <c r="P167" s="104">
        <v>100</v>
      </c>
      <c r="Q167" s="30">
        <v>6800</v>
      </c>
      <c r="R167" s="30">
        <f>O167*Q167</f>
        <v>40800</v>
      </c>
      <c r="S167" s="30">
        <v>26</v>
      </c>
      <c r="T167" s="102"/>
      <c r="U167" s="30">
        <f t="shared" si="12"/>
        <v>40800</v>
      </c>
      <c r="V167" s="102">
        <f t="shared" si="13"/>
        <v>40800</v>
      </c>
      <c r="W167" s="30">
        <f t="shared" si="14"/>
        <v>40800</v>
      </c>
      <c r="X167" s="102"/>
      <c r="Y167" s="102">
        <f t="shared" si="15"/>
        <v>40800</v>
      </c>
      <c r="Z167" s="102"/>
      <c r="AA167" s="30"/>
    </row>
    <row r="168" spans="1:27" s="116" customFormat="1" x14ac:dyDescent="0.45">
      <c r="A168" s="32"/>
      <c r="B168" s="32"/>
      <c r="C168" s="38"/>
      <c r="D168" s="38"/>
      <c r="E168" s="38"/>
      <c r="F168" s="38"/>
      <c r="G168" s="38"/>
      <c r="H168" s="38"/>
      <c r="I168" s="38"/>
      <c r="J168" s="38"/>
      <c r="K168" s="38"/>
      <c r="L168" s="33"/>
      <c r="M168" s="108"/>
      <c r="N168" s="38"/>
      <c r="O168" s="38"/>
      <c r="P168" s="115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</row>
    <row r="169" spans="1:27" x14ac:dyDescent="0.45">
      <c r="A169" s="29">
        <v>41</v>
      </c>
      <c r="B169" s="29" t="s">
        <v>56</v>
      </c>
      <c r="C169" s="30">
        <v>750</v>
      </c>
      <c r="D169" s="30">
        <v>0</v>
      </c>
      <c r="E169" s="30">
        <v>0</v>
      </c>
      <c r="F169" s="30">
        <v>83</v>
      </c>
      <c r="G169" s="30">
        <v>2</v>
      </c>
      <c r="H169" s="30">
        <f>+(D169*400)+(E169*100)+F169</f>
        <v>83</v>
      </c>
      <c r="I169" s="102">
        <v>150</v>
      </c>
      <c r="J169" s="102">
        <f>H169*I169</f>
        <v>12450</v>
      </c>
      <c r="K169" s="102"/>
      <c r="L169" s="13" t="s">
        <v>59</v>
      </c>
      <c r="M169" s="103" t="s">
        <v>63</v>
      </c>
      <c r="N169" s="30">
        <v>2</v>
      </c>
      <c r="O169" s="30">
        <v>72</v>
      </c>
      <c r="P169" s="104">
        <v>100</v>
      </c>
      <c r="Q169" s="30">
        <v>6800</v>
      </c>
      <c r="R169" s="30">
        <f>O169*Q169</f>
        <v>489600</v>
      </c>
      <c r="S169" s="30">
        <v>38</v>
      </c>
      <c r="T169" s="102"/>
      <c r="U169" s="30">
        <f t="shared" si="12"/>
        <v>489600</v>
      </c>
      <c r="V169" s="102">
        <f t="shared" si="13"/>
        <v>502050</v>
      </c>
      <c r="W169" s="30">
        <f t="shared" si="14"/>
        <v>502050</v>
      </c>
      <c r="X169" s="102"/>
      <c r="Y169" s="102">
        <f t="shared" si="15"/>
        <v>502050</v>
      </c>
      <c r="Z169" s="102"/>
      <c r="AA169" s="30"/>
    </row>
    <row r="170" spans="1:27" s="117" customFormat="1" x14ac:dyDescent="0.45">
      <c r="A170" s="29"/>
      <c r="B170" s="29" t="s">
        <v>56</v>
      </c>
      <c r="C170" s="30">
        <v>1908</v>
      </c>
      <c r="D170" s="30">
        <v>2</v>
      </c>
      <c r="E170" s="30">
        <v>0</v>
      </c>
      <c r="F170" s="30">
        <v>73</v>
      </c>
      <c r="G170" s="30">
        <v>1</v>
      </c>
      <c r="H170" s="30">
        <f>+(D170*400)+(E170*100)+F170</f>
        <v>873</v>
      </c>
      <c r="I170" s="30">
        <v>100</v>
      </c>
      <c r="J170" s="102">
        <f>H170*I170</f>
        <v>87300</v>
      </c>
      <c r="K170" s="30"/>
      <c r="L170" s="13"/>
      <c r="M170" s="103"/>
      <c r="N170" s="30"/>
      <c r="O170" s="30"/>
      <c r="P170" s="104"/>
      <c r="Q170" s="30"/>
      <c r="R170" s="30"/>
      <c r="S170" s="30"/>
      <c r="T170" s="30"/>
      <c r="U170" s="30">
        <f t="shared" si="12"/>
        <v>0</v>
      </c>
      <c r="V170" s="102">
        <f t="shared" si="13"/>
        <v>87300</v>
      </c>
      <c r="W170" s="30">
        <f t="shared" si="14"/>
        <v>0</v>
      </c>
      <c r="X170" s="30"/>
      <c r="Y170" s="102">
        <f t="shared" si="15"/>
        <v>87300</v>
      </c>
      <c r="Z170" s="30"/>
      <c r="AA170" s="30"/>
    </row>
    <row r="171" spans="1:27" s="116" customFormat="1" x14ac:dyDescent="0.45">
      <c r="A171" s="32"/>
      <c r="B171" s="32"/>
      <c r="C171" s="38"/>
      <c r="D171" s="38"/>
      <c r="E171" s="38"/>
      <c r="F171" s="38"/>
      <c r="G171" s="38"/>
      <c r="H171" s="38"/>
      <c r="I171" s="38"/>
      <c r="J171" s="38"/>
      <c r="K171" s="38"/>
      <c r="L171" s="33"/>
      <c r="M171" s="108"/>
      <c r="N171" s="38"/>
      <c r="O171" s="38"/>
      <c r="P171" s="115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</row>
    <row r="172" spans="1:27" s="117" customFormat="1" x14ac:dyDescent="0.45">
      <c r="A172" s="29">
        <v>42</v>
      </c>
      <c r="B172" s="29" t="s">
        <v>56</v>
      </c>
      <c r="C172" s="30">
        <v>1919</v>
      </c>
      <c r="D172" s="30">
        <v>1</v>
      </c>
      <c r="E172" s="30">
        <v>1</v>
      </c>
      <c r="F172" s="30">
        <v>9</v>
      </c>
      <c r="G172" s="30">
        <v>2</v>
      </c>
      <c r="H172" s="30">
        <f t="shared" ref="H172:H178" si="18">+(D172*400)+(E172*100)+F172</f>
        <v>509</v>
      </c>
      <c r="I172" s="30">
        <v>100</v>
      </c>
      <c r="J172" s="30">
        <f t="shared" ref="J172:J178" si="19">H172*I172</f>
        <v>50900</v>
      </c>
      <c r="K172" s="30"/>
      <c r="L172" s="13" t="s">
        <v>59</v>
      </c>
      <c r="M172" s="103" t="s">
        <v>60</v>
      </c>
      <c r="N172" s="30"/>
      <c r="O172" s="13">
        <v>162</v>
      </c>
      <c r="P172" s="104">
        <v>100</v>
      </c>
      <c r="Q172" s="30">
        <v>6800</v>
      </c>
      <c r="R172" s="30">
        <f>O172*Q172</f>
        <v>1101600</v>
      </c>
      <c r="S172" s="13">
        <v>31</v>
      </c>
      <c r="T172" s="30"/>
      <c r="U172" s="30">
        <f t="shared" si="12"/>
        <v>1101600</v>
      </c>
      <c r="V172" s="102">
        <f t="shared" si="13"/>
        <v>1152500</v>
      </c>
      <c r="W172" s="30">
        <f t="shared" si="14"/>
        <v>1152500</v>
      </c>
      <c r="X172" s="30"/>
      <c r="Y172" s="102">
        <f t="shared" si="15"/>
        <v>1152500</v>
      </c>
      <c r="Z172" s="30"/>
      <c r="AA172" s="30"/>
    </row>
    <row r="173" spans="1:27" s="117" customFormat="1" x14ac:dyDescent="0.45">
      <c r="A173" s="29"/>
      <c r="B173" s="29"/>
      <c r="C173" s="30"/>
      <c r="D173" s="30"/>
      <c r="E173" s="30"/>
      <c r="F173" s="30"/>
      <c r="G173" s="30"/>
      <c r="H173" s="30"/>
      <c r="I173" s="30"/>
      <c r="J173" s="30"/>
      <c r="K173" s="30"/>
      <c r="L173" s="13"/>
      <c r="M173" s="103" t="s">
        <v>60</v>
      </c>
      <c r="N173" s="30"/>
      <c r="O173" s="13">
        <v>60</v>
      </c>
      <c r="P173" s="104">
        <v>100</v>
      </c>
      <c r="Q173" s="30">
        <v>6800</v>
      </c>
      <c r="R173" s="30">
        <f>O173*Q173</f>
        <v>408000</v>
      </c>
      <c r="S173" s="13">
        <v>31</v>
      </c>
      <c r="T173" s="13"/>
      <c r="U173" s="30">
        <f t="shared" si="12"/>
        <v>408000</v>
      </c>
      <c r="V173" s="102">
        <f t="shared" si="13"/>
        <v>408000</v>
      </c>
      <c r="W173" s="30">
        <f t="shared" si="14"/>
        <v>408000</v>
      </c>
      <c r="X173" s="30"/>
      <c r="Y173" s="102">
        <f t="shared" si="15"/>
        <v>408000</v>
      </c>
      <c r="Z173" s="30"/>
      <c r="AA173" s="30"/>
    </row>
    <row r="174" spans="1:27" s="117" customFormat="1" x14ac:dyDescent="0.45">
      <c r="A174" s="29"/>
      <c r="B174" s="29"/>
      <c r="C174" s="30"/>
      <c r="D174" s="30"/>
      <c r="E174" s="30"/>
      <c r="F174" s="30"/>
      <c r="G174" s="30"/>
      <c r="H174" s="30"/>
      <c r="I174" s="30"/>
      <c r="J174" s="30"/>
      <c r="K174" s="30"/>
      <c r="L174" s="13"/>
      <c r="M174" s="103" t="s">
        <v>63</v>
      </c>
      <c r="N174" s="30"/>
      <c r="O174" s="13">
        <v>6</v>
      </c>
      <c r="P174" s="104">
        <v>100</v>
      </c>
      <c r="Q174" s="30">
        <v>6800</v>
      </c>
      <c r="R174" s="30">
        <f>O174*Q174</f>
        <v>40800</v>
      </c>
      <c r="S174" s="13">
        <v>31</v>
      </c>
      <c r="T174" s="13"/>
      <c r="U174" s="30">
        <f t="shared" si="12"/>
        <v>40800</v>
      </c>
      <c r="V174" s="102">
        <f t="shared" si="13"/>
        <v>40800</v>
      </c>
      <c r="W174" s="30">
        <f t="shared" si="14"/>
        <v>40800</v>
      </c>
      <c r="X174" s="30"/>
      <c r="Y174" s="102">
        <f t="shared" si="15"/>
        <v>40800</v>
      </c>
      <c r="Z174" s="30"/>
      <c r="AA174" s="30"/>
    </row>
    <row r="175" spans="1:27" s="117" customFormat="1" x14ac:dyDescent="0.45">
      <c r="A175" s="29"/>
      <c r="B175" s="29" t="s">
        <v>56</v>
      </c>
      <c r="C175" s="30">
        <v>17049</v>
      </c>
      <c r="D175" s="30">
        <v>0</v>
      </c>
      <c r="E175" s="30">
        <v>2</v>
      </c>
      <c r="F175" s="30">
        <v>92</v>
      </c>
      <c r="G175" s="30">
        <v>1</v>
      </c>
      <c r="H175" s="30">
        <f>+(D175*400)+(E175*100)+F175</f>
        <v>292</v>
      </c>
      <c r="I175" s="30">
        <v>100</v>
      </c>
      <c r="J175" s="30">
        <f>H175*I175</f>
        <v>29200</v>
      </c>
      <c r="K175" s="30"/>
      <c r="L175" s="13"/>
      <c r="M175" s="103"/>
      <c r="N175" s="30"/>
      <c r="O175" s="30"/>
      <c r="P175" s="104"/>
      <c r="Q175" s="30"/>
      <c r="R175" s="30"/>
      <c r="S175" s="30"/>
      <c r="T175" s="30"/>
      <c r="U175" s="30">
        <f t="shared" si="12"/>
        <v>0</v>
      </c>
      <c r="V175" s="102">
        <f t="shared" si="13"/>
        <v>29200</v>
      </c>
      <c r="W175" s="30">
        <f t="shared" si="14"/>
        <v>0</v>
      </c>
      <c r="X175" s="30"/>
      <c r="Y175" s="102">
        <f t="shared" si="15"/>
        <v>29200</v>
      </c>
      <c r="Z175" s="30"/>
      <c r="AA175" s="30"/>
    </row>
    <row r="176" spans="1:27" s="117" customFormat="1" x14ac:dyDescent="0.45">
      <c r="A176" s="29"/>
      <c r="B176" s="29" t="s">
        <v>56</v>
      </c>
      <c r="C176" s="30">
        <v>2383</v>
      </c>
      <c r="D176" s="30">
        <v>3</v>
      </c>
      <c r="E176" s="30">
        <v>0</v>
      </c>
      <c r="F176" s="30">
        <v>68</v>
      </c>
      <c r="G176" s="30">
        <v>1</v>
      </c>
      <c r="H176" s="30">
        <f t="shared" si="18"/>
        <v>1268</v>
      </c>
      <c r="I176" s="30">
        <v>100</v>
      </c>
      <c r="J176" s="30">
        <f t="shared" si="19"/>
        <v>126800</v>
      </c>
      <c r="K176" s="30"/>
      <c r="L176" s="13"/>
      <c r="M176" s="103"/>
      <c r="N176" s="30"/>
      <c r="O176" s="30"/>
      <c r="P176" s="104"/>
      <c r="Q176" s="30"/>
      <c r="R176" s="30"/>
      <c r="S176" s="30"/>
      <c r="T176" s="30"/>
      <c r="U176" s="30">
        <f t="shared" si="12"/>
        <v>0</v>
      </c>
      <c r="V176" s="102">
        <f t="shared" si="13"/>
        <v>126800</v>
      </c>
      <c r="W176" s="30">
        <f t="shared" si="14"/>
        <v>0</v>
      </c>
      <c r="X176" s="30"/>
      <c r="Y176" s="102">
        <f t="shared" si="15"/>
        <v>126800</v>
      </c>
      <c r="Z176" s="30"/>
      <c r="AA176" s="30"/>
    </row>
    <row r="177" spans="1:27" s="117" customFormat="1" x14ac:dyDescent="0.45">
      <c r="A177" s="29"/>
      <c r="B177" s="29" t="s">
        <v>56</v>
      </c>
      <c r="C177" s="30">
        <v>17050</v>
      </c>
      <c r="D177" s="30">
        <v>0</v>
      </c>
      <c r="E177" s="30">
        <v>1</v>
      </c>
      <c r="F177" s="30">
        <v>86</v>
      </c>
      <c r="G177" s="30">
        <v>1</v>
      </c>
      <c r="H177" s="30">
        <f t="shared" si="18"/>
        <v>186</v>
      </c>
      <c r="I177" s="30">
        <v>100</v>
      </c>
      <c r="J177" s="30">
        <f t="shared" si="19"/>
        <v>18600</v>
      </c>
      <c r="K177" s="30"/>
      <c r="L177" s="13"/>
      <c r="M177" s="103"/>
      <c r="N177" s="30"/>
      <c r="O177" s="30"/>
      <c r="P177" s="104"/>
      <c r="Q177" s="30"/>
      <c r="R177" s="30"/>
      <c r="S177" s="30"/>
      <c r="T177" s="30"/>
      <c r="U177" s="30">
        <f t="shared" si="12"/>
        <v>0</v>
      </c>
      <c r="V177" s="102">
        <f t="shared" si="13"/>
        <v>18600</v>
      </c>
      <c r="W177" s="30">
        <f t="shared" si="14"/>
        <v>0</v>
      </c>
      <c r="X177" s="30"/>
      <c r="Y177" s="102">
        <f t="shared" si="15"/>
        <v>18600</v>
      </c>
      <c r="Z177" s="30"/>
      <c r="AA177" s="30"/>
    </row>
    <row r="178" spans="1:27" s="117" customFormat="1" x14ac:dyDescent="0.45">
      <c r="A178" s="29"/>
      <c r="B178" s="29" t="s">
        <v>56</v>
      </c>
      <c r="C178" s="30">
        <v>801</v>
      </c>
      <c r="D178" s="30">
        <v>0</v>
      </c>
      <c r="E178" s="30">
        <v>0</v>
      </c>
      <c r="F178" s="30">
        <v>83</v>
      </c>
      <c r="G178" s="30">
        <v>1</v>
      </c>
      <c r="H178" s="30">
        <f t="shared" si="18"/>
        <v>83</v>
      </c>
      <c r="I178" s="30">
        <v>100</v>
      </c>
      <c r="J178" s="30">
        <f t="shared" si="19"/>
        <v>8300</v>
      </c>
      <c r="K178" s="30"/>
      <c r="L178" s="13"/>
      <c r="M178" s="103"/>
      <c r="N178" s="30"/>
      <c r="O178" s="30"/>
      <c r="P178" s="104"/>
      <c r="Q178" s="30"/>
      <c r="R178" s="30"/>
      <c r="S178" s="30"/>
      <c r="T178" s="30"/>
      <c r="U178" s="30">
        <f t="shared" si="12"/>
        <v>0</v>
      </c>
      <c r="V178" s="102">
        <f t="shared" si="13"/>
        <v>8300</v>
      </c>
      <c r="W178" s="30">
        <f t="shared" si="14"/>
        <v>0</v>
      </c>
      <c r="X178" s="30"/>
      <c r="Y178" s="102">
        <f t="shared" si="15"/>
        <v>8300</v>
      </c>
      <c r="Z178" s="30"/>
      <c r="AA178" s="30"/>
    </row>
    <row r="179" spans="1:27" s="116" customFormat="1" x14ac:dyDescent="0.45">
      <c r="A179" s="32"/>
      <c r="B179" s="32"/>
      <c r="C179" s="38"/>
      <c r="D179" s="38"/>
      <c r="E179" s="38"/>
      <c r="F179" s="38"/>
      <c r="G179" s="38"/>
      <c r="H179" s="38"/>
      <c r="I179" s="38"/>
      <c r="J179" s="38"/>
      <c r="K179" s="38"/>
      <c r="L179" s="33"/>
      <c r="M179" s="108"/>
      <c r="N179" s="38"/>
      <c r="O179" s="38"/>
      <c r="P179" s="115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</row>
    <row r="180" spans="1:27" s="123" customFormat="1" x14ac:dyDescent="0.45">
      <c r="A180" s="118">
        <v>43</v>
      </c>
      <c r="B180" s="118" t="s">
        <v>127</v>
      </c>
      <c r="C180" s="119"/>
      <c r="D180" s="119">
        <v>3</v>
      </c>
      <c r="E180" s="119">
        <v>0</v>
      </c>
      <c r="F180" s="119">
        <v>50</v>
      </c>
      <c r="G180" s="119">
        <v>1</v>
      </c>
      <c r="H180" s="119">
        <f>+(D180*400)+(E180*100)+F180</f>
        <v>1250</v>
      </c>
      <c r="I180" s="119">
        <v>100</v>
      </c>
      <c r="J180" s="119">
        <f>H180*I180</f>
        <v>125000</v>
      </c>
      <c r="K180" s="119"/>
      <c r="L180" s="120"/>
      <c r="M180" s="121"/>
      <c r="N180" s="119"/>
      <c r="O180" s="119"/>
      <c r="P180" s="122"/>
      <c r="Q180" s="119"/>
      <c r="R180" s="119"/>
      <c r="S180" s="119"/>
      <c r="T180" s="119"/>
      <c r="U180" s="119">
        <f t="shared" si="12"/>
        <v>0</v>
      </c>
      <c r="V180" s="119">
        <f t="shared" si="13"/>
        <v>125000</v>
      </c>
      <c r="W180" s="119">
        <f t="shared" si="14"/>
        <v>0</v>
      </c>
      <c r="X180" s="119"/>
      <c r="Y180" s="119">
        <f t="shared" si="15"/>
        <v>125000</v>
      </c>
      <c r="Z180" s="119">
        <v>0.01</v>
      </c>
      <c r="AA180" s="119">
        <f>Y180*Z180/100</f>
        <v>12.5</v>
      </c>
    </row>
    <row r="181" spans="1:27" s="123" customFormat="1" x14ac:dyDescent="0.45">
      <c r="A181" s="118"/>
      <c r="B181" s="118" t="s">
        <v>127</v>
      </c>
      <c r="C181" s="119"/>
      <c r="D181" s="119">
        <v>5</v>
      </c>
      <c r="E181" s="119">
        <v>0</v>
      </c>
      <c r="F181" s="119">
        <v>0</v>
      </c>
      <c r="G181" s="119">
        <v>1</v>
      </c>
      <c r="H181" s="119">
        <f>+(D181*400)+(E181*100)+F181</f>
        <v>2000</v>
      </c>
      <c r="I181" s="119">
        <v>100</v>
      </c>
      <c r="J181" s="119">
        <f>H181*I181</f>
        <v>200000</v>
      </c>
      <c r="K181" s="119"/>
      <c r="L181" s="120"/>
      <c r="M181" s="121"/>
      <c r="N181" s="119"/>
      <c r="O181" s="119"/>
      <c r="P181" s="122"/>
      <c r="Q181" s="119"/>
      <c r="R181" s="119"/>
      <c r="S181" s="119"/>
      <c r="T181" s="119"/>
      <c r="U181" s="119">
        <f t="shared" si="12"/>
        <v>0</v>
      </c>
      <c r="V181" s="119">
        <f t="shared" si="13"/>
        <v>200000</v>
      </c>
      <c r="W181" s="119">
        <f t="shared" si="14"/>
        <v>0</v>
      </c>
      <c r="X181" s="119"/>
      <c r="Y181" s="119">
        <f t="shared" si="15"/>
        <v>200000</v>
      </c>
      <c r="Z181" s="119">
        <v>0.01</v>
      </c>
      <c r="AA181" s="119">
        <f>Y181*Z181/100</f>
        <v>20</v>
      </c>
    </row>
    <row r="182" spans="1:27" s="116" customFormat="1" x14ac:dyDescent="0.45">
      <c r="A182" s="32"/>
      <c r="B182" s="32"/>
      <c r="C182" s="38"/>
      <c r="D182" s="38"/>
      <c r="E182" s="38"/>
      <c r="F182" s="38"/>
      <c r="G182" s="38"/>
      <c r="H182" s="38"/>
      <c r="I182" s="38"/>
      <c r="J182" s="38"/>
      <c r="K182" s="38"/>
      <c r="L182" s="33"/>
      <c r="M182" s="108"/>
      <c r="N182" s="38"/>
      <c r="O182" s="38"/>
      <c r="P182" s="115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</row>
    <row r="183" spans="1:27" x14ac:dyDescent="0.45">
      <c r="A183" s="29">
        <v>44</v>
      </c>
      <c r="B183" s="29" t="s">
        <v>56</v>
      </c>
      <c r="C183" s="30">
        <v>803</v>
      </c>
      <c r="D183" s="30">
        <v>0</v>
      </c>
      <c r="E183" s="30">
        <v>0</v>
      </c>
      <c r="F183" s="30">
        <v>77</v>
      </c>
      <c r="G183" s="30">
        <v>2</v>
      </c>
      <c r="H183" s="30">
        <f>+(D183*400)+(E183*100)+F183</f>
        <v>77</v>
      </c>
      <c r="I183" s="102">
        <v>250</v>
      </c>
      <c r="J183" s="102">
        <f>H183*I183</f>
        <v>19250</v>
      </c>
      <c r="K183" s="102"/>
      <c r="L183" s="13" t="s">
        <v>59</v>
      </c>
      <c r="M183" s="103" t="s">
        <v>63</v>
      </c>
      <c r="N183" s="30">
        <v>2</v>
      </c>
      <c r="O183" s="30">
        <v>140.4</v>
      </c>
      <c r="P183" s="104">
        <v>100</v>
      </c>
      <c r="Q183" s="30">
        <v>6800</v>
      </c>
      <c r="R183" s="30">
        <f>O183*Q183</f>
        <v>954720</v>
      </c>
      <c r="S183" s="30">
        <v>51</v>
      </c>
      <c r="T183" s="102"/>
      <c r="U183" s="30">
        <f t="shared" si="12"/>
        <v>954720</v>
      </c>
      <c r="V183" s="102">
        <f t="shared" si="13"/>
        <v>973970</v>
      </c>
      <c r="W183" s="30">
        <f t="shared" si="14"/>
        <v>973970</v>
      </c>
      <c r="X183" s="102"/>
      <c r="Y183" s="102">
        <f t="shared" si="15"/>
        <v>973970</v>
      </c>
      <c r="Z183" s="102"/>
      <c r="AA183" s="30"/>
    </row>
    <row r="184" spans="1:27" x14ac:dyDescent="0.45">
      <c r="A184" s="29"/>
      <c r="B184" s="29"/>
      <c r="C184" s="30"/>
      <c r="D184" s="30"/>
      <c r="E184" s="30"/>
      <c r="F184" s="30"/>
      <c r="G184" s="30"/>
      <c r="H184" s="30"/>
      <c r="I184" s="102"/>
      <c r="J184" s="102"/>
      <c r="K184" s="102"/>
      <c r="L184" s="13"/>
      <c r="M184" s="103" t="s">
        <v>63</v>
      </c>
      <c r="N184" s="30">
        <v>2</v>
      </c>
      <c r="O184" s="30">
        <v>6</v>
      </c>
      <c r="P184" s="104">
        <v>100</v>
      </c>
      <c r="Q184" s="30">
        <v>6800</v>
      </c>
      <c r="R184" s="30">
        <f>O184*Q184</f>
        <v>40800</v>
      </c>
      <c r="S184" s="30">
        <v>51</v>
      </c>
      <c r="T184" s="102"/>
      <c r="U184" s="30">
        <f t="shared" si="12"/>
        <v>40800</v>
      </c>
      <c r="V184" s="102">
        <f t="shared" si="13"/>
        <v>40800</v>
      </c>
      <c r="W184" s="30">
        <f t="shared" si="14"/>
        <v>40800</v>
      </c>
      <c r="X184" s="102"/>
      <c r="Y184" s="102">
        <f t="shared" si="15"/>
        <v>40800</v>
      </c>
      <c r="Z184" s="102"/>
      <c r="AA184" s="30"/>
    </row>
    <row r="185" spans="1:27" x14ac:dyDescent="0.45">
      <c r="A185" s="29"/>
      <c r="B185" s="29" t="s">
        <v>56</v>
      </c>
      <c r="C185" s="30">
        <v>12276</v>
      </c>
      <c r="D185" s="30">
        <v>1</v>
      </c>
      <c r="E185" s="30">
        <v>2</v>
      </c>
      <c r="F185" s="30">
        <v>25</v>
      </c>
      <c r="G185" s="30">
        <v>1</v>
      </c>
      <c r="H185" s="30">
        <f>+(D185*400)+(E185*100)+F185</f>
        <v>625</v>
      </c>
      <c r="I185" s="102">
        <v>100</v>
      </c>
      <c r="J185" s="102">
        <f>H185*I185</f>
        <v>62500</v>
      </c>
      <c r="K185" s="102"/>
      <c r="L185" s="13"/>
      <c r="M185" s="103"/>
      <c r="N185" s="30"/>
      <c r="O185" s="30"/>
      <c r="P185" s="106"/>
      <c r="Q185" s="102"/>
      <c r="R185" s="102"/>
      <c r="S185" s="30"/>
      <c r="T185" s="102"/>
      <c r="U185" s="30">
        <f t="shared" si="12"/>
        <v>0</v>
      </c>
      <c r="V185" s="102">
        <f t="shared" si="13"/>
        <v>62500</v>
      </c>
      <c r="W185" s="30">
        <f t="shared" si="14"/>
        <v>0</v>
      </c>
      <c r="X185" s="102"/>
      <c r="Y185" s="102">
        <f t="shared" si="15"/>
        <v>62500</v>
      </c>
      <c r="Z185" s="102"/>
      <c r="AA185" s="30"/>
    </row>
    <row r="186" spans="1:27" s="123" customFormat="1" x14ac:dyDescent="0.45">
      <c r="A186" s="118"/>
      <c r="B186" s="118" t="s">
        <v>127</v>
      </c>
      <c r="C186" s="119"/>
      <c r="D186" s="119">
        <v>2</v>
      </c>
      <c r="E186" s="119">
        <v>1</v>
      </c>
      <c r="F186" s="119">
        <v>60</v>
      </c>
      <c r="G186" s="119">
        <v>1</v>
      </c>
      <c r="H186" s="119">
        <f>+(D186*400)+(E186*100)+F186</f>
        <v>960</v>
      </c>
      <c r="I186" s="119">
        <v>100</v>
      </c>
      <c r="J186" s="119">
        <f>H186*I186</f>
        <v>96000</v>
      </c>
      <c r="K186" s="119"/>
      <c r="L186" s="120"/>
      <c r="M186" s="121"/>
      <c r="N186" s="119"/>
      <c r="O186" s="119"/>
      <c r="P186" s="122"/>
      <c r="Q186" s="119"/>
      <c r="R186" s="119"/>
      <c r="S186" s="119"/>
      <c r="T186" s="119"/>
      <c r="U186" s="119">
        <f t="shared" si="12"/>
        <v>0</v>
      </c>
      <c r="V186" s="119">
        <f t="shared" si="13"/>
        <v>96000</v>
      </c>
      <c r="W186" s="119">
        <f t="shared" si="14"/>
        <v>0</v>
      </c>
      <c r="X186" s="119"/>
      <c r="Y186" s="119">
        <f t="shared" si="15"/>
        <v>96000</v>
      </c>
      <c r="Z186" s="119">
        <v>0.01</v>
      </c>
      <c r="AA186" s="119">
        <f>Y186*Z186/100</f>
        <v>9.6</v>
      </c>
    </row>
    <row r="187" spans="1:27" s="116" customFormat="1" x14ac:dyDescent="0.45">
      <c r="A187" s="32"/>
      <c r="B187" s="32"/>
      <c r="C187" s="38"/>
      <c r="D187" s="38"/>
      <c r="E187" s="38"/>
      <c r="F187" s="38"/>
      <c r="G187" s="38"/>
      <c r="H187" s="38"/>
      <c r="I187" s="38"/>
      <c r="J187" s="38"/>
      <c r="K187" s="38"/>
      <c r="L187" s="33"/>
      <c r="M187" s="108"/>
      <c r="N187" s="38"/>
      <c r="O187" s="38"/>
      <c r="P187" s="115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</row>
    <row r="188" spans="1:27" x14ac:dyDescent="0.45">
      <c r="A188" s="29">
        <v>45</v>
      </c>
      <c r="B188" s="29" t="s">
        <v>56</v>
      </c>
      <c r="C188" s="30">
        <v>11348</v>
      </c>
      <c r="D188" s="30">
        <v>4</v>
      </c>
      <c r="E188" s="30">
        <v>2</v>
      </c>
      <c r="F188" s="30">
        <v>41</v>
      </c>
      <c r="G188" s="30">
        <v>1</v>
      </c>
      <c r="H188" s="30">
        <f>+(D188*400)+(E188*100)+F188</f>
        <v>1841</v>
      </c>
      <c r="I188" s="102">
        <v>130</v>
      </c>
      <c r="J188" s="102">
        <f>H188*I188</f>
        <v>239330</v>
      </c>
      <c r="K188" s="102"/>
      <c r="L188" s="13"/>
      <c r="M188" s="103"/>
      <c r="N188" s="30"/>
      <c r="O188" s="30"/>
      <c r="P188" s="106"/>
      <c r="Q188" s="102"/>
      <c r="R188" s="102"/>
      <c r="S188" s="30"/>
      <c r="T188" s="102"/>
      <c r="U188" s="30">
        <f t="shared" si="12"/>
        <v>0</v>
      </c>
      <c r="V188" s="102">
        <f t="shared" si="13"/>
        <v>239330</v>
      </c>
      <c r="W188" s="30">
        <f t="shared" si="14"/>
        <v>0</v>
      </c>
      <c r="X188" s="102"/>
      <c r="Y188" s="102">
        <f t="shared" si="15"/>
        <v>239330</v>
      </c>
      <c r="Z188" s="102"/>
      <c r="AA188" s="30"/>
    </row>
    <row r="189" spans="1:27" x14ac:dyDescent="0.45">
      <c r="A189" s="29"/>
      <c r="B189" s="29" t="s">
        <v>56</v>
      </c>
      <c r="C189" s="30">
        <v>11451</v>
      </c>
      <c r="D189" s="30">
        <v>2</v>
      </c>
      <c r="E189" s="30">
        <v>1</v>
      </c>
      <c r="F189" s="30">
        <v>8</v>
      </c>
      <c r="G189" s="30">
        <v>1</v>
      </c>
      <c r="H189" s="30">
        <f>+(D189*400)+(E189*100)+F189</f>
        <v>908</v>
      </c>
      <c r="I189" s="102">
        <v>100</v>
      </c>
      <c r="J189" s="102">
        <f>H189*I189</f>
        <v>90800</v>
      </c>
      <c r="K189" s="102"/>
      <c r="L189" s="13"/>
      <c r="M189" s="103"/>
      <c r="N189" s="30"/>
      <c r="O189" s="30"/>
      <c r="P189" s="106"/>
      <c r="Q189" s="102"/>
      <c r="R189" s="102"/>
      <c r="S189" s="30"/>
      <c r="T189" s="102"/>
      <c r="U189" s="30">
        <f t="shared" si="12"/>
        <v>0</v>
      </c>
      <c r="V189" s="102">
        <f t="shared" si="13"/>
        <v>90800</v>
      </c>
      <c r="W189" s="30">
        <f t="shared" si="14"/>
        <v>0</v>
      </c>
      <c r="X189" s="102"/>
      <c r="Y189" s="102">
        <f t="shared" si="15"/>
        <v>90800</v>
      </c>
      <c r="Z189" s="102"/>
      <c r="AA189" s="30"/>
    </row>
    <row r="190" spans="1:27" s="123" customFormat="1" x14ac:dyDescent="0.45">
      <c r="A190" s="118"/>
      <c r="B190" s="118" t="s">
        <v>717</v>
      </c>
      <c r="C190" s="119">
        <v>383</v>
      </c>
      <c r="D190" s="119">
        <v>4</v>
      </c>
      <c r="E190" s="119">
        <v>0</v>
      </c>
      <c r="F190" s="119">
        <v>70</v>
      </c>
      <c r="G190" s="119">
        <v>1</v>
      </c>
      <c r="H190" s="119">
        <f>+(D190*400)+(E190*100)+F190</f>
        <v>1670</v>
      </c>
      <c r="I190" s="119">
        <v>100</v>
      </c>
      <c r="J190" s="119">
        <f>H190*I190</f>
        <v>167000</v>
      </c>
      <c r="K190" s="119"/>
      <c r="L190" s="120"/>
      <c r="M190" s="121"/>
      <c r="N190" s="119"/>
      <c r="O190" s="119"/>
      <c r="P190" s="122"/>
      <c r="Q190" s="119"/>
      <c r="R190" s="119"/>
      <c r="S190" s="119"/>
      <c r="T190" s="119"/>
      <c r="U190" s="119">
        <f t="shared" si="12"/>
        <v>0</v>
      </c>
      <c r="V190" s="119">
        <f t="shared" si="13"/>
        <v>167000</v>
      </c>
      <c r="W190" s="119">
        <f t="shared" si="14"/>
        <v>0</v>
      </c>
      <c r="X190" s="119"/>
      <c r="Y190" s="119">
        <f t="shared" si="15"/>
        <v>167000</v>
      </c>
      <c r="Z190" s="119">
        <v>0.01</v>
      </c>
      <c r="AA190" s="119">
        <f>Y190*Z190/100</f>
        <v>16.7</v>
      </c>
    </row>
    <row r="191" spans="1:27" s="116" customFormat="1" x14ac:dyDescent="0.45">
      <c r="A191" s="32"/>
      <c r="B191" s="32"/>
      <c r="C191" s="38"/>
      <c r="D191" s="38"/>
      <c r="E191" s="38"/>
      <c r="F191" s="38"/>
      <c r="G191" s="38"/>
      <c r="H191" s="38"/>
      <c r="I191" s="38"/>
      <c r="J191" s="38"/>
      <c r="K191" s="38"/>
      <c r="L191" s="33"/>
      <c r="M191" s="108"/>
      <c r="N191" s="38"/>
      <c r="O191" s="38"/>
      <c r="P191" s="115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</row>
    <row r="192" spans="1:27" x14ac:dyDescent="0.45">
      <c r="A192" s="29">
        <v>46</v>
      </c>
      <c r="B192" s="29" t="s">
        <v>56</v>
      </c>
      <c r="C192" s="30">
        <v>11437</v>
      </c>
      <c r="D192" s="30">
        <v>2</v>
      </c>
      <c r="E192" s="30">
        <v>3</v>
      </c>
      <c r="F192" s="30">
        <v>96</v>
      </c>
      <c r="G192" s="30">
        <v>1</v>
      </c>
      <c r="H192" s="30">
        <f>+(D192*400)+(E192*100)+F192</f>
        <v>1196</v>
      </c>
      <c r="I192" s="102">
        <v>130</v>
      </c>
      <c r="J192" s="102">
        <f>H192*I192</f>
        <v>155480</v>
      </c>
      <c r="K192" s="102"/>
      <c r="L192" s="13"/>
      <c r="M192" s="103"/>
      <c r="N192" s="30"/>
      <c r="O192" s="30"/>
      <c r="P192" s="106"/>
      <c r="Q192" s="102"/>
      <c r="R192" s="102"/>
      <c r="S192" s="30"/>
      <c r="T192" s="102"/>
      <c r="U192" s="30">
        <f t="shared" si="12"/>
        <v>0</v>
      </c>
      <c r="V192" s="102">
        <f t="shared" si="13"/>
        <v>155480</v>
      </c>
      <c r="W192" s="30">
        <f t="shared" si="14"/>
        <v>0</v>
      </c>
      <c r="X192" s="102"/>
      <c r="Y192" s="102">
        <f t="shared" si="15"/>
        <v>155480</v>
      </c>
      <c r="Z192" s="102"/>
      <c r="AA192" s="30"/>
    </row>
    <row r="193" spans="1:27" x14ac:dyDescent="0.45">
      <c r="A193" s="29"/>
      <c r="B193" s="29" t="s">
        <v>56</v>
      </c>
      <c r="C193" s="30">
        <v>2624</v>
      </c>
      <c r="D193" s="30">
        <v>1</v>
      </c>
      <c r="E193" s="30">
        <v>0</v>
      </c>
      <c r="F193" s="30">
        <v>10</v>
      </c>
      <c r="G193" s="30">
        <v>1</v>
      </c>
      <c r="H193" s="30">
        <f>+(D193*400)+(E193*100)+F193</f>
        <v>410</v>
      </c>
      <c r="I193" s="102">
        <v>100</v>
      </c>
      <c r="J193" s="102">
        <f>H193*I193</f>
        <v>41000</v>
      </c>
      <c r="K193" s="102"/>
      <c r="L193" s="13"/>
      <c r="M193" s="103"/>
      <c r="N193" s="30"/>
      <c r="O193" s="30"/>
      <c r="P193" s="106"/>
      <c r="Q193" s="102"/>
      <c r="R193" s="102"/>
      <c r="S193" s="30"/>
      <c r="T193" s="102"/>
      <c r="U193" s="30">
        <f t="shared" si="12"/>
        <v>0</v>
      </c>
      <c r="V193" s="102">
        <f t="shared" si="13"/>
        <v>41000</v>
      </c>
      <c r="W193" s="30">
        <f t="shared" si="14"/>
        <v>0</v>
      </c>
      <c r="X193" s="102"/>
      <c r="Y193" s="102">
        <f t="shared" si="15"/>
        <v>41000</v>
      </c>
      <c r="Z193" s="102"/>
      <c r="AA193" s="30"/>
    </row>
    <row r="194" spans="1:27" s="116" customFormat="1" x14ac:dyDescent="0.45">
      <c r="A194" s="32"/>
      <c r="B194" s="32"/>
      <c r="C194" s="38"/>
      <c r="D194" s="38"/>
      <c r="E194" s="38"/>
      <c r="F194" s="38"/>
      <c r="G194" s="38"/>
      <c r="H194" s="38"/>
      <c r="I194" s="38"/>
      <c r="J194" s="38"/>
      <c r="K194" s="38"/>
      <c r="L194" s="33"/>
      <c r="M194" s="108"/>
      <c r="N194" s="38"/>
      <c r="O194" s="38"/>
      <c r="P194" s="115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</row>
    <row r="195" spans="1:27" s="123" customFormat="1" x14ac:dyDescent="0.45">
      <c r="A195" s="118">
        <v>47</v>
      </c>
      <c r="B195" s="128" t="s">
        <v>206</v>
      </c>
      <c r="C195" s="119"/>
      <c r="D195" s="119">
        <v>5</v>
      </c>
      <c r="E195" s="119">
        <v>0</v>
      </c>
      <c r="F195" s="119">
        <v>0</v>
      </c>
      <c r="G195" s="119">
        <v>2</v>
      </c>
      <c r="H195" s="119">
        <f>+(D195*400)+(E195*100)+F195</f>
        <v>2000</v>
      </c>
      <c r="I195" s="119">
        <v>100</v>
      </c>
      <c r="J195" s="119">
        <f>H195*I195</f>
        <v>200000</v>
      </c>
      <c r="K195" s="119"/>
      <c r="L195" s="120" t="s">
        <v>59</v>
      </c>
      <c r="M195" s="121" t="s">
        <v>63</v>
      </c>
      <c r="N195" s="119">
        <v>2</v>
      </c>
      <c r="O195" s="119">
        <v>72</v>
      </c>
      <c r="P195" s="122">
        <v>100</v>
      </c>
      <c r="Q195" s="119">
        <v>6800</v>
      </c>
      <c r="R195" s="119">
        <f>O195*Q195</f>
        <v>489600</v>
      </c>
      <c r="S195" s="119">
        <v>9</v>
      </c>
      <c r="T195" s="119">
        <v>35</v>
      </c>
      <c r="U195" s="119">
        <f t="shared" si="12"/>
        <v>318240</v>
      </c>
      <c r="V195" s="119">
        <f t="shared" si="13"/>
        <v>518240</v>
      </c>
      <c r="W195" s="119">
        <f t="shared" si="14"/>
        <v>518240</v>
      </c>
      <c r="X195" s="119"/>
      <c r="Y195" s="119">
        <f t="shared" si="15"/>
        <v>518240</v>
      </c>
      <c r="Z195" s="119">
        <v>0.02</v>
      </c>
      <c r="AA195" s="124">
        <f>Y195*Z195/100</f>
        <v>103.64800000000001</v>
      </c>
    </row>
    <row r="196" spans="1:27" s="123" customFormat="1" x14ac:dyDescent="0.45">
      <c r="A196" s="118"/>
      <c r="B196" s="118"/>
      <c r="C196" s="119"/>
      <c r="D196" s="119"/>
      <c r="E196" s="119"/>
      <c r="F196" s="119"/>
      <c r="G196" s="119"/>
      <c r="H196" s="119"/>
      <c r="I196" s="119"/>
      <c r="J196" s="119"/>
      <c r="K196" s="119"/>
      <c r="L196" s="120"/>
      <c r="M196" s="121" t="s">
        <v>63</v>
      </c>
      <c r="N196" s="119">
        <v>2</v>
      </c>
      <c r="O196" s="119">
        <v>6</v>
      </c>
      <c r="P196" s="122">
        <v>100</v>
      </c>
      <c r="Q196" s="119">
        <v>6800</v>
      </c>
      <c r="R196" s="119">
        <f>O196*Q196</f>
        <v>40800</v>
      </c>
      <c r="S196" s="119">
        <v>9</v>
      </c>
      <c r="T196" s="119">
        <v>35</v>
      </c>
      <c r="U196" s="119">
        <f t="shared" si="12"/>
        <v>26520</v>
      </c>
      <c r="V196" s="119">
        <f t="shared" si="13"/>
        <v>26520</v>
      </c>
      <c r="W196" s="119">
        <f t="shared" si="14"/>
        <v>26520</v>
      </c>
      <c r="X196" s="119"/>
      <c r="Y196" s="119">
        <f t="shared" si="15"/>
        <v>26520</v>
      </c>
      <c r="Z196" s="119">
        <v>0.02</v>
      </c>
      <c r="AA196" s="124">
        <f>Y196*Z196/100</f>
        <v>5.3039999999999994</v>
      </c>
    </row>
    <row r="197" spans="1:27" s="116" customFormat="1" x14ac:dyDescent="0.45">
      <c r="A197" s="32"/>
      <c r="B197" s="32"/>
      <c r="C197" s="38"/>
      <c r="D197" s="38"/>
      <c r="E197" s="38"/>
      <c r="F197" s="38"/>
      <c r="G197" s="38"/>
      <c r="H197" s="38"/>
      <c r="I197" s="38"/>
      <c r="J197" s="38"/>
      <c r="K197" s="38"/>
      <c r="L197" s="33"/>
      <c r="M197" s="108"/>
      <c r="N197" s="38"/>
      <c r="O197" s="38"/>
      <c r="P197" s="115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</row>
    <row r="198" spans="1:27" s="123" customFormat="1" x14ac:dyDescent="0.45">
      <c r="A198" s="118">
        <v>48</v>
      </c>
      <c r="B198" s="118" t="s">
        <v>101</v>
      </c>
      <c r="C198" s="119">
        <v>1322</v>
      </c>
      <c r="D198" s="119">
        <v>3</v>
      </c>
      <c r="E198" s="119">
        <v>3</v>
      </c>
      <c r="F198" s="119">
        <v>46</v>
      </c>
      <c r="G198" s="119">
        <v>1</v>
      </c>
      <c r="H198" s="119">
        <f>+(D198*400)+(E198*100)+F198</f>
        <v>1546</v>
      </c>
      <c r="I198" s="119">
        <v>100</v>
      </c>
      <c r="J198" s="119">
        <f>H198*I198</f>
        <v>154600</v>
      </c>
      <c r="K198" s="119"/>
      <c r="L198" s="120"/>
      <c r="M198" s="121"/>
      <c r="N198" s="119"/>
      <c r="O198" s="119"/>
      <c r="P198" s="122"/>
      <c r="Q198" s="119"/>
      <c r="R198" s="119"/>
      <c r="S198" s="119"/>
      <c r="T198" s="119"/>
      <c r="U198" s="119">
        <f t="shared" si="12"/>
        <v>0</v>
      </c>
      <c r="V198" s="119">
        <f t="shared" si="13"/>
        <v>154600</v>
      </c>
      <c r="W198" s="119">
        <f t="shared" si="14"/>
        <v>0</v>
      </c>
      <c r="X198" s="119"/>
      <c r="Y198" s="119">
        <f t="shared" si="15"/>
        <v>154600</v>
      </c>
      <c r="Z198" s="119">
        <v>0.01</v>
      </c>
      <c r="AA198" s="119">
        <f>Y198*Z198/100</f>
        <v>15.46</v>
      </c>
    </row>
    <row r="199" spans="1:27" s="123" customFormat="1" x14ac:dyDescent="0.45">
      <c r="A199" s="118"/>
      <c r="B199" s="118" t="s">
        <v>101</v>
      </c>
      <c r="C199" s="119">
        <v>1321</v>
      </c>
      <c r="D199" s="119">
        <v>6</v>
      </c>
      <c r="E199" s="119">
        <v>0</v>
      </c>
      <c r="F199" s="119">
        <v>33</v>
      </c>
      <c r="G199" s="119">
        <v>1</v>
      </c>
      <c r="H199" s="119">
        <f>+(D199*400)+(E199*100)+F199</f>
        <v>2433</v>
      </c>
      <c r="I199" s="119">
        <v>100</v>
      </c>
      <c r="J199" s="119">
        <f>H199*I199</f>
        <v>243300</v>
      </c>
      <c r="K199" s="119"/>
      <c r="L199" s="120"/>
      <c r="M199" s="121"/>
      <c r="N199" s="119"/>
      <c r="O199" s="119"/>
      <c r="P199" s="122"/>
      <c r="Q199" s="119"/>
      <c r="R199" s="119"/>
      <c r="S199" s="119"/>
      <c r="T199" s="119"/>
      <c r="U199" s="119">
        <f t="shared" si="12"/>
        <v>0</v>
      </c>
      <c r="V199" s="119">
        <f t="shared" si="13"/>
        <v>243300</v>
      </c>
      <c r="W199" s="119">
        <f t="shared" si="14"/>
        <v>0</v>
      </c>
      <c r="X199" s="119"/>
      <c r="Y199" s="119">
        <f t="shared" si="15"/>
        <v>243300</v>
      </c>
      <c r="Z199" s="119">
        <v>0.01</v>
      </c>
      <c r="AA199" s="119">
        <f>Y199*Z199/100</f>
        <v>24.33</v>
      </c>
    </row>
    <row r="200" spans="1:27" s="116" customFormat="1" x14ac:dyDescent="0.45">
      <c r="A200" s="32"/>
      <c r="B200" s="32"/>
      <c r="C200" s="38"/>
      <c r="D200" s="38"/>
      <c r="E200" s="38"/>
      <c r="F200" s="38"/>
      <c r="G200" s="38"/>
      <c r="H200" s="38"/>
      <c r="I200" s="38"/>
      <c r="J200" s="38"/>
      <c r="K200" s="38"/>
      <c r="L200" s="33"/>
      <c r="M200" s="108"/>
      <c r="N200" s="38"/>
      <c r="O200" s="38"/>
      <c r="P200" s="115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</row>
    <row r="201" spans="1:27" x14ac:dyDescent="0.45">
      <c r="A201" s="29">
        <v>49</v>
      </c>
      <c r="B201" s="29" t="s">
        <v>56</v>
      </c>
      <c r="C201" s="30">
        <v>865</v>
      </c>
      <c r="D201" s="30">
        <v>0</v>
      </c>
      <c r="E201" s="30">
        <v>1</v>
      </c>
      <c r="F201" s="30">
        <v>13</v>
      </c>
      <c r="G201" s="30">
        <v>2</v>
      </c>
      <c r="H201" s="30">
        <f>+(D201*400)+(E201*100)+F201</f>
        <v>113</v>
      </c>
      <c r="I201" s="102">
        <v>100</v>
      </c>
      <c r="J201" s="102">
        <f>H201*I201</f>
        <v>11300</v>
      </c>
      <c r="K201" s="102"/>
      <c r="L201" s="13" t="s">
        <v>59</v>
      </c>
      <c r="M201" s="103" t="s">
        <v>63</v>
      </c>
      <c r="N201" s="30">
        <v>2</v>
      </c>
      <c r="O201" s="30">
        <v>102</v>
      </c>
      <c r="P201" s="104">
        <v>100</v>
      </c>
      <c r="Q201" s="30">
        <v>6800</v>
      </c>
      <c r="R201" s="30">
        <f>O201*Q201</f>
        <v>693600</v>
      </c>
      <c r="S201" s="30">
        <v>11</v>
      </c>
      <c r="T201" s="102"/>
      <c r="U201" s="30">
        <f t="shared" si="12"/>
        <v>693600</v>
      </c>
      <c r="V201" s="102">
        <f t="shared" si="13"/>
        <v>704900</v>
      </c>
      <c r="W201" s="30">
        <f t="shared" si="14"/>
        <v>704900</v>
      </c>
      <c r="X201" s="102"/>
      <c r="Y201" s="102">
        <f t="shared" si="15"/>
        <v>704900</v>
      </c>
      <c r="Z201" s="102"/>
      <c r="AA201" s="30"/>
    </row>
    <row r="202" spans="1:27" s="116" customFormat="1" x14ac:dyDescent="0.45">
      <c r="A202" s="32"/>
      <c r="B202" s="32"/>
      <c r="C202" s="38"/>
      <c r="D202" s="38"/>
      <c r="E202" s="38"/>
      <c r="F202" s="38"/>
      <c r="G202" s="38"/>
      <c r="H202" s="38"/>
      <c r="I202" s="38"/>
      <c r="J202" s="38"/>
      <c r="K202" s="38"/>
      <c r="L202" s="33"/>
      <c r="M202" s="108"/>
      <c r="N202" s="38"/>
      <c r="O202" s="38"/>
      <c r="P202" s="115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</row>
    <row r="203" spans="1:27" s="123" customFormat="1" x14ac:dyDescent="0.45">
      <c r="A203" s="118">
        <v>50</v>
      </c>
      <c r="B203" s="118" t="s">
        <v>56</v>
      </c>
      <c r="C203" s="119">
        <v>804</v>
      </c>
      <c r="D203" s="119">
        <v>0</v>
      </c>
      <c r="E203" s="119">
        <v>1</v>
      </c>
      <c r="F203" s="119">
        <v>31</v>
      </c>
      <c r="G203" s="119">
        <v>2</v>
      </c>
      <c r="H203" s="119">
        <f>+(D203*400)+(E203*100)+F203</f>
        <v>131</v>
      </c>
      <c r="I203" s="119">
        <v>250</v>
      </c>
      <c r="J203" s="119">
        <f>H203*I203</f>
        <v>32750</v>
      </c>
      <c r="K203" s="119"/>
      <c r="L203" s="120" t="s">
        <v>59</v>
      </c>
      <c r="M203" s="121" t="s">
        <v>63</v>
      </c>
      <c r="N203" s="119">
        <v>2</v>
      </c>
      <c r="O203" s="119">
        <v>108</v>
      </c>
      <c r="P203" s="122">
        <v>100</v>
      </c>
      <c r="Q203" s="119">
        <v>6800</v>
      </c>
      <c r="R203" s="119">
        <f>O203*Q203</f>
        <v>734400</v>
      </c>
      <c r="S203" s="119">
        <v>51</v>
      </c>
      <c r="T203" s="119">
        <v>93</v>
      </c>
      <c r="U203" s="119">
        <f t="shared" si="12"/>
        <v>51408</v>
      </c>
      <c r="V203" s="119">
        <f t="shared" si="13"/>
        <v>84158</v>
      </c>
      <c r="W203" s="119">
        <f t="shared" si="14"/>
        <v>84158</v>
      </c>
      <c r="X203" s="119"/>
      <c r="Y203" s="119">
        <f t="shared" si="15"/>
        <v>84158</v>
      </c>
      <c r="Z203" s="119"/>
      <c r="AA203" s="119"/>
    </row>
    <row r="204" spans="1:27" s="123" customFormat="1" x14ac:dyDescent="0.45">
      <c r="A204" s="118"/>
      <c r="B204" s="118"/>
      <c r="C204" s="119"/>
      <c r="D204" s="119"/>
      <c r="E204" s="119"/>
      <c r="F204" s="119"/>
      <c r="G204" s="119"/>
      <c r="H204" s="119"/>
      <c r="I204" s="119"/>
      <c r="J204" s="119"/>
      <c r="K204" s="119"/>
      <c r="L204" s="120" t="s">
        <v>59</v>
      </c>
      <c r="M204" s="121" t="s">
        <v>215</v>
      </c>
      <c r="N204" s="119">
        <v>2</v>
      </c>
      <c r="O204" s="119">
        <v>72</v>
      </c>
      <c r="P204" s="122">
        <v>100</v>
      </c>
      <c r="Q204" s="119">
        <v>6800</v>
      </c>
      <c r="R204" s="119">
        <f>O204*Q204</f>
        <v>489600</v>
      </c>
      <c r="S204" s="119">
        <v>16</v>
      </c>
      <c r="T204" s="119">
        <v>22</v>
      </c>
      <c r="U204" s="119">
        <f t="shared" si="12"/>
        <v>381888</v>
      </c>
      <c r="V204" s="119">
        <f t="shared" si="13"/>
        <v>381888</v>
      </c>
      <c r="W204" s="119">
        <f t="shared" si="14"/>
        <v>381888</v>
      </c>
      <c r="X204" s="119"/>
      <c r="Y204" s="119">
        <f t="shared" si="15"/>
        <v>381888</v>
      </c>
      <c r="Z204" s="119"/>
      <c r="AA204" s="119"/>
    </row>
    <row r="205" spans="1:27" s="123" customFormat="1" x14ac:dyDescent="0.45">
      <c r="A205" s="118"/>
      <c r="B205" s="118"/>
      <c r="C205" s="119"/>
      <c r="D205" s="119"/>
      <c r="E205" s="119"/>
      <c r="F205" s="119"/>
      <c r="G205" s="119"/>
      <c r="H205" s="119"/>
      <c r="I205" s="119"/>
      <c r="J205" s="119"/>
      <c r="K205" s="119"/>
      <c r="L205" s="120"/>
      <c r="M205" s="121" t="s">
        <v>216</v>
      </c>
      <c r="N205" s="119">
        <v>3</v>
      </c>
      <c r="O205" s="119">
        <v>22.75</v>
      </c>
      <c r="P205" s="122">
        <v>100</v>
      </c>
      <c r="Q205" s="119">
        <v>5250</v>
      </c>
      <c r="R205" s="119">
        <f>O205*Q205</f>
        <v>119437.5</v>
      </c>
      <c r="S205" s="119">
        <v>10</v>
      </c>
      <c r="T205" s="119">
        <v>85</v>
      </c>
      <c r="U205" s="119">
        <f t="shared" ref="U205:U269" si="20">R205*(100-T205)/100</f>
        <v>17915.625</v>
      </c>
      <c r="V205" s="119">
        <f t="shared" ref="V205:V268" si="21">J205+U205</f>
        <v>17915.625</v>
      </c>
      <c r="W205" s="119">
        <f t="shared" ref="W205:W268" si="22">V205*P205/100</f>
        <v>17915.625</v>
      </c>
      <c r="X205" s="119"/>
      <c r="Y205" s="119">
        <f t="shared" ref="Y205:Y269" si="23">J205+U205</f>
        <v>17915.625</v>
      </c>
      <c r="Z205" s="119">
        <v>0.3</v>
      </c>
      <c r="AA205" s="119">
        <f>Y205*Z205/100</f>
        <v>53.746875000000003</v>
      </c>
    </row>
    <row r="206" spans="1:27" s="117" customFormat="1" x14ac:dyDescent="0.45">
      <c r="A206" s="29"/>
      <c r="B206" s="29" t="s">
        <v>56</v>
      </c>
      <c r="C206" s="30">
        <v>9976</v>
      </c>
      <c r="D206" s="30">
        <v>0</v>
      </c>
      <c r="E206" s="30">
        <v>1</v>
      </c>
      <c r="F206" s="30">
        <v>0</v>
      </c>
      <c r="G206" s="30">
        <v>1</v>
      </c>
      <c r="H206" s="30">
        <f t="shared" ref="H206:H213" si="24">+(D206*400)+(E206*100)+F206</f>
        <v>100</v>
      </c>
      <c r="I206" s="30">
        <v>100</v>
      </c>
      <c r="J206" s="102">
        <f t="shared" ref="J206:J213" si="25">H206*I206</f>
        <v>10000</v>
      </c>
      <c r="K206" s="30"/>
      <c r="L206" s="13"/>
      <c r="M206" s="103"/>
      <c r="N206" s="30"/>
      <c r="O206" s="30"/>
      <c r="P206" s="104"/>
      <c r="Q206" s="30"/>
      <c r="R206" s="30"/>
      <c r="S206" s="30"/>
      <c r="T206" s="30"/>
      <c r="U206" s="30">
        <f t="shared" si="20"/>
        <v>0</v>
      </c>
      <c r="V206" s="102">
        <f t="shared" si="21"/>
        <v>10000</v>
      </c>
      <c r="W206" s="30">
        <f t="shared" si="22"/>
        <v>0</v>
      </c>
      <c r="X206" s="30"/>
      <c r="Y206" s="102">
        <f t="shared" si="23"/>
        <v>10000</v>
      </c>
      <c r="Z206" s="30"/>
      <c r="AA206" s="30"/>
    </row>
    <row r="207" spans="1:27" s="117" customFormat="1" x14ac:dyDescent="0.45">
      <c r="A207" s="29"/>
      <c r="B207" s="29" t="s">
        <v>56</v>
      </c>
      <c r="C207" s="30">
        <v>12173</v>
      </c>
      <c r="D207" s="30">
        <v>1</v>
      </c>
      <c r="E207" s="30">
        <v>1</v>
      </c>
      <c r="F207" s="30">
        <v>18</v>
      </c>
      <c r="G207" s="30">
        <v>1</v>
      </c>
      <c r="H207" s="30">
        <f t="shared" si="24"/>
        <v>518</v>
      </c>
      <c r="I207" s="30">
        <v>100</v>
      </c>
      <c r="J207" s="102">
        <f t="shared" si="25"/>
        <v>51800</v>
      </c>
      <c r="K207" s="30"/>
      <c r="L207" s="13"/>
      <c r="M207" s="103"/>
      <c r="N207" s="30"/>
      <c r="O207" s="30"/>
      <c r="P207" s="104"/>
      <c r="Q207" s="30"/>
      <c r="R207" s="30"/>
      <c r="S207" s="30"/>
      <c r="T207" s="30"/>
      <c r="U207" s="30">
        <f t="shared" si="20"/>
        <v>0</v>
      </c>
      <c r="V207" s="102">
        <f t="shared" si="21"/>
        <v>51800</v>
      </c>
      <c r="W207" s="30">
        <f t="shared" si="22"/>
        <v>0</v>
      </c>
      <c r="X207" s="30"/>
      <c r="Y207" s="102">
        <f t="shared" si="23"/>
        <v>51800</v>
      </c>
      <c r="Z207" s="30"/>
      <c r="AA207" s="30"/>
    </row>
    <row r="208" spans="1:27" s="117" customFormat="1" x14ac:dyDescent="0.45">
      <c r="A208" s="29"/>
      <c r="B208" s="29" t="s">
        <v>56</v>
      </c>
      <c r="C208" s="30">
        <v>12172</v>
      </c>
      <c r="D208" s="30">
        <v>4</v>
      </c>
      <c r="E208" s="30">
        <v>1</v>
      </c>
      <c r="F208" s="30">
        <v>77</v>
      </c>
      <c r="G208" s="30">
        <v>1</v>
      </c>
      <c r="H208" s="30">
        <f t="shared" si="24"/>
        <v>1777</v>
      </c>
      <c r="I208" s="30">
        <v>100</v>
      </c>
      <c r="J208" s="102">
        <f t="shared" si="25"/>
        <v>177700</v>
      </c>
      <c r="K208" s="30"/>
      <c r="L208" s="13"/>
      <c r="M208" s="103"/>
      <c r="N208" s="30"/>
      <c r="O208" s="30"/>
      <c r="P208" s="104"/>
      <c r="Q208" s="30"/>
      <c r="R208" s="30"/>
      <c r="S208" s="30"/>
      <c r="T208" s="30"/>
      <c r="U208" s="30">
        <f t="shared" si="20"/>
        <v>0</v>
      </c>
      <c r="V208" s="102">
        <f t="shared" si="21"/>
        <v>177700</v>
      </c>
      <c r="W208" s="30">
        <f t="shared" si="22"/>
        <v>0</v>
      </c>
      <c r="X208" s="30"/>
      <c r="Y208" s="102">
        <f t="shared" si="23"/>
        <v>177700</v>
      </c>
      <c r="Z208" s="30"/>
      <c r="AA208" s="30"/>
    </row>
    <row r="209" spans="1:35" s="117" customFormat="1" x14ac:dyDescent="0.45">
      <c r="A209" s="29"/>
      <c r="B209" s="29" t="s">
        <v>56</v>
      </c>
      <c r="C209" s="30">
        <v>1891</v>
      </c>
      <c r="D209" s="30">
        <v>3</v>
      </c>
      <c r="E209" s="30">
        <v>1</v>
      </c>
      <c r="F209" s="30">
        <v>88</v>
      </c>
      <c r="G209" s="30">
        <v>1</v>
      </c>
      <c r="H209" s="30">
        <f t="shared" si="24"/>
        <v>1388</v>
      </c>
      <c r="I209" s="30">
        <v>100</v>
      </c>
      <c r="J209" s="102">
        <f t="shared" si="25"/>
        <v>138800</v>
      </c>
      <c r="K209" s="30"/>
      <c r="L209" s="13"/>
      <c r="M209" s="103"/>
      <c r="N209" s="30"/>
      <c r="O209" s="30"/>
      <c r="P209" s="104"/>
      <c r="Q209" s="30"/>
      <c r="R209" s="30"/>
      <c r="S209" s="30"/>
      <c r="T209" s="30"/>
      <c r="U209" s="30">
        <f t="shared" si="20"/>
        <v>0</v>
      </c>
      <c r="V209" s="102">
        <f t="shared" si="21"/>
        <v>138800</v>
      </c>
      <c r="W209" s="30">
        <f t="shared" si="22"/>
        <v>0</v>
      </c>
      <c r="X209" s="30"/>
      <c r="Y209" s="102">
        <f t="shared" si="23"/>
        <v>138800</v>
      </c>
      <c r="Z209" s="30"/>
      <c r="AA209" s="30"/>
    </row>
    <row r="210" spans="1:35" s="117" customFormat="1" x14ac:dyDescent="0.45">
      <c r="A210" s="29"/>
      <c r="B210" s="29" t="s">
        <v>56</v>
      </c>
      <c r="C210" s="30">
        <v>8430</v>
      </c>
      <c r="D210" s="30">
        <v>17</v>
      </c>
      <c r="E210" s="30">
        <v>1</v>
      </c>
      <c r="F210" s="30">
        <v>40</v>
      </c>
      <c r="G210" s="30">
        <v>1</v>
      </c>
      <c r="H210" s="30">
        <f t="shared" si="24"/>
        <v>6940</v>
      </c>
      <c r="I210" s="30">
        <v>100</v>
      </c>
      <c r="J210" s="102">
        <f t="shared" si="25"/>
        <v>694000</v>
      </c>
      <c r="K210" s="30"/>
      <c r="L210" s="13"/>
      <c r="M210" s="103"/>
      <c r="N210" s="30"/>
      <c r="O210" s="30"/>
      <c r="P210" s="104"/>
      <c r="Q210" s="30"/>
      <c r="R210" s="30"/>
      <c r="S210" s="30"/>
      <c r="T210" s="30"/>
      <c r="U210" s="30">
        <f t="shared" si="20"/>
        <v>0</v>
      </c>
      <c r="V210" s="102">
        <f t="shared" si="21"/>
        <v>694000</v>
      </c>
      <c r="W210" s="30">
        <f t="shared" si="22"/>
        <v>0</v>
      </c>
      <c r="X210" s="30"/>
      <c r="Y210" s="102">
        <f t="shared" si="23"/>
        <v>694000</v>
      </c>
      <c r="Z210" s="30"/>
      <c r="AA210" s="30"/>
    </row>
    <row r="211" spans="1:35" s="117" customFormat="1" x14ac:dyDescent="0.45">
      <c r="A211" s="29"/>
      <c r="B211" s="29" t="s">
        <v>56</v>
      </c>
      <c r="C211" s="30">
        <v>9963</v>
      </c>
      <c r="D211" s="30">
        <v>2</v>
      </c>
      <c r="E211" s="30">
        <v>3</v>
      </c>
      <c r="F211" s="30">
        <v>28</v>
      </c>
      <c r="G211" s="30">
        <v>1</v>
      </c>
      <c r="H211" s="30">
        <f t="shared" si="24"/>
        <v>1128</v>
      </c>
      <c r="I211" s="30">
        <v>100</v>
      </c>
      <c r="J211" s="102">
        <f t="shared" si="25"/>
        <v>112800</v>
      </c>
      <c r="K211" s="30"/>
      <c r="L211" s="13"/>
      <c r="M211" s="103"/>
      <c r="N211" s="30"/>
      <c r="O211" s="30"/>
      <c r="P211" s="104"/>
      <c r="Q211" s="30"/>
      <c r="R211" s="30"/>
      <c r="S211" s="30"/>
      <c r="T211" s="30"/>
      <c r="U211" s="30">
        <f t="shared" si="20"/>
        <v>0</v>
      </c>
      <c r="V211" s="102">
        <f t="shared" si="21"/>
        <v>112800</v>
      </c>
      <c r="W211" s="30">
        <f t="shared" si="22"/>
        <v>0</v>
      </c>
      <c r="X211" s="30"/>
      <c r="Y211" s="102">
        <f t="shared" si="23"/>
        <v>112800</v>
      </c>
      <c r="Z211" s="30"/>
      <c r="AA211" s="30"/>
    </row>
    <row r="212" spans="1:35" s="117" customFormat="1" x14ac:dyDescent="0.45">
      <c r="A212" s="29"/>
      <c r="B212" s="29" t="s">
        <v>56</v>
      </c>
      <c r="C212" s="30">
        <v>9292</v>
      </c>
      <c r="D212" s="30">
        <v>2</v>
      </c>
      <c r="E212" s="30">
        <v>1</v>
      </c>
      <c r="F212" s="30">
        <v>87</v>
      </c>
      <c r="G212" s="30">
        <v>1</v>
      </c>
      <c r="H212" s="30">
        <f t="shared" si="24"/>
        <v>987</v>
      </c>
      <c r="I212" s="30">
        <v>150</v>
      </c>
      <c r="J212" s="102">
        <f t="shared" si="25"/>
        <v>148050</v>
      </c>
      <c r="K212" s="30"/>
      <c r="L212" s="13"/>
      <c r="M212" s="103"/>
      <c r="N212" s="30"/>
      <c r="O212" s="30"/>
      <c r="P212" s="104"/>
      <c r="Q212" s="30"/>
      <c r="R212" s="30"/>
      <c r="S212" s="30"/>
      <c r="T212" s="30"/>
      <c r="U212" s="30">
        <f t="shared" si="20"/>
        <v>0</v>
      </c>
      <c r="V212" s="102">
        <f t="shared" si="21"/>
        <v>148050</v>
      </c>
      <c r="W212" s="30">
        <f t="shared" si="22"/>
        <v>0</v>
      </c>
      <c r="X212" s="30"/>
      <c r="Y212" s="102">
        <f t="shared" si="23"/>
        <v>148050</v>
      </c>
      <c r="Z212" s="30"/>
      <c r="AA212" s="30"/>
    </row>
    <row r="213" spans="1:35" s="120" customFormat="1" x14ac:dyDescent="0.45">
      <c r="A213" s="118"/>
      <c r="B213" s="118" t="s">
        <v>217</v>
      </c>
      <c r="D213" s="120">
        <v>0</v>
      </c>
      <c r="E213" s="120">
        <v>1</v>
      </c>
      <c r="F213" s="120">
        <v>0</v>
      </c>
      <c r="G213" s="120">
        <v>3</v>
      </c>
      <c r="H213" s="119">
        <f t="shared" si="24"/>
        <v>100</v>
      </c>
      <c r="I213" s="120">
        <v>100</v>
      </c>
      <c r="J213" s="120">
        <f t="shared" si="25"/>
        <v>10000</v>
      </c>
      <c r="M213" s="121"/>
      <c r="P213" s="129"/>
      <c r="U213" s="119">
        <f t="shared" si="20"/>
        <v>0</v>
      </c>
      <c r="V213" s="119">
        <f t="shared" si="21"/>
        <v>10000</v>
      </c>
      <c r="W213" s="119">
        <f t="shared" si="22"/>
        <v>0</v>
      </c>
      <c r="Y213" s="119">
        <f t="shared" si="23"/>
        <v>10000</v>
      </c>
      <c r="Z213" s="120">
        <v>0.3</v>
      </c>
      <c r="AA213" s="120">
        <f>Y213*Z213/100</f>
        <v>30</v>
      </c>
      <c r="AB213" s="130"/>
      <c r="AC213" s="130"/>
      <c r="AD213" s="130"/>
      <c r="AE213" s="130"/>
      <c r="AF213" s="130"/>
      <c r="AG213" s="130"/>
      <c r="AH213" s="130"/>
      <c r="AI213" s="129"/>
    </row>
    <row r="214" spans="1:35" s="116" customFormat="1" x14ac:dyDescent="0.45">
      <c r="A214" s="32"/>
      <c r="B214" s="32"/>
      <c r="C214" s="38"/>
      <c r="D214" s="38"/>
      <c r="E214" s="38"/>
      <c r="F214" s="38"/>
      <c r="G214" s="38"/>
      <c r="H214" s="38"/>
      <c r="I214" s="38"/>
      <c r="J214" s="38"/>
      <c r="K214" s="38"/>
      <c r="L214" s="33"/>
      <c r="M214" s="108"/>
      <c r="N214" s="38"/>
      <c r="O214" s="38"/>
      <c r="P214" s="115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</row>
    <row r="215" spans="1:35" x14ac:dyDescent="0.45">
      <c r="A215" s="29">
        <v>51</v>
      </c>
      <c r="B215" s="29" t="s">
        <v>56</v>
      </c>
      <c r="C215" s="30">
        <v>12149</v>
      </c>
      <c r="D215" s="30">
        <v>0</v>
      </c>
      <c r="E215" s="30">
        <v>1</v>
      </c>
      <c r="F215" s="30">
        <v>3</v>
      </c>
      <c r="G215" s="30">
        <v>2</v>
      </c>
      <c r="H215" s="30">
        <f>+(D215*400)+(E215*100)+F215</f>
        <v>103</v>
      </c>
      <c r="I215" s="102">
        <v>250</v>
      </c>
      <c r="J215" s="102">
        <f>H215*I215</f>
        <v>25750</v>
      </c>
      <c r="K215" s="102"/>
      <c r="L215" s="13" t="s">
        <v>59</v>
      </c>
      <c r="M215" s="103" t="s">
        <v>63</v>
      </c>
      <c r="N215" s="30">
        <v>2</v>
      </c>
      <c r="O215" s="30">
        <v>18</v>
      </c>
      <c r="P215" s="104">
        <v>100</v>
      </c>
      <c r="Q215" s="30">
        <v>6800</v>
      </c>
      <c r="R215" s="30">
        <f>O215*Q215</f>
        <v>122400</v>
      </c>
      <c r="S215" s="30">
        <v>11</v>
      </c>
      <c r="T215" s="102"/>
      <c r="U215" s="30">
        <f t="shared" si="20"/>
        <v>122400</v>
      </c>
      <c r="V215" s="102">
        <f t="shared" si="21"/>
        <v>148150</v>
      </c>
      <c r="W215" s="30">
        <f t="shared" si="22"/>
        <v>148150</v>
      </c>
      <c r="X215" s="102"/>
      <c r="Y215" s="102">
        <f t="shared" si="23"/>
        <v>148150</v>
      </c>
      <c r="Z215" s="102"/>
      <c r="AA215" s="30"/>
    </row>
    <row r="216" spans="1:35" x14ac:dyDescent="0.45">
      <c r="A216" s="29"/>
      <c r="B216" s="29" t="s">
        <v>56</v>
      </c>
      <c r="C216" s="30">
        <v>19089</v>
      </c>
      <c r="D216" s="30">
        <v>1</v>
      </c>
      <c r="E216" s="30">
        <v>1</v>
      </c>
      <c r="F216" s="30">
        <v>60</v>
      </c>
      <c r="G216" s="30">
        <v>1</v>
      </c>
      <c r="H216" s="30">
        <f>+(D216*400)+(E216*100)+F216</f>
        <v>560</v>
      </c>
      <c r="I216" s="102">
        <v>100</v>
      </c>
      <c r="J216" s="102">
        <f>H216*I216</f>
        <v>56000</v>
      </c>
      <c r="K216" s="102"/>
      <c r="L216" s="13"/>
      <c r="M216" s="103"/>
      <c r="N216" s="30"/>
      <c r="O216" s="30"/>
      <c r="P216" s="106"/>
      <c r="Q216" s="102"/>
      <c r="R216" s="30"/>
      <c r="S216" s="30"/>
      <c r="T216" s="102"/>
      <c r="U216" s="30">
        <f t="shared" si="20"/>
        <v>0</v>
      </c>
      <c r="V216" s="102">
        <f t="shared" si="21"/>
        <v>56000</v>
      </c>
      <c r="W216" s="30">
        <f t="shared" si="22"/>
        <v>0</v>
      </c>
      <c r="X216" s="102"/>
      <c r="Y216" s="102">
        <f t="shared" si="23"/>
        <v>56000</v>
      </c>
      <c r="Z216" s="102"/>
      <c r="AA216" s="30"/>
    </row>
    <row r="217" spans="1:35" x14ac:dyDescent="0.45">
      <c r="A217" s="29"/>
      <c r="B217" s="29" t="s">
        <v>56</v>
      </c>
      <c r="C217" s="30">
        <v>19091</v>
      </c>
      <c r="D217" s="30">
        <v>8</v>
      </c>
      <c r="E217" s="30">
        <v>0</v>
      </c>
      <c r="F217" s="30">
        <v>74</v>
      </c>
      <c r="G217" s="30">
        <v>1</v>
      </c>
      <c r="H217" s="30">
        <f>+(D217*400)+(E217*100)+F217</f>
        <v>3274</v>
      </c>
      <c r="I217" s="102">
        <v>100</v>
      </c>
      <c r="J217" s="102">
        <f>H217*I217</f>
        <v>327400</v>
      </c>
      <c r="K217" s="102"/>
      <c r="L217" s="13"/>
      <c r="M217" s="103"/>
      <c r="N217" s="30"/>
      <c r="O217" s="30"/>
      <c r="P217" s="106"/>
      <c r="Q217" s="102"/>
      <c r="R217" s="30"/>
      <c r="S217" s="30"/>
      <c r="T217" s="102"/>
      <c r="U217" s="30">
        <f t="shared" si="20"/>
        <v>0</v>
      </c>
      <c r="V217" s="102">
        <f t="shared" si="21"/>
        <v>327400</v>
      </c>
      <c r="W217" s="30">
        <f t="shared" si="22"/>
        <v>0</v>
      </c>
      <c r="X217" s="102"/>
      <c r="Y217" s="102">
        <f t="shared" si="23"/>
        <v>327400</v>
      </c>
      <c r="Z217" s="102"/>
      <c r="AA217" s="30"/>
    </row>
    <row r="218" spans="1:35" s="116" customFormat="1" x14ac:dyDescent="0.45">
      <c r="A218" s="32"/>
      <c r="B218" s="32"/>
      <c r="C218" s="38"/>
      <c r="D218" s="38"/>
      <c r="E218" s="38"/>
      <c r="F218" s="38"/>
      <c r="G218" s="38"/>
      <c r="H218" s="38"/>
      <c r="I218" s="38"/>
      <c r="J218" s="38"/>
      <c r="K218" s="38"/>
      <c r="L218" s="33"/>
      <c r="M218" s="108"/>
      <c r="N218" s="38"/>
      <c r="O218" s="38"/>
      <c r="P218" s="115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</row>
    <row r="219" spans="1:35" x14ac:dyDescent="0.45">
      <c r="A219" s="29">
        <v>52</v>
      </c>
      <c r="B219" s="29" t="s">
        <v>56</v>
      </c>
      <c r="C219" s="30">
        <v>3417</v>
      </c>
      <c r="D219" s="30">
        <v>2</v>
      </c>
      <c r="E219" s="30">
        <v>2</v>
      </c>
      <c r="F219" s="30">
        <v>69</v>
      </c>
      <c r="G219" s="30">
        <v>1</v>
      </c>
      <c r="H219" s="30">
        <f>+(D219*400)+(E219*100)+F219</f>
        <v>1069</v>
      </c>
      <c r="I219" s="102">
        <v>100</v>
      </c>
      <c r="J219" s="102">
        <f>H219*I219</f>
        <v>106900</v>
      </c>
      <c r="K219" s="102"/>
      <c r="L219" s="13"/>
      <c r="M219" s="103"/>
      <c r="N219" s="30"/>
      <c r="O219" s="30"/>
      <c r="P219" s="106"/>
      <c r="Q219" s="102"/>
      <c r="R219" s="30"/>
      <c r="S219" s="30"/>
      <c r="T219" s="102"/>
      <c r="U219" s="30">
        <f t="shared" si="20"/>
        <v>0</v>
      </c>
      <c r="V219" s="102">
        <f t="shared" si="21"/>
        <v>106900</v>
      </c>
      <c r="W219" s="30">
        <f t="shared" si="22"/>
        <v>0</v>
      </c>
      <c r="X219" s="102"/>
      <c r="Y219" s="102">
        <f t="shared" si="23"/>
        <v>106900</v>
      </c>
      <c r="Z219" s="102"/>
      <c r="AA219" s="30"/>
    </row>
    <row r="220" spans="1:35" s="116" customFormat="1" x14ac:dyDescent="0.45">
      <c r="A220" s="32"/>
      <c r="B220" s="32"/>
      <c r="C220" s="38"/>
      <c r="D220" s="38"/>
      <c r="E220" s="38"/>
      <c r="F220" s="38"/>
      <c r="G220" s="38"/>
      <c r="H220" s="38"/>
      <c r="I220" s="38"/>
      <c r="J220" s="38"/>
      <c r="K220" s="38"/>
      <c r="L220" s="33"/>
      <c r="M220" s="108"/>
      <c r="N220" s="38"/>
      <c r="O220" s="38"/>
      <c r="P220" s="115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</row>
    <row r="221" spans="1:35" x14ac:dyDescent="0.45">
      <c r="A221" s="29">
        <v>53</v>
      </c>
      <c r="B221" s="29" t="s">
        <v>56</v>
      </c>
      <c r="C221" s="30">
        <v>10</v>
      </c>
      <c r="D221" s="30">
        <v>0</v>
      </c>
      <c r="E221" s="30">
        <v>1</v>
      </c>
      <c r="F221" s="30">
        <v>87</v>
      </c>
      <c r="G221" s="30">
        <v>2</v>
      </c>
      <c r="H221" s="30">
        <f>+(D221*400)+(E221*100)+F221</f>
        <v>187</v>
      </c>
      <c r="I221" s="102">
        <v>150</v>
      </c>
      <c r="J221" s="102">
        <f>H221*I221</f>
        <v>28050</v>
      </c>
      <c r="K221" s="102"/>
      <c r="L221" s="13" t="s">
        <v>59</v>
      </c>
      <c r="M221" s="103" t="s">
        <v>63</v>
      </c>
      <c r="N221" s="30">
        <v>2</v>
      </c>
      <c r="O221" s="30">
        <v>66</v>
      </c>
      <c r="P221" s="104">
        <v>100</v>
      </c>
      <c r="Q221" s="30">
        <v>6800</v>
      </c>
      <c r="R221" s="30">
        <f>O221*Q221</f>
        <v>448800</v>
      </c>
      <c r="S221" s="30">
        <v>45</v>
      </c>
      <c r="T221" s="102"/>
      <c r="U221" s="30">
        <f t="shared" si="20"/>
        <v>448800</v>
      </c>
      <c r="V221" s="102">
        <f t="shared" si="21"/>
        <v>476850</v>
      </c>
      <c r="W221" s="30">
        <f t="shared" si="22"/>
        <v>476850</v>
      </c>
      <c r="X221" s="102"/>
      <c r="Y221" s="102">
        <f t="shared" si="23"/>
        <v>476850</v>
      </c>
      <c r="Z221" s="102"/>
      <c r="AA221" s="30"/>
    </row>
    <row r="222" spans="1:35" x14ac:dyDescent="0.45">
      <c r="A222" s="29"/>
      <c r="B222" s="29"/>
      <c r="C222" s="30"/>
      <c r="D222" s="30"/>
      <c r="E222" s="30"/>
      <c r="F222" s="30"/>
      <c r="G222" s="30"/>
      <c r="H222" s="30"/>
      <c r="I222" s="102"/>
      <c r="J222" s="102"/>
      <c r="K222" s="102"/>
      <c r="L222" s="13"/>
      <c r="M222" s="103" t="s">
        <v>63</v>
      </c>
      <c r="N222" s="30">
        <v>2</v>
      </c>
      <c r="O222" s="30">
        <v>8</v>
      </c>
      <c r="P222" s="104">
        <v>100</v>
      </c>
      <c r="Q222" s="30">
        <v>6800</v>
      </c>
      <c r="R222" s="30">
        <f>O222*Q222</f>
        <v>54400</v>
      </c>
      <c r="S222" s="30">
        <v>45</v>
      </c>
      <c r="T222" s="102"/>
      <c r="U222" s="30">
        <f t="shared" si="20"/>
        <v>54400</v>
      </c>
      <c r="V222" s="102">
        <f t="shared" si="21"/>
        <v>54400</v>
      </c>
      <c r="W222" s="30">
        <f t="shared" si="22"/>
        <v>54400</v>
      </c>
      <c r="X222" s="102"/>
      <c r="Y222" s="102">
        <f t="shared" si="23"/>
        <v>54400</v>
      </c>
      <c r="Z222" s="102"/>
      <c r="AA222" s="30"/>
    </row>
    <row r="223" spans="1:35" s="117" customFormat="1" x14ac:dyDescent="0.45">
      <c r="A223" s="29"/>
      <c r="B223" s="29" t="s">
        <v>56</v>
      </c>
      <c r="C223" s="30">
        <v>7913</v>
      </c>
      <c r="D223" s="30">
        <v>1</v>
      </c>
      <c r="E223" s="30">
        <v>2</v>
      </c>
      <c r="F223" s="30">
        <v>0</v>
      </c>
      <c r="G223" s="30">
        <v>1</v>
      </c>
      <c r="H223" s="30">
        <f>+(D223*400)+(E223*100)+F223</f>
        <v>600</v>
      </c>
      <c r="I223" s="30">
        <v>220</v>
      </c>
      <c r="J223" s="102">
        <f>H223*I223</f>
        <v>132000</v>
      </c>
      <c r="K223" s="30"/>
      <c r="L223" s="13"/>
      <c r="M223" s="103"/>
      <c r="N223" s="30"/>
      <c r="O223" s="30"/>
      <c r="P223" s="104"/>
      <c r="Q223" s="30"/>
      <c r="R223" s="30"/>
      <c r="S223" s="30"/>
      <c r="T223" s="30"/>
      <c r="U223" s="30">
        <f t="shared" si="20"/>
        <v>0</v>
      </c>
      <c r="V223" s="102">
        <f t="shared" si="21"/>
        <v>132000</v>
      </c>
      <c r="W223" s="30">
        <f t="shared" si="22"/>
        <v>0</v>
      </c>
      <c r="X223" s="30"/>
      <c r="Y223" s="102">
        <f t="shared" si="23"/>
        <v>132000</v>
      </c>
      <c r="Z223" s="30"/>
      <c r="AA223" s="30"/>
    </row>
    <row r="224" spans="1:35" s="123" customFormat="1" x14ac:dyDescent="0.45">
      <c r="A224" s="118"/>
      <c r="B224" s="118" t="s">
        <v>229</v>
      </c>
      <c r="C224" s="119">
        <v>279</v>
      </c>
      <c r="D224" s="119">
        <v>1</v>
      </c>
      <c r="E224" s="119">
        <v>3</v>
      </c>
      <c r="F224" s="119">
        <v>68</v>
      </c>
      <c r="G224" s="119">
        <v>1</v>
      </c>
      <c r="H224" s="119">
        <f>+(D224*400)+(E224*100)+F224</f>
        <v>768</v>
      </c>
      <c r="I224" s="119">
        <v>100</v>
      </c>
      <c r="J224" s="119">
        <f>H224*I224</f>
        <v>76800</v>
      </c>
      <c r="K224" s="119"/>
      <c r="L224" s="120"/>
      <c r="M224" s="121"/>
      <c r="N224" s="119"/>
      <c r="O224" s="119"/>
      <c r="P224" s="122"/>
      <c r="Q224" s="119"/>
      <c r="R224" s="119"/>
      <c r="S224" s="119"/>
      <c r="T224" s="119"/>
      <c r="U224" s="119">
        <f t="shared" si="20"/>
        <v>0</v>
      </c>
      <c r="V224" s="119">
        <f t="shared" si="21"/>
        <v>76800</v>
      </c>
      <c r="W224" s="119">
        <f t="shared" si="22"/>
        <v>0</v>
      </c>
      <c r="X224" s="119"/>
      <c r="Y224" s="119">
        <f t="shared" si="23"/>
        <v>76800</v>
      </c>
      <c r="Z224" s="119">
        <v>0.01</v>
      </c>
      <c r="AA224" s="119">
        <f>Y224*Z224/100</f>
        <v>7.68</v>
      </c>
    </row>
    <row r="225" spans="1:32" s="116" customFormat="1" x14ac:dyDescent="0.45">
      <c r="A225" s="32"/>
      <c r="B225" s="32"/>
      <c r="C225" s="38"/>
      <c r="D225" s="38"/>
      <c r="E225" s="38"/>
      <c r="F225" s="38"/>
      <c r="G225" s="38"/>
      <c r="H225" s="38"/>
      <c r="I225" s="38"/>
      <c r="J225" s="38"/>
      <c r="K225" s="38"/>
      <c r="L225" s="33"/>
      <c r="M225" s="108"/>
      <c r="N225" s="38"/>
      <c r="O225" s="38"/>
      <c r="P225" s="115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</row>
    <row r="226" spans="1:32" s="120" customFormat="1" x14ac:dyDescent="0.45">
      <c r="A226" s="118">
        <v>54</v>
      </c>
      <c r="B226" s="131" t="s">
        <v>206</v>
      </c>
      <c r="C226" s="132"/>
      <c r="D226" s="120">
        <v>0</v>
      </c>
      <c r="E226" s="120">
        <v>3</v>
      </c>
      <c r="F226" s="120">
        <v>0</v>
      </c>
      <c r="G226" s="120">
        <v>2</v>
      </c>
      <c r="H226" s="120">
        <v>300</v>
      </c>
      <c r="I226" s="120">
        <v>150</v>
      </c>
      <c r="J226" s="119">
        <f>H226*I226</f>
        <v>45000</v>
      </c>
      <c r="L226" s="120" t="s">
        <v>59</v>
      </c>
      <c r="M226" s="121" t="s">
        <v>60</v>
      </c>
      <c r="N226" s="120">
        <v>2</v>
      </c>
      <c r="O226" s="120">
        <v>54</v>
      </c>
      <c r="P226" s="129">
        <v>100</v>
      </c>
      <c r="Q226" s="120">
        <v>6800</v>
      </c>
      <c r="R226" s="120">
        <f>O226*Q226</f>
        <v>367200</v>
      </c>
      <c r="S226" s="120">
        <v>3</v>
      </c>
      <c r="T226" s="120">
        <v>6</v>
      </c>
      <c r="U226" s="119">
        <f t="shared" si="20"/>
        <v>345168</v>
      </c>
      <c r="V226" s="119">
        <f t="shared" si="21"/>
        <v>390168</v>
      </c>
      <c r="W226" s="119">
        <f t="shared" si="22"/>
        <v>390168</v>
      </c>
      <c r="Y226" s="119">
        <f t="shared" si="23"/>
        <v>390168</v>
      </c>
      <c r="Z226" s="120">
        <v>0.02</v>
      </c>
      <c r="AA226" s="124">
        <f>Y226*Z226/100</f>
        <v>78.033600000000007</v>
      </c>
      <c r="AB226" s="130"/>
      <c r="AC226" s="130"/>
      <c r="AD226" s="130"/>
      <c r="AE226" s="130"/>
      <c r="AF226" s="129"/>
    </row>
    <row r="227" spans="1:32" s="35" customFormat="1" x14ac:dyDescent="0.45">
      <c r="A227" s="32"/>
      <c r="B227" s="133"/>
      <c r="C227" s="32"/>
      <c r="D227" s="33"/>
      <c r="E227" s="33"/>
      <c r="F227" s="33"/>
      <c r="G227" s="33"/>
      <c r="H227" s="33"/>
      <c r="I227" s="33"/>
      <c r="J227" s="33"/>
      <c r="K227" s="33"/>
      <c r="L227" s="33"/>
      <c r="M227" s="108"/>
      <c r="N227" s="33"/>
      <c r="O227" s="33"/>
      <c r="P227" s="36"/>
      <c r="Q227" s="33"/>
      <c r="R227" s="33"/>
      <c r="S227" s="33"/>
      <c r="T227" s="33"/>
      <c r="U227" s="38"/>
      <c r="V227" s="38"/>
      <c r="W227" s="38"/>
      <c r="X227" s="33"/>
      <c r="Y227" s="38"/>
      <c r="Z227" s="33"/>
      <c r="AA227" s="33"/>
    </row>
    <row r="228" spans="1:32" x14ac:dyDescent="0.45">
      <c r="A228" s="29">
        <v>55</v>
      </c>
      <c r="B228" s="29" t="s">
        <v>56</v>
      </c>
      <c r="C228" s="30">
        <v>778</v>
      </c>
      <c r="D228" s="30">
        <v>0</v>
      </c>
      <c r="E228" s="30">
        <v>0</v>
      </c>
      <c r="F228" s="30">
        <v>95</v>
      </c>
      <c r="G228" s="30">
        <v>2</v>
      </c>
      <c r="H228" s="30">
        <f>+(D228*400)+(E228*100)+F228</f>
        <v>95</v>
      </c>
      <c r="I228" s="102">
        <v>150</v>
      </c>
      <c r="J228" s="102">
        <f>H228*I228</f>
        <v>14250</v>
      </c>
      <c r="K228" s="102"/>
      <c r="L228" s="13" t="s">
        <v>59</v>
      </c>
      <c r="M228" s="103" t="s">
        <v>63</v>
      </c>
      <c r="N228" s="30">
        <v>2</v>
      </c>
      <c r="O228" s="30">
        <v>132</v>
      </c>
      <c r="P228" s="104">
        <v>100</v>
      </c>
      <c r="Q228" s="30">
        <v>6800</v>
      </c>
      <c r="R228" s="30">
        <f>O228*Q228</f>
        <v>897600</v>
      </c>
      <c r="S228" s="30">
        <v>39</v>
      </c>
      <c r="T228" s="102"/>
      <c r="U228" s="30">
        <f t="shared" si="20"/>
        <v>897600</v>
      </c>
      <c r="V228" s="102">
        <f t="shared" si="21"/>
        <v>911850</v>
      </c>
      <c r="W228" s="30">
        <f t="shared" si="22"/>
        <v>911850</v>
      </c>
      <c r="X228" s="102"/>
      <c r="Y228" s="102">
        <f t="shared" si="23"/>
        <v>911850</v>
      </c>
      <c r="Z228" s="102"/>
      <c r="AA228" s="30"/>
    </row>
    <row r="229" spans="1:32" s="117" customFormat="1" x14ac:dyDescent="0.45">
      <c r="A229" s="29"/>
      <c r="B229" s="29" t="s">
        <v>56</v>
      </c>
      <c r="C229" s="30">
        <v>12123</v>
      </c>
      <c r="D229" s="30">
        <v>0</v>
      </c>
      <c r="E229" s="30">
        <v>0</v>
      </c>
      <c r="F229" s="30">
        <v>55</v>
      </c>
      <c r="G229" s="30">
        <v>1</v>
      </c>
      <c r="H229" s="30">
        <f>+(D229*400)+(E229*100)+F229</f>
        <v>55</v>
      </c>
      <c r="I229" s="30">
        <v>250</v>
      </c>
      <c r="J229" s="102">
        <f>H229*I229</f>
        <v>13750</v>
      </c>
      <c r="K229" s="30"/>
      <c r="L229" s="13"/>
      <c r="M229" s="103"/>
      <c r="N229" s="30"/>
      <c r="O229" s="30"/>
      <c r="P229" s="104"/>
      <c r="Q229" s="30"/>
      <c r="R229" s="30"/>
      <c r="S229" s="30"/>
      <c r="T229" s="30"/>
      <c r="U229" s="30">
        <f t="shared" si="20"/>
        <v>0</v>
      </c>
      <c r="V229" s="102">
        <f t="shared" si="21"/>
        <v>13750</v>
      </c>
      <c r="W229" s="30">
        <f t="shared" si="22"/>
        <v>0</v>
      </c>
      <c r="X229" s="30"/>
      <c r="Y229" s="102">
        <f t="shared" si="23"/>
        <v>13750</v>
      </c>
      <c r="Z229" s="30"/>
      <c r="AA229" s="30"/>
    </row>
    <row r="230" spans="1:32" s="117" customFormat="1" x14ac:dyDescent="0.45">
      <c r="A230" s="29"/>
      <c r="B230" s="29" t="s">
        <v>56</v>
      </c>
      <c r="C230" s="30">
        <v>12139</v>
      </c>
      <c r="D230" s="30">
        <v>0</v>
      </c>
      <c r="E230" s="30">
        <v>2</v>
      </c>
      <c r="F230" s="30">
        <v>64</v>
      </c>
      <c r="G230" s="30">
        <v>1</v>
      </c>
      <c r="H230" s="30">
        <f>+(D230*400)+(E230*100)+F230</f>
        <v>264</v>
      </c>
      <c r="I230" s="30">
        <v>130</v>
      </c>
      <c r="J230" s="102">
        <f>H230*I230</f>
        <v>34320</v>
      </c>
      <c r="K230" s="30"/>
      <c r="L230" s="13"/>
      <c r="M230" s="103"/>
      <c r="N230" s="30"/>
      <c r="O230" s="30"/>
      <c r="P230" s="104"/>
      <c r="Q230" s="30"/>
      <c r="R230" s="30"/>
      <c r="S230" s="30"/>
      <c r="T230" s="30"/>
      <c r="U230" s="30">
        <f t="shared" si="20"/>
        <v>0</v>
      </c>
      <c r="V230" s="102">
        <f t="shared" si="21"/>
        <v>34320</v>
      </c>
      <c r="W230" s="30">
        <f t="shared" si="22"/>
        <v>0</v>
      </c>
      <c r="X230" s="30"/>
      <c r="Y230" s="102">
        <f t="shared" si="23"/>
        <v>34320</v>
      </c>
      <c r="Z230" s="30"/>
      <c r="AA230" s="30"/>
    </row>
    <row r="231" spans="1:32" s="116" customFormat="1" x14ac:dyDescent="0.45">
      <c r="A231" s="32"/>
      <c r="B231" s="32"/>
      <c r="C231" s="38"/>
      <c r="D231" s="38"/>
      <c r="E231" s="38"/>
      <c r="F231" s="38"/>
      <c r="G231" s="38"/>
      <c r="H231" s="38"/>
      <c r="I231" s="38"/>
      <c r="J231" s="38"/>
      <c r="K231" s="38"/>
      <c r="L231" s="33"/>
      <c r="M231" s="108"/>
      <c r="N231" s="38"/>
      <c r="O231" s="38"/>
      <c r="P231" s="115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</row>
    <row r="232" spans="1:32" x14ac:dyDescent="0.45">
      <c r="A232" s="29">
        <v>56</v>
      </c>
      <c r="B232" s="29" t="s">
        <v>56</v>
      </c>
      <c r="C232" s="30">
        <v>863</v>
      </c>
      <c r="D232" s="30">
        <v>0</v>
      </c>
      <c r="E232" s="30">
        <v>0</v>
      </c>
      <c r="F232" s="30">
        <v>80</v>
      </c>
      <c r="G232" s="30">
        <v>2</v>
      </c>
      <c r="H232" s="30">
        <f t="shared" ref="H232:H242" si="26">+(D232*400)+(E232*100)+F232</f>
        <v>80</v>
      </c>
      <c r="I232" s="102">
        <v>150</v>
      </c>
      <c r="J232" s="102">
        <f t="shared" ref="J232:J242" si="27">H232*I232</f>
        <v>12000</v>
      </c>
      <c r="K232" s="102"/>
      <c r="L232" s="13" t="s">
        <v>59</v>
      </c>
      <c r="M232" s="103" t="s">
        <v>63</v>
      </c>
      <c r="N232" s="30">
        <v>2</v>
      </c>
      <c r="O232" s="30">
        <v>54</v>
      </c>
      <c r="P232" s="104">
        <v>100</v>
      </c>
      <c r="Q232" s="30">
        <v>6800</v>
      </c>
      <c r="R232" s="30">
        <f>O232*Q232</f>
        <v>367200</v>
      </c>
      <c r="S232" s="30">
        <v>31</v>
      </c>
      <c r="T232" s="102"/>
      <c r="U232" s="30">
        <f t="shared" si="20"/>
        <v>367200</v>
      </c>
      <c r="V232" s="102">
        <f t="shared" si="21"/>
        <v>379200</v>
      </c>
      <c r="W232" s="30">
        <f t="shared" si="22"/>
        <v>379200</v>
      </c>
      <c r="X232" s="102"/>
      <c r="Y232" s="102">
        <f t="shared" si="23"/>
        <v>379200</v>
      </c>
      <c r="Z232" s="102"/>
      <c r="AA232" s="30"/>
    </row>
    <row r="233" spans="1:32" x14ac:dyDescent="0.45">
      <c r="A233" s="29"/>
      <c r="B233" s="29"/>
      <c r="C233" s="30"/>
      <c r="D233" s="30"/>
      <c r="E233" s="30"/>
      <c r="F233" s="30"/>
      <c r="G233" s="30"/>
      <c r="H233" s="30"/>
      <c r="I233" s="102"/>
      <c r="J233" s="102"/>
      <c r="K233" s="102"/>
      <c r="L233" s="13" t="s">
        <v>59</v>
      </c>
      <c r="M233" s="103" t="s">
        <v>63</v>
      </c>
      <c r="N233" s="30">
        <v>2</v>
      </c>
      <c r="O233" s="30">
        <v>54</v>
      </c>
      <c r="P233" s="104">
        <v>100</v>
      </c>
      <c r="Q233" s="30">
        <v>6800</v>
      </c>
      <c r="R233" s="30">
        <f>O233*Q233</f>
        <v>367200</v>
      </c>
      <c r="S233" s="30">
        <v>31</v>
      </c>
      <c r="T233" s="102"/>
      <c r="U233" s="30">
        <f t="shared" si="20"/>
        <v>367200</v>
      </c>
      <c r="V233" s="102">
        <f t="shared" si="21"/>
        <v>367200</v>
      </c>
      <c r="W233" s="30">
        <f t="shared" si="22"/>
        <v>367200</v>
      </c>
      <c r="X233" s="102"/>
      <c r="Y233" s="102">
        <f t="shared" si="23"/>
        <v>367200</v>
      </c>
      <c r="Z233" s="102"/>
      <c r="AA233" s="30"/>
    </row>
    <row r="234" spans="1:32" x14ac:dyDescent="0.45">
      <c r="A234" s="29"/>
      <c r="B234" s="29"/>
      <c r="C234" s="30"/>
      <c r="D234" s="30"/>
      <c r="E234" s="30"/>
      <c r="F234" s="30"/>
      <c r="G234" s="30"/>
      <c r="H234" s="30"/>
      <c r="I234" s="102"/>
      <c r="J234" s="102"/>
      <c r="K234" s="102"/>
      <c r="L234" s="13"/>
      <c r="M234" s="103" t="s">
        <v>63</v>
      </c>
      <c r="N234" s="30">
        <v>2</v>
      </c>
      <c r="O234" s="30">
        <v>6</v>
      </c>
      <c r="P234" s="104">
        <v>100</v>
      </c>
      <c r="Q234" s="30">
        <v>6800</v>
      </c>
      <c r="R234" s="30">
        <f>O234*Q234</f>
        <v>40800</v>
      </c>
      <c r="S234" s="30">
        <v>31</v>
      </c>
      <c r="T234" s="102"/>
      <c r="U234" s="30">
        <f t="shared" si="20"/>
        <v>40800</v>
      </c>
      <c r="V234" s="102">
        <f t="shared" si="21"/>
        <v>40800</v>
      </c>
      <c r="W234" s="30">
        <f t="shared" si="22"/>
        <v>40800</v>
      </c>
      <c r="X234" s="102"/>
      <c r="Y234" s="102">
        <f t="shared" si="23"/>
        <v>40800</v>
      </c>
      <c r="Z234" s="102"/>
      <c r="AA234" s="30"/>
    </row>
    <row r="235" spans="1:32" x14ac:dyDescent="0.45">
      <c r="A235" s="29"/>
      <c r="B235" s="29" t="s">
        <v>56</v>
      </c>
      <c r="C235" s="30">
        <v>2404</v>
      </c>
      <c r="D235" s="30">
        <v>6</v>
      </c>
      <c r="E235" s="30">
        <v>0</v>
      </c>
      <c r="F235" s="30">
        <v>33</v>
      </c>
      <c r="G235" s="30">
        <v>1</v>
      </c>
      <c r="H235" s="30">
        <f t="shared" si="26"/>
        <v>2433</v>
      </c>
      <c r="I235" s="102">
        <v>100</v>
      </c>
      <c r="J235" s="102">
        <f t="shared" si="27"/>
        <v>243300</v>
      </c>
      <c r="K235" s="102"/>
      <c r="L235" s="13"/>
      <c r="M235" s="103"/>
      <c r="N235" s="30"/>
      <c r="O235" s="30"/>
      <c r="P235" s="106"/>
      <c r="Q235" s="102"/>
      <c r="R235" s="30"/>
      <c r="S235" s="30"/>
      <c r="T235" s="102"/>
      <c r="U235" s="30">
        <f t="shared" si="20"/>
        <v>0</v>
      </c>
      <c r="V235" s="102">
        <f t="shared" si="21"/>
        <v>243300</v>
      </c>
      <c r="W235" s="30">
        <f t="shared" si="22"/>
        <v>0</v>
      </c>
      <c r="X235" s="102"/>
      <c r="Y235" s="102">
        <f t="shared" si="23"/>
        <v>243300</v>
      </c>
      <c r="Z235" s="102"/>
      <c r="AA235" s="30"/>
    </row>
    <row r="236" spans="1:32" x14ac:dyDescent="0.45">
      <c r="A236" s="29"/>
      <c r="B236" s="29" t="s">
        <v>56</v>
      </c>
      <c r="C236" s="30">
        <v>2406</v>
      </c>
      <c r="D236" s="30">
        <v>0</v>
      </c>
      <c r="E236" s="30">
        <v>0</v>
      </c>
      <c r="F236" s="30">
        <v>43</v>
      </c>
      <c r="G236" s="30">
        <v>1</v>
      </c>
      <c r="H236" s="30">
        <f t="shared" si="26"/>
        <v>43</v>
      </c>
      <c r="I236" s="102">
        <v>100</v>
      </c>
      <c r="J236" s="102">
        <f t="shared" si="27"/>
        <v>4300</v>
      </c>
      <c r="K236" s="102"/>
      <c r="L236" s="13"/>
      <c r="M236" s="103"/>
      <c r="N236" s="30"/>
      <c r="O236" s="30"/>
      <c r="P236" s="106"/>
      <c r="Q236" s="102"/>
      <c r="R236" s="30"/>
      <c r="S236" s="30"/>
      <c r="T236" s="102"/>
      <c r="U236" s="30">
        <f t="shared" si="20"/>
        <v>0</v>
      </c>
      <c r="V236" s="102">
        <f t="shared" si="21"/>
        <v>4300</v>
      </c>
      <c r="W236" s="30">
        <f t="shared" si="22"/>
        <v>0</v>
      </c>
      <c r="X236" s="102"/>
      <c r="Y236" s="102">
        <f t="shared" si="23"/>
        <v>4300</v>
      </c>
      <c r="Z236" s="102"/>
      <c r="AA236" s="30"/>
    </row>
    <row r="237" spans="1:32" s="117" customFormat="1" x14ac:dyDescent="0.45">
      <c r="A237" s="29"/>
      <c r="B237" s="29" t="s">
        <v>56</v>
      </c>
      <c r="C237" s="30">
        <v>12045</v>
      </c>
      <c r="D237" s="30">
        <v>6</v>
      </c>
      <c r="E237" s="30">
        <v>0</v>
      </c>
      <c r="F237" s="30">
        <v>20</v>
      </c>
      <c r="G237" s="30">
        <v>1</v>
      </c>
      <c r="H237" s="30">
        <f t="shared" si="26"/>
        <v>2420</v>
      </c>
      <c r="I237" s="30">
        <v>100</v>
      </c>
      <c r="J237" s="102">
        <f t="shared" si="27"/>
        <v>242000</v>
      </c>
      <c r="K237" s="30"/>
      <c r="L237" s="13"/>
      <c r="M237" s="103"/>
      <c r="N237" s="30"/>
      <c r="O237" s="30"/>
      <c r="P237" s="104"/>
      <c r="Q237" s="30"/>
      <c r="R237" s="30"/>
      <c r="S237" s="30"/>
      <c r="T237" s="30"/>
      <c r="U237" s="30">
        <f t="shared" si="20"/>
        <v>0</v>
      </c>
      <c r="V237" s="102">
        <f t="shared" si="21"/>
        <v>242000</v>
      </c>
      <c r="W237" s="30">
        <f t="shared" si="22"/>
        <v>0</v>
      </c>
      <c r="X237" s="30"/>
      <c r="Y237" s="102">
        <f t="shared" si="23"/>
        <v>242000</v>
      </c>
      <c r="Z237" s="30"/>
      <c r="AA237" s="30"/>
    </row>
    <row r="238" spans="1:32" x14ac:dyDescent="0.45">
      <c r="A238" s="29"/>
      <c r="B238" s="29" t="s">
        <v>56</v>
      </c>
      <c r="C238" s="30">
        <v>1969</v>
      </c>
      <c r="D238" s="30">
        <v>2</v>
      </c>
      <c r="E238" s="30">
        <v>0</v>
      </c>
      <c r="F238" s="30">
        <v>73</v>
      </c>
      <c r="G238" s="30">
        <v>1</v>
      </c>
      <c r="H238" s="30">
        <f t="shared" si="26"/>
        <v>873</v>
      </c>
      <c r="I238" s="102">
        <v>150</v>
      </c>
      <c r="J238" s="102">
        <f t="shared" si="27"/>
        <v>130950</v>
      </c>
      <c r="K238" s="102"/>
      <c r="L238" s="13"/>
      <c r="M238" s="103"/>
      <c r="N238" s="30"/>
      <c r="O238" s="30"/>
      <c r="P238" s="106"/>
      <c r="Q238" s="102"/>
      <c r="R238" s="30"/>
      <c r="S238" s="30"/>
      <c r="T238" s="102"/>
      <c r="U238" s="30">
        <f t="shared" si="20"/>
        <v>0</v>
      </c>
      <c r="V238" s="102">
        <f t="shared" si="21"/>
        <v>130950</v>
      </c>
      <c r="W238" s="30">
        <f t="shared" si="22"/>
        <v>0</v>
      </c>
      <c r="X238" s="102"/>
      <c r="Y238" s="102">
        <f t="shared" si="23"/>
        <v>130950</v>
      </c>
      <c r="Z238" s="102"/>
      <c r="AA238" s="30"/>
    </row>
    <row r="239" spans="1:32" x14ac:dyDescent="0.45">
      <c r="A239" s="29"/>
      <c r="B239" s="29" t="s">
        <v>56</v>
      </c>
      <c r="C239" s="30">
        <v>1968</v>
      </c>
      <c r="D239" s="30">
        <v>3</v>
      </c>
      <c r="E239" s="30">
        <v>2</v>
      </c>
      <c r="F239" s="30">
        <v>61</v>
      </c>
      <c r="G239" s="30">
        <v>1</v>
      </c>
      <c r="H239" s="30">
        <f t="shared" si="26"/>
        <v>1461</v>
      </c>
      <c r="I239" s="102">
        <v>130</v>
      </c>
      <c r="J239" s="102">
        <f t="shared" si="27"/>
        <v>189930</v>
      </c>
      <c r="K239" s="102"/>
      <c r="L239" s="13"/>
      <c r="M239" s="103"/>
      <c r="N239" s="30"/>
      <c r="O239" s="30"/>
      <c r="P239" s="106"/>
      <c r="Q239" s="102"/>
      <c r="R239" s="30"/>
      <c r="S239" s="30"/>
      <c r="T239" s="102"/>
      <c r="U239" s="30">
        <f t="shared" si="20"/>
        <v>0</v>
      </c>
      <c r="V239" s="102">
        <f t="shared" si="21"/>
        <v>189930</v>
      </c>
      <c r="W239" s="30">
        <f t="shared" si="22"/>
        <v>0</v>
      </c>
      <c r="X239" s="102"/>
      <c r="Y239" s="102">
        <f t="shared" si="23"/>
        <v>189930</v>
      </c>
      <c r="Z239" s="102"/>
      <c r="AA239" s="30"/>
    </row>
    <row r="240" spans="1:32" x14ac:dyDescent="0.45">
      <c r="A240" s="29"/>
      <c r="B240" s="29" t="s">
        <v>56</v>
      </c>
      <c r="C240" s="30">
        <v>8421</v>
      </c>
      <c r="D240" s="30">
        <v>3</v>
      </c>
      <c r="E240" s="30">
        <v>2</v>
      </c>
      <c r="F240" s="30">
        <v>60</v>
      </c>
      <c r="G240" s="30">
        <v>1</v>
      </c>
      <c r="H240" s="30">
        <f t="shared" si="26"/>
        <v>1460</v>
      </c>
      <c r="I240" s="102">
        <v>100</v>
      </c>
      <c r="J240" s="102">
        <f t="shared" si="27"/>
        <v>146000</v>
      </c>
      <c r="K240" s="102"/>
      <c r="L240" s="13"/>
      <c r="M240" s="103"/>
      <c r="N240" s="30"/>
      <c r="O240" s="30"/>
      <c r="P240" s="106"/>
      <c r="Q240" s="102"/>
      <c r="R240" s="30"/>
      <c r="S240" s="30"/>
      <c r="T240" s="102"/>
      <c r="U240" s="30">
        <f t="shared" si="20"/>
        <v>0</v>
      </c>
      <c r="V240" s="102">
        <f t="shared" si="21"/>
        <v>146000</v>
      </c>
      <c r="W240" s="30">
        <f t="shared" si="22"/>
        <v>0</v>
      </c>
      <c r="X240" s="102"/>
      <c r="Y240" s="102">
        <f t="shared" si="23"/>
        <v>146000</v>
      </c>
      <c r="Z240" s="102"/>
      <c r="AA240" s="30"/>
    </row>
    <row r="241" spans="1:27" x14ac:dyDescent="0.45">
      <c r="A241" s="29"/>
      <c r="B241" s="29" t="s">
        <v>56</v>
      </c>
      <c r="C241" s="30">
        <v>8419</v>
      </c>
      <c r="D241" s="30">
        <v>1</v>
      </c>
      <c r="E241" s="30">
        <v>1</v>
      </c>
      <c r="F241" s="30">
        <v>60</v>
      </c>
      <c r="G241" s="30">
        <v>1</v>
      </c>
      <c r="H241" s="30">
        <f t="shared" si="26"/>
        <v>560</v>
      </c>
      <c r="I241" s="102">
        <v>100</v>
      </c>
      <c r="J241" s="102">
        <f t="shared" si="27"/>
        <v>56000</v>
      </c>
      <c r="K241" s="102"/>
      <c r="L241" s="13"/>
      <c r="M241" s="103"/>
      <c r="N241" s="30"/>
      <c r="O241" s="30"/>
      <c r="P241" s="106"/>
      <c r="Q241" s="102"/>
      <c r="R241" s="30"/>
      <c r="S241" s="30"/>
      <c r="T241" s="102"/>
      <c r="U241" s="30">
        <f t="shared" si="20"/>
        <v>0</v>
      </c>
      <c r="V241" s="102">
        <f t="shared" si="21"/>
        <v>56000</v>
      </c>
      <c r="W241" s="30">
        <f t="shared" si="22"/>
        <v>0</v>
      </c>
      <c r="X241" s="102"/>
      <c r="Y241" s="102">
        <f t="shared" si="23"/>
        <v>56000</v>
      </c>
      <c r="Z241" s="102"/>
      <c r="AA241" s="30"/>
    </row>
    <row r="242" spans="1:27" x14ac:dyDescent="0.45">
      <c r="A242" s="29"/>
      <c r="B242" s="29" t="s">
        <v>56</v>
      </c>
      <c r="C242" s="30">
        <v>1967</v>
      </c>
      <c r="D242" s="30">
        <v>4</v>
      </c>
      <c r="E242" s="30">
        <v>3</v>
      </c>
      <c r="F242" s="30">
        <v>96</v>
      </c>
      <c r="G242" s="30">
        <v>1</v>
      </c>
      <c r="H242" s="30">
        <f t="shared" si="26"/>
        <v>1996</v>
      </c>
      <c r="I242" s="102">
        <v>130</v>
      </c>
      <c r="J242" s="102">
        <f t="shared" si="27"/>
        <v>259480</v>
      </c>
      <c r="K242" s="102"/>
      <c r="L242" s="13"/>
      <c r="M242" s="103"/>
      <c r="N242" s="30"/>
      <c r="O242" s="30"/>
      <c r="P242" s="106"/>
      <c r="Q242" s="102"/>
      <c r="R242" s="30"/>
      <c r="S242" s="30"/>
      <c r="T242" s="102"/>
      <c r="U242" s="30">
        <f t="shared" si="20"/>
        <v>0</v>
      </c>
      <c r="V242" s="102">
        <f t="shared" si="21"/>
        <v>259480</v>
      </c>
      <c r="W242" s="30">
        <f t="shared" si="22"/>
        <v>0</v>
      </c>
      <c r="X242" s="102"/>
      <c r="Y242" s="102">
        <f t="shared" si="23"/>
        <v>259480</v>
      </c>
      <c r="Z242" s="102"/>
      <c r="AA242" s="30"/>
    </row>
    <row r="243" spans="1:27" s="116" customFormat="1" x14ac:dyDescent="0.45">
      <c r="A243" s="32"/>
      <c r="B243" s="32"/>
      <c r="C243" s="38"/>
      <c r="D243" s="38"/>
      <c r="E243" s="38"/>
      <c r="F243" s="38"/>
      <c r="G243" s="38"/>
      <c r="H243" s="38"/>
      <c r="I243" s="38"/>
      <c r="J243" s="38"/>
      <c r="K243" s="38"/>
      <c r="L243" s="33"/>
      <c r="M243" s="108"/>
      <c r="N243" s="38"/>
      <c r="O243" s="38"/>
      <c r="P243" s="115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</row>
    <row r="244" spans="1:27" x14ac:dyDescent="0.45">
      <c r="A244" s="29">
        <v>57</v>
      </c>
      <c r="B244" s="29" t="s">
        <v>56</v>
      </c>
      <c r="C244" s="30">
        <v>753</v>
      </c>
      <c r="D244" s="30">
        <v>0</v>
      </c>
      <c r="E244" s="30">
        <v>0</v>
      </c>
      <c r="F244" s="30">
        <v>81</v>
      </c>
      <c r="G244" s="30">
        <v>2</v>
      </c>
      <c r="H244" s="30">
        <f t="shared" ref="H244:H249" si="28">+(D244*400)+(E244*100)+F244</f>
        <v>81</v>
      </c>
      <c r="I244" s="102">
        <v>250</v>
      </c>
      <c r="J244" s="102">
        <f t="shared" ref="J244:J249" si="29">H244*I244</f>
        <v>20250</v>
      </c>
      <c r="K244" s="102"/>
      <c r="L244" s="13" t="s">
        <v>59</v>
      </c>
      <c r="M244" s="103" t="s">
        <v>63</v>
      </c>
      <c r="N244" s="30">
        <v>2</v>
      </c>
      <c r="O244" s="30">
        <v>124</v>
      </c>
      <c r="P244" s="104">
        <v>100</v>
      </c>
      <c r="Q244" s="30">
        <v>6800</v>
      </c>
      <c r="R244" s="30">
        <f>O244*Q244</f>
        <v>843200</v>
      </c>
      <c r="S244" s="30">
        <v>51</v>
      </c>
      <c r="T244" s="102"/>
      <c r="U244" s="30">
        <f t="shared" si="20"/>
        <v>843200</v>
      </c>
      <c r="V244" s="102">
        <f t="shared" si="21"/>
        <v>863450</v>
      </c>
      <c r="W244" s="30">
        <f t="shared" si="22"/>
        <v>863450</v>
      </c>
      <c r="X244" s="102"/>
      <c r="Y244" s="102">
        <f t="shared" si="23"/>
        <v>863450</v>
      </c>
      <c r="Z244" s="102"/>
      <c r="AA244" s="30"/>
    </row>
    <row r="245" spans="1:27" x14ac:dyDescent="0.45">
      <c r="A245" s="29"/>
      <c r="B245" s="29"/>
      <c r="C245" s="30"/>
      <c r="D245" s="30"/>
      <c r="E245" s="30"/>
      <c r="F245" s="30"/>
      <c r="G245" s="30">
        <v>2</v>
      </c>
      <c r="H245" s="30">
        <f t="shared" si="28"/>
        <v>0</v>
      </c>
      <c r="I245" s="102"/>
      <c r="J245" s="102">
        <f t="shared" si="29"/>
        <v>0</v>
      </c>
      <c r="K245" s="102"/>
      <c r="L245" s="13"/>
      <c r="M245" s="103" t="s">
        <v>63</v>
      </c>
      <c r="N245" s="30">
        <v>2</v>
      </c>
      <c r="O245" s="30">
        <v>6</v>
      </c>
      <c r="P245" s="104">
        <v>100</v>
      </c>
      <c r="Q245" s="30">
        <v>6800</v>
      </c>
      <c r="R245" s="30">
        <f>O245*Q245</f>
        <v>40800</v>
      </c>
      <c r="S245" s="30">
        <v>51</v>
      </c>
      <c r="T245" s="102"/>
      <c r="U245" s="30">
        <f t="shared" si="20"/>
        <v>40800</v>
      </c>
      <c r="V245" s="102">
        <f t="shared" si="21"/>
        <v>40800</v>
      </c>
      <c r="W245" s="30">
        <f t="shared" si="22"/>
        <v>40800</v>
      </c>
      <c r="X245" s="102"/>
      <c r="Y245" s="102">
        <f t="shared" si="23"/>
        <v>40800</v>
      </c>
      <c r="Z245" s="102"/>
      <c r="AA245" s="30"/>
    </row>
    <row r="246" spans="1:27" x14ac:dyDescent="0.45">
      <c r="A246" s="29"/>
      <c r="B246" s="29" t="s">
        <v>56</v>
      </c>
      <c r="C246" s="30">
        <v>1913</v>
      </c>
      <c r="D246" s="30">
        <v>5</v>
      </c>
      <c r="E246" s="30">
        <v>3</v>
      </c>
      <c r="F246" s="30">
        <v>81</v>
      </c>
      <c r="G246" s="30">
        <v>1</v>
      </c>
      <c r="H246" s="30">
        <f t="shared" si="28"/>
        <v>2381</v>
      </c>
      <c r="I246" s="102">
        <v>100</v>
      </c>
      <c r="J246" s="102">
        <f t="shared" si="29"/>
        <v>238100</v>
      </c>
      <c r="K246" s="102"/>
      <c r="L246" s="13"/>
      <c r="M246" s="103"/>
      <c r="N246" s="30"/>
      <c r="O246" s="30"/>
      <c r="P246" s="106"/>
      <c r="Q246" s="102"/>
      <c r="R246" s="30"/>
      <c r="S246" s="30"/>
      <c r="T246" s="102"/>
      <c r="U246" s="30">
        <f t="shared" si="20"/>
        <v>0</v>
      </c>
      <c r="V246" s="102">
        <f t="shared" si="21"/>
        <v>238100</v>
      </c>
      <c r="W246" s="30">
        <f t="shared" si="22"/>
        <v>0</v>
      </c>
      <c r="X246" s="102"/>
      <c r="Y246" s="102">
        <f t="shared" si="23"/>
        <v>238100</v>
      </c>
      <c r="Z246" s="102"/>
      <c r="AA246" s="30"/>
    </row>
    <row r="247" spans="1:27" x14ac:dyDescent="0.45">
      <c r="A247" s="29"/>
      <c r="B247" s="29" t="s">
        <v>56</v>
      </c>
      <c r="C247" s="30">
        <v>1621</v>
      </c>
      <c r="D247" s="30">
        <v>1</v>
      </c>
      <c r="E247" s="30">
        <v>3</v>
      </c>
      <c r="F247" s="30">
        <v>20</v>
      </c>
      <c r="G247" s="30">
        <v>1</v>
      </c>
      <c r="H247" s="30">
        <f t="shared" si="28"/>
        <v>720</v>
      </c>
      <c r="I247" s="102">
        <v>100</v>
      </c>
      <c r="J247" s="102">
        <f t="shared" si="29"/>
        <v>72000</v>
      </c>
      <c r="K247" s="102"/>
      <c r="L247" s="13"/>
      <c r="M247" s="103"/>
      <c r="N247" s="30"/>
      <c r="O247" s="30"/>
      <c r="P247" s="106"/>
      <c r="Q247" s="102"/>
      <c r="R247" s="30"/>
      <c r="S247" s="30"/>
      <c r="T247" s="102"/>
      <c r="U247" s="30">
        <f t="shared" si="20"/>
        <v>0</v>
      </c>
      <c r="V247" s="102">
        <f t="shared" si="21"/>
        <v>72000</v>
      </c>
      <c r="W247" s="30">
        <f t="shared" si="22"/>
        <v>0</v>
      </c>
      <c r="X247" s="102"/>
      <c r="Y247" s="102">
        <f t="shared" si="23"/>
        <v>72000</v>
      </c>
      <c r="Z247" s="102"/>
      <c r="AA247" s="30"/>
    </row>
    <row r="248" spans="1:27" x14ac:dyDescent="0.45">
      <c r="A248" s="29"/>
      <c r="B248" s="29" t="s">
        <v>56</v>
      </c>
      <c r="C248" s="30">
        <v>1620</v>
      </c>
      <c r="D248" s="30">
        <v>1</v>
      </c>
      <c r="E248" s="30">
        <v>0</v>
      </c>
      <c r="F248" s="30">
        <v>10</v>
      </c>
      <c r="G248" s="30">
        <v>1</v>
      </c>
      <c r="H248" s="30">
        <f t="shared" si="28"/>
        <v>410</v>
      </c>
      <c r="I248" s="102">
        <v>100</v>
      </c>
      <c r="J248" s="102">
        <f t="shared" si="29"/>
        <v>41000</v>
      </c>
      <c r="K248" s="102"/>
      <c r="L248" s="13"/>
      <c r="M248" s="103"/>
      <c r="N248" s="30"/>
      <c r="O248" s="30"/>
      <c r="P248" s="106"/>
      <c r="Q248" s="102"/>
      <c r="R248" s="30"/>
      <c r="S248" s="30"/>
      <c r="T248" s="102"/>
      <c r="U248" s="30">
        <f t="shared" si="20"/>
        <v>0</v>
      </c>
      <c r="V248" s="102">
        <f t="shared" si="21"/>
        <v>41000</v>
      </c>
      <c r="W248" s="30">
        <f t="shared" si="22"/>
        <v>0</v>
      </c>
      <c r="X248" s="102"/>
      <c r="Y248" s="102">
        <f t="shared" si="23"/>
        <v>41000</v>
      </c>
      <c r="Z248" s="102"/>
      <c r="AA248" s="30"/>
    </row>
    <row r="249" spans="1:27" x14ac:dyDescent="0.45">
      <c r="A249" s="29"/>
      <c r="B249" s="29" t="s">
        <v>56</v>
      </c>
      <c r="C249" s="30">
        <v>8270</v>
      </c>
      <c r="D249" s="30">
        <v>2</v>
      </c>
      <c r="E249" s="30">
        <v>2</v>
      </c>
      <c r="F249" s="30">
        <v>30</v>
      </c>
      <c r="G249" s="30">
        <v>1</v>
      </c>
      <c r="H249" s="30">
        <f t="shared" si="28"/>
        <v>1030</v>
      </c>
      <c r="I249" s="102">
        <v>100</v>
      </c>
      <c r="J249" s="102">
        <f t="shared" si="29"/>
        <v>103000</v>
      </c>
      <c r="K249" s="102"/>
      <c r="L249" s="13"/>
      <c r="M249" s="103"/>
      <c r="N249" s="30"/>
      <c r="O249" s="30"/>
      <c r="P249" s="106"/>
      <c r="Q249" s="102"/>
      <c r="R249" s="30"/>
      <c r="S249" s="30"/>
      <c r="T249" s="102"/>
      <c r="U249" s="30">
        <f t="shared" si="20"/>
        <v>0</v>
      </c>
      <c r="V249" s="102">
        <f t="shared" si="21"/>
        <v>103000</v>
      </c>
      <c r="W249" s="30">
        <f t="shared" si="22"/>
        <v>0</v>
      </c>
      <c r="X249" s="102"/>
      <c r="Y249" s="102">
        <f t="shared" si="23"/>
        <v>103000</v>
      </c>
      <c r="Z249" s="102"/>
      <c r="AA249" s="30"/>
    </row>
    <row r="250" spans="1:27" s="116" customFormat="1" x14ac:dyDescent="0.45">
      <c r="A250" s="32"/>
      <c r="B250" s="32"/>
      <c r="C250" s="38"/>
      <c r="D250" s="38"/>
      <c r="E250" s="38"/>
      <c r="F250" s="38"/>
      <c r="G250" s="38"/>
      <c r="H250" s="38"/>
      <c r="I250" s="38"/>
      <c r="J250" s="38"/>
      <c r="K250" s="38"/>
      <c r="L250" s="33"/>
      <c r="M250" s="108"/>
      <c r="N250" s="38"/>
      <c r="O250" s="38"/>
      <c r="P250" s="115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</row>
    <row r="251" spans="1:27" s="117" customFormat="1" x14ac:dyDescent="0.45">
      <c r="A251" s="29">
        <v>58</v>
      </c>
      <c r="B251" s="29" t="s">
        <v>56</v>
      </c>
      <c r="C251" s="30">
        <v>860</v>
      </c>
      <c r="D251" s="30">
        <v>0</v>
      </c>
      <c r="E251" s="30">
        <v>2</v>
      </c>
      <c r="F251" s="30">
        <v>49</v>
      </c>
      <c r="G251" s="30">
        <v>2</v>
      </c>
      <c r="H251" s="30">
        <f>+(D251*400)+(E251*100)+F251</f>
        <v>249</v>
      </c>
      <c r="I251" s="30">
        <v>150</v>
      </c>
      <c r="J251" s="102">
        <f>H251*I251</f>
        <v>37350</v>
      </c>
      <c r="K251" s="30"/>
      <c r="L251" s="13" t="s">
        <v>59</v>
      </c>
      <c r="M251" s="103" t="s">
        <v>63</v>
      </c>
      <c r="N251" s="30">
        <v>2</v>
      </c>
      <c r="O251" s="30">
        <v>36</v>
      </c>
      <c r="P251" s="104">
        <v>100</v>
      </c>
      <c r="Q251" s="30">
        <v>6800</v>
      </c>
      <c r="R251" s="30">
        <f>O251*Q251</f>
        <v>244800</v>
      </c>
      <c r="S251" s="30">
        <v>21</v>
      </c>
      <c r="T251" s="30"/>
      <c r="U251" s="30">
        <f t="shared" si="20"/>
        <v>244800</v>
      </c>
      <c r="V251" s="102">
        <f t="shared" si="21"/>
        <v>282150</v>
      </c>
      <c r="W251" s="30">
        <f t="shared" si="22"/>
        <v>282150</v>
      </c>
      <c r="X251" s="30"/>
      <c r="Y251" s="102">
        <f t="shared" si="23"/>
        <v>282150</v>
      </c>
      <c r="Z251" s="30"/>
      <c r="AA251" s="30"/>
    </row>
    <row r="252" spans="1:27" x14ac:dyDescent="0.45">
      <c r="A252" s="29"/>
      <c r="B252" s="29" t="s">
        <v>56</v>
      </c>
      <c r="C252" s="30">
        <v>11381</v>
      </c>
      <c r="D252" s="30">
        <v>3</v>
      </c>
      <c r="E252" s="30">
        <v>3</v>
      </c>
      <c r="F252" s="30">
        <v>67</v>
      </c>
      <c r="G252" s="30">
        <v>1</v>
      </c>
      <c r="H252" s="30">
        <f>+(D252*400)+(E252*100)+F252</f>
        <v>1567</v>
      </c>
      <c r="I252" s="102">
        <v>100</v>
      </c>
      <c r="J252" s="102">
        <f>H252*I252</f>
        <v>156700</v>
      </c>
      <c r="K252" s="102"/>
      <c r="L252" s="13"/>
      <c r="M252" s="103"/>
      <c r="N252" s="30"/>
      <c r="O252" s="30"/>
      <c r="P252" s="106"/>
      <c r="Q252" s="102"/>
      <c r="R252" s="30"/>
      <c r="S252" s="30"/>
      <c r="T252" s="102"/>
      <c r="U252" s="30">
        <f t="shared" si="20"/>
        <v>0</v>
      </c>
      <c r="V252" s="102">
        <f t="shared" si="21"/>
        <v>156700</v>
      </c>
      <c r="W252" s="30">
        <f t="shared" si="22"/>
        <v>0</v>
      </c>
      <c r="X252" s="102"/>
      <c r="Y252" s="102">
        <f t="shared" si="23"/>
        <v>156700</v>
      </c>
      <c r="Z252" s="102"/>
      <c r="AA252" s="30"/>
    </row>
    <row r="253" spans="1:27" s="123" customFormat="1" x14ac:dyDescent="0.45">
      <c r="A253" s="118"/>
      <c r="B253" s="118" t="s">
        <v>717</v>
      </c>
      <c r="C253" s="119">
        <v>2987</v>
      </c>
      <c r="D253" s="119">
        <v>1</v>
      </c>
      <c r="E253" s="119">
        <v>1</v>
      </c>
      <c r="F253" s="119">
        <v>87</v>
      </c>
      <c r="G253" s="119">
        <v>1</v>
      </c>
      <c r="H253" s="119">
        <f>+(D253*400)+(E253*100)+F253</f>
        <v>587</v>
      </c>
      <c r="I253" s="119">
        <v>100</v>
      </c>
      <c r="J253" s="119">
        <f>H253*I253</f>
        <v>58700</v>
      </c>
      <c r="K253" s="119"/>
      <c r="L253" s="120"/>
      <c r="M253" s="121"/>
      <c r="N253" s="119"/>
      <c r="O253" s="119"/>
      <c r="P253" s="122"/>
      <c r="Q253" s="119"/>
      <c r="R253" s="119"/>
      <c r="S253" s="119"/>
      <c r="T253" s="119"/>
      <c r="U253" s="119">
        <f t="shared" si="20"/>
        <v>0</v>
      </c>
      <c r="V253" s="119">
        <f t="shared" si="21"/>
        <v>58700</v>
      </c>
      <c r="W253" s="119">
        <f t="shared" si="22"/>
        <v>0</v>
      </c>
      <c r="X253" s="119"/>
      <c r="Y253" s="119">
        <f t="shared" si="23"/>
        <v>58700</v>
      </c>
      <c r="Z253" s="119">
        <v>0.01</v>
      </c>
      <c r="AA253" s="119">
        <f>Y253*Z253/100</f>
        <v>5.87</v>
      </c>
    </row>
    <row r="254" spans="1:27" s="116" customFormat="1" x14ac:dyDescent="0.45">
      <c r="A254" s="32"/>
      <c r="B254" s="32"/>
      <c r="C254" s="38"/>
      <c r="D254" s="38"/>
      <c r="E254" s="38"/>
      <c r="F254" s="38"/>
      <c r="G254" s="38"/>
      <c r="H254" s="38"/>
      <c r="I254" s="38"/>
      <c r="J254" s="38"/>
      <c r="K254" s="38"/>
      <c r="L254" s="33"/>
      <c r="M254" s="108"/>
      <c r="N254" s="38"/>
      <c r="O254" s="38"/>
      <c r="P254" s="115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</row>
    <row r="255" spans="1:27" x14ac:dyDescent="0.45">
      <c r="A255" s="29">
        <v>59</v>
      </c>
      <c r="B255" s="29" t="s">
        <v>56</v>
      </c>
      <c r="C255" s="30">
        <v>1915</v>
      </c>
      <c r="D255" s="30">
        <v>5</v>
      </c>
      <c r="E255" s="30">
        <v>3</v>
      </c>
      <c r="F255" s="30">
        <v>30</v>
      </c>
      <c r="G255" s="30">
        <v>1</v>
      </c>
      <c r="H255" s="30">
        <f>+(D255*400)+(E255*100)+F255</f>
        <v>2330</v>
      </c>
      <c r="I255" s="102">
        <v>100</v>
      </c>
      <c r="J255" s="102">
        <f>H255*I255</f>
        <v>233000</v>
      </c>
      <c r="K255" s="102"/>
      <c r="L255" s="13"/>
      <c r="M255" s="103"/>
      <c r="N255" s="30"/>
      <c r="O255" s="30"/>
      <c r="P255" s="106"/>
      <c r="Q255" s="102"/>
      <c r="R255" s="30"/>
      <c r="S255" s="30"/>
      <c r="T255" s="102"/>
      <c r="U255" s="30">
        <f t="shared" si="20"/>
        <v>0</v>
      </c>
      <c r="V255" s="102">
        <f t="shared" si="21"/>
        <v>233000</v>
      </c>
      <c r="W255" s="30">
        <f t="shared" si="22"/>
        <v>0</v>
      </c>
      <c r="X255" s="102"/>
      <c r="Y255" s="102">
        <f t="shared" si="23"/>
        <v>233000</v>
      </c>
      <c r="Z255" s="102"/>
      <c r="AA255" s="30"/>
    </row>
    <row r="256" spans="1:27" x14ac:dyDescent="0.45">
      <c r="A256" s="29"/>
      <c r="B256" s="29" t="s">
        <v>56</v>
      </c>
      <c r="C256" s="30">
        <v>1917</v>
      </c>
      <c r="D256" s="30">
        <v>3</v>
      </c>
      <c r="E256" s="30">
        <v>3</v>
      </c>
      <c r="F256" s="30">
        <v>65</v>
      </c>
      <c r="G256" s="30">
        <v>1</v>
      </c>
      <c r="H256" s="30">
        <f>+(D256*400)+(E256*100)+F256</f>
        <v>1565</v>
      </c>
      <c r="I256" s="102">
        <v>100</v>
      </c>
      <c r="J256" s="102">
        <f>H256*I256</f>
        <v>156500</v>
      </c>
      <c r="K256" s="102"/>
      <c r="L256" s="13"/>
      <c r="M256" s="103"/>
      <c r="N256" s="30"/>
      <c r="O256" s="30"/>
      <c r="P256" s="106"/>
      <c r="Q256" s="102"/>
      <c r="R256" s="30"/>
      <c r="S256" s="30"/>
      <c r="T256" s="102"/>
      <c r="U256" s="30">
        <f t="shared" si="20"/>
        <v>0</v>
      </c>
      <c r="V256" s="102">
        <f t="shared" si="21"/>
        <v>156500</v>
      </c>
      <c r="W256" s="30">
        <f t="shared" si="22"/>
        <v>0</v>
      </c>
      <c r="X256" s="102"/>
      <c r="Y256" s="102">
        <f t="shared" si="23"/>
        <v>156500</v>
      </c>
      <c r="Z256" s="102"/>
      <c r="AA256" s="30"/>
    </row>
    <row r="257" spans="1:31" s="116" customFormat="1" x14ac:dyDescent="0.45">
      <c r="A257" s="32"/>
      <c r="B257" s="32"/>
      <c r="C257" s="38"/>
      <c r="D257" s="38"/>
      <c r="E257" s="38"/>
      <c r="F257" s="38"/>
      <c r="G257" s="38"/>
      <c r="H257" s="38"/>
      <c r="I257" s="38"/>
      <c r="J257" s="38"/>
      <c r="K257" s="38"/>
      <c r="L257" s="33"/>
      <c r="M257" s="108"/>
      <c r="N257" s="38"/>
      <c r="O257" s="38"/>
      <c r="P257" s="115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</row>
    <row r="258" spans="1:31" s="123" customFormat="1" x14ac:dyDescent="0.45">
      <c r="A258" s="118">
        <v>60</v>
      </c>
      <c r="B258" s="118" t="s">
        <v>229</v>
      </c>
      <c r="C258" s="119">
        <v>173</v>
      </c>
      <c r="D258" s="119">
        <v>0</v>
      </c>
      <c r="E258" s="119">
        <v>0</v>
      </c>
      <c r="F258" s="119">
        <v>87</v>
      </c>
      <c r="G258" s="119">
        <v>2</v>
      </c>
      <c r="H258" s="119">
        <f>+(D258*400)+(E258*100)+F258</f>
        <v>87</v>
      </c>
      <c r="I258" s="119">
        <v>150</v>
      </c>
      <c r="J258" s="119">
        <f>H258*I258</f>
        <v>13050</v>
      </c>
      <c r="K258" s="119"/>
      <c r="L258" s="120" t="s">
        <v>59</v>
      </c>
      <c r="M258" s="121" t="s">
        <v>63</v>
      </c>
      <c r="N258" s="119">
        <v>2</v>
      </c>
      <c r="O258" s="119">
        <v>59.5</v>
      </c>
      <c r="P258" s="122">
        <v>100</v>
      </c>
      <c r="Q258" s="119">
        <v>6800</v>
      </c>
      <c r="R258" s="119">
        <f>O258*Q258</f>
        <v>404600</v>
      </c>
      <c r="S258" s="119">
        <v>31</v>
      </c>
      <c r="T258" s="119">
        <v>93</v>
      </c>
      <c r="U258" s="119">
        <f t="shared" si="20"/>
        <v>28322</v>
      </c>
      <c r="V258" s="119">
        <f t="shared" si="21"/>
        <v>41372</v>
      </c>
      <c r="W258" s="119">
        <f t="shared" si="22"/>
        <v>41372</v>
      </c>
      <c r="X258" s="119"/>
      <c r="Y258" s="119">
        <f t="shared" si="23"/>
        <v>41372</v>
      </c>
      <c r="Z258" s="119">
        <v>0.02</v>
      </c>
      <c r="AA258" s="124">
        <f>Y258*Z258/100</f>
        <v>8.2744</v>
      </c>
    </row>
    <row r="259" spans="1:31" x14ac:dyDescent="0.45">
      <c r="A259" s="29"/>
      <c r="B259" s="29" t="s">
        <v>56</v>
      </c>
      <c r="C259" s="30">
        <v>1616</v>
      </c>
      <c r="D259" s="30">
        <v>3</v>
      </c>
      <c r="E259" s="30">
        <v>3</v>
      </c>
      <c r="F259" s="30">
        <v>83</v>
      </c>
      <c r="G259" s="30">
        <v>1</v>
      </c>
      <c r="H259" s="30">
        <f>+(D259*400)+(E259*100)+F259</f>
        <v>1583</v>
      </c>
      <c r="I259" s="102">
        <v>100</v>
      </c>
      <c r="J259" s="102">
        <f>H259*I259</f>
        <v>158300</v>
      </c>
      <c r="K259" s="102"/>
      <c r="L259" s="13"/>
      <c r="M259" s="103"/>
      <c r="N259" s="30"/>
      <c r="O259" s="30"/>
      <c r="P259" s="106"/>
      <c r="Q259" s="102"/>
      <c r="R259" s="30"/>
      <c r="S259" s="30"/>
      <c r="T259" s="102"/>
      <c r="U259" s="30">
        <f t="shared" si="20"/>
        <v>0</v>
      </c>
      <c r="V259" s="102">
        <f t="shared" si="21"/>
        <v>158300</v>
      </c>
      <c r="W259" s="30">
        <f t="shared" si="22"/>
        <v>0</v>
      </c>
      <c r="X259" s="102"/>
      <c r="Y259" s="102">
        <f t="shared" si="23"/>
        <v>158300</v>
      </c>
      <c r="Z259" s="102"/>
      <c r="AA259" s="30"/>
    </row>
    <row r="260" spans="1:31" s="116" customFormat="1" x14ac:dyDescent="0.45">
      <c r="A260" s="32"/>
      <c r="B260" s="32"/>
      <c r="C260" s="38"/>
      <c r="D260" s="38"/>
      <c r="E260" s="38"/>
      <c r="F260" s="38"/>
      <c r="G260" s="38"/>
      <c r="H260" s="38"/>
      <c r="I260" s="38"/>
      <c r="J260" s="38"/>
      <c r="K260" s="38"/>
      <c r="L260" s="33"/>
      <c r="M260" s="108"/>
      <c r="N260" s="38"/>
      <c r="O260" s="38"/>
      <c r="P260" s="115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</row>
    <row r="261" spans="1:31" x14ac:dyDescent="0.45">
      <c r="A261" s="29">
        <v>61</v>
      </c>
      <c r="B261" s="29" t="s">
        <v>56</v>
      </c>
      <c r="C261" s="30">
        <v>853</v>
      </c>
      <c r="D261" s="30">
        <v>0</v>
      </c>
      <c r="E261" s="30">
        <v>3</v>
      </c>
      <c r="F261" s="30">
        <v>97</v>
      </c>
      <c r="G261" s="30">
        <v>2</v>
      </c>
      <c r="H261" s="30">
        <f t="shared" ref="H261:H269" si="30">+(D261*400)+(E261*100)+F261</f>
        <v>397</v>
      </c>
      <c r="I261" s="102">
        <v>130</v>
      </c>
      <c r="J261" s="102">
        <f t="shared" ref="J261:J269" si="31">H261*I261</f>
        <v>51610</v>
      </c>
      <c r="K261" s="102"/>
      <c r="L261" s="13" t="s">
        <v>257</v>
      </c>
      <c r="M261" s="103" t="s">
        <v>63</v>
      </c>
      <c r="N261" s="30">
        <v>2</v>
      </c>
      <c r="O261" s="30">
        <v>180</v>
      </c>
      <c r="P261" s="104">
        <v>100</v>
      </c>
      <c r="Q261" s="30">
        <v>6800</v>
      </c>
      <c r="R261" s="30">
        <f>O261*Q261</f>
        <v>1224000</v>
      </c>
      <c r="S261" s="30">
        <v>51</v>
      </c>
      <c r="T261" s="102"/>
      <c r="U261" s="30">
        <f t="shared" si="20"/>
        <v>1224000</v>
      </c>
      <c r="V261" s="102">
        <f t="shared" si="21"/>
        <v>1275610</v>
      </c>
      <c r="W261" s="30">
        <f t="shared" si="22"/>
        <v>1275610</v>
      </c>
      <c r="X261" s="102"/>
      <c r="Y261" s="102">
        <f t="shared" si="23"/>
        <v>1275610</v>
      </c>
      <c r="Z261" s="102"/>
      <c r="AA261" s="30"/>
    </row>
    <row r="262" spans="1:31" x14ac:dyDescent="0.45">
      <c r="A262" s="29"/>
      <c r="B262" s="29"/>
      <c r="C262" s="30"/>
      <c r="D262" s="30"/>
      <c r="E262" s="30"/>
      <c r="F262" s="30"/>
      <c r="G262" s="30"/>
      <c r="H262" s="30"/>
      <c r="I262" s="102"/>
      <c r="J262" s="102"/>
      <c r="K262" s="102"/>
      <c r="L262" s="13"/>
      <c r="M262" s="103" t="s">
        <v>63</v>
      </c>
      <c r="N262" s="30">
        <v>2</v>
      </c>
      <c r="O262" s="30">
        <v>8</v>
      </c>
      <c r="P262" s="104">
        <v>100</v>
      </c>
      <c r="Q262" s="30">
        <v>6800</v>
      </c>
      <c r="R262" s="30">
        <f>O262*Q262</f>
        <v>54400</v>
      </c>
      <c r="S262" s="30">
        <v>51</v>
      </c>
      <c r="T262" s="102"/>
      <c r="U262" s="30">
        <f t="shared" si="20"/>
        <v>54400</v>
      </c>
      <c r="V262" s="102">
        <f t="shared" si="21"/>
        <v>54400</v>
      </c>
      <c r="W262" s="30">
        <f t="shared" si="22"/>
        <v>54400</v>
      </c>
      <c r="X262" s="102"/>
      <c r="Y262" s="102">
        <f t="shared" si="23"/>
        <v>54400</v>
      </c>
      <c r="Z262" s="102"/>
      <c r="AA262" s="30"/>
    </row>
    <row r="263" spans="1:31" x14ac:dyDescent="0.45">
      <c r="A263" s="29"/>
      <c r="B263" s="29" t="s">
        <v>56</v>
      </c>
      <c r="C263" s="30">
        <v>1649</v>
      </c>
      <c r="D263" s="30">
        <v>2</v>
      </c>
      <c r="E263" s="30">
        <v>0</v>
      </c>
      <c r="F263" s="30">
        <v>92</v>
      </c>
      <c r="G263" s="30">
        <v>1</v>
      </c>
      <c r="H263" s="30">
        <f t="shared" si="30"/>
        <v>892</v>
      </c>
      <c r="I263" s="102">
        <v>100</v>
      </c>
      <c r="J263" s="102">
        <f t="shared" si="31"/>
        <v>89200</v>
      </c>
      <c r="K263" s="102"/>
      <c r="L263" s="13"/>
      <c r="M263" s="103"/>
      <c r="N263" s="30"/>
      <c r="O263" s="30"/>
      <c r="P263" s="106"/>
      <c r="Q263" s="102"/>
      <c r="R263" s="30"/>
      <c r="S263" s="30"/>
      <c r="T263" s="102"/>
      <c r="U263" s="30">
        <f t="shared" si="20"/>
        <v>0</v>
      </c>
      <c r="V263" s="102">
        <f t="shared" si="21"/>
        <v>89200</v>
      </c>
      <c r="W263" s="30">
        <f t="shared" si="22"/>
        <v>0</v>
      </c>
      <c r="X263" s="102"/>
      <c r="Y263" s="102">
        <f t="shared" si="23"/>
        <v>89200</v>
      </c>
      <c r="Z263" s="102"/>
      <c r="AA263" s="30"/>
    </row>
    <row r="264" spans="1:31" x14ac:dyDescent="0.45">
      <c r="A264" s="29"/>
      <c r="B264" s="29" t="s">
        <v>56</v>
      </c>
      <c r="C264" s="30">
        <v>1644</v>
      </c>
      <c r="D264" s="30">
        <v>1</v>
      </c>
      <c r="E264" s="30">
        <v>3</v>
      </c>
      <c r="F264" s="30">
        <v>30</v>
      </c>
      <c r="G264" s="30">
        <v>1</v>
      </c>
      <c r="H264" s="30">
        <f t="shared" si="30"/>
        <v>730</v>
      </c>
      <c r="I264" s="102">
        <v>100</v>
      </c>
      <c r="J264" s="102">
        <f t="shared" si="31"/>
        <v>73000</v>
      </c>
      <c r="K264" s="102"/>
      <c r="L264" s="13"/>
      <c r="M264" s="103"/>
      <c r="N264" s="30"/>
      <c r="O264" s="30"/>
      <c r="P264" s="106"/>
      <c r="Q264" s="102"/>
      <c r="R264" s="30"/>
      <c r="S264" s="30"/>
      <c r="T264" s="102"/>
      <c r="U264" s="30">
        <f t="shared" si="20"/>
        <v>0</v>
      </c>
      <c r="V264" s="102">
        <f t="shared" si="21"/>
        <v>73000</v>
      </c>
      <c r="W264" s="30">
        <f t="shared" si="22"/>
        <v>0</v>
      </c>
      <c r="X264" s="102"/>
      <c r="Y264" s="102">
        <f t="shared" si="23"/>
        <v>73000</v>
      </c>
      <c r="Z264" s="102"/>
      <c r="AA264" s="30"/>
    </row>
    <row r="265" spans="1:31" x14ac:dyDescent="0.45">
      <c r="A265" s="29"/>
      <c r="B265" s="29" t="s">
        <v>56</v>
      </c>
      <c r="C265" s="30">
        <v>9986</v>
      </c>
      <c r="D265" s="30">
        <v>0</v>
      </c>
      <c r="E265" s="30">
        <v>3</v>
      </c>
      <c r="F265" s="30">
        <v>96</v>
      </c>
      <c r="G265" s="30">
        <v>1</v>
      </c>
      <c r="H265" s="30">
        <f t="shared" si="30"/>
        <v>396</v>
      </c>
      <c r="I265" s="102">
        <v>100</v>
      </c>
      <c r="J265" s="102">
        <f t="shared" si="31"/>
        <v>39600</v>
      </c>
      <c r="K265" s="102"/>
      <c r="L265" s="13"/>
      <c r="M265" s="103"/>
      <c r="N265" s="30"/>
      <c r="O265" s="30"/>
      <c r="P265" s="106"/>
      <c r="Q265" s="102"/>
      <c r="R265" s="30"/>
      <c r="S265" s="30"/>
      <c r="T265" s="102"/>
      <c r="U265" s="30">
        <f t="shared" si="20"/>
        <v>0</v>
      </c>
      <c r="V265" s="102">
        <f t="shared" si="21"/>
        <v>39600</v>
      </c>
      <c r="W265" s="30">
        <f t="shared" si="22"/>
        <v>0</v>
      </c>
      <c r="X265" s="102"/>
      <c r="Y265" s="102">
        <f t="shared" si="23"/>
        <v>39600</v>
      </c>
      <c r="Z265" s="102"/>
      <c r="AA265" s="30"/>
    </row>
    <row r="266" spans="1:31" x14ac:dyDescent="0.45">
      <c r="A266" s="29"/>
      <c r="B266" s="29" t="s">
        <v>56</v>
      </c>
      <c r="C266" s="30">
        <v>1889</v>
      </c>
      <c r="D266" s="30">
        <v>1</v>
      </c>
      <c r="E266" s="30">
        <v>2</v>
      </c>
      <c r="F266" s="30">
        <v>99</v>
      </c>
      <c r="G266" s="30">
        <v>1</v>
      </c>
      <c r="H266" s="30">
        <f t="shared" si="30"/>
        <v>699</v>
      </c>
      <c r="I266" s="102">
        <v>100</v>
      </c>
      <c r="J266" s="102">
        <f t="shared" si="31"/>
        <v>69900</v>
      </c>
      <c r="K266" s="102"/>
      <c r="L266" s="13"/>
      <c r="M266" s="103"/>
      <c r="N266" s="30"/>
      <c r="O266" s="30"/>
      <c r="P266" s="106"/>
      <c r="Q266" s="102"/>
      <c r="R266" s="30"/>
      <c r="S266" s="30"/>
      <c r="T266" s="102"/>
      <c r="U266" s="30">
        <f t="shared" si="20"/>
        <v>0</v>
      </c>
      <c r="V266" s="102">
        <f t="shared" si="21"/>
        <v>69900</v>
      </c>
      <c r="W266" s="30">
        <f t="shared" si="22"/>
        <v>0</v>
      </c>
      <c r="X266" s="102"/>
      <c r="Y266" s="102">
        <f t="shared" si="23"/>
        <v>69900</v>
      </c>
      <c r="Z266" s="102"/>
      <c r="AA266" s="30"/>
    </row>
    <row r="267" spans="1:31" s="123" customFormat="1" x14ac:dyDescent="0.45">
      <c r="A267" s="118"/>
      <c r="B267" s="118" t="s">
        <v>82</v>
      </c>
      <c r="C267" s="119">
        <v>91</v>
      </c>
      <c r="D267" s="119">
        <v>2</v>
      </c>
      <c r="E267" s="119">
        <v>0</v>
      </c>
      <c r="F267" s="119">
        <v>55</v>
      </c>
      <c r="G267" s="119">
        <v>1</v>
      </c>
      <c r="H267" s="119">
        <f t="shared" si="30"/>
        <v>855</v>
      </c>
      <c r="I267" s="119">
        <v>100</v>
      </c>
      <c r="J267" s="119">
        <f t="shared" si="31"/>
        <v>85500</v>
      </c>
      <c r="K267" s="119"/>
      <c r="L267" s="120"/>
      <c r="M267" s="121"/>
      <c r="N267" s="119"/>
      <c r="O267" s="119"/>
      <c r="P267" s="122"/>
      <c r="Q267" s="119"/>
      <c r="R267" s="119"/>
      <c r="S267" s="119"/>
      <c r="T267" s="119"/>
      <c r="U267" s="119">
        <f t="shared" si="20"/>
        <v>0</v>
      </c>
      <c r="V267" s="119">
        <f t="shared" si="21"/>
        <v>85500</v>
      </c>
      <c r="W267" s="119">
        <f t="shared" si="22"/>
        <v>0</v>
      </c>
      <c r="X267" s="119"/>
      <c r="Y267" s="119">
        <f t="shared" si="23"/>
        <v>85500</v>
      </c>
      <c r="Z267" s="119">
        <v>0.01</v>
      </c>
      <c r="AA267" s="119">
        <f>Y267*Z267/100</f>
        <v>8.5500000000000007</v>
      </c>
    </row>
    <row r="268" spans="1:31" s="123" customFormat="1" x14ac:dyDescent="0.45">
      <c r="A268" s="118"/>
      <c r="B268" s="118" t="s">
        <v>82</v>
      </c>
      <c r="C268" s="119">
        <v>1360</v>
      </c>
      <c r="D268" s="119">
        <v>0</v>
      </c>
      <c r="E268" s="119">
        <v>1</v>
      </c>
      <c r="F268" s="119">
        <v>74</v>
      </c>
      <c r="G268" s="119">
        <v>1</v>
      </c>
      <c r="H268" s="119">
        <f t="shared" si="30"/>
        <v>174</v>
      </c>
      <c r="I268" s="119">
        <v>100</v>
      </c>
      <c r="J268" s="119">
        <f t="shared" si="31"/>
        <v>17400</v>
      </c>
      <c r="K268" s="119"/>
      <c r="L268" s="120"/>
      <c r="M268" s="121"/>
      <c r="N268" s="119"/>
      <c r="O268" s="119"/>
      <c r="P268" s="122"/>
      <c r="Q268" s="119"/>
      <c r="R268" s="119"/>
      <c r="S268" s="119"/>
      <c r="T268" s="119"/>
      <c r="U268" s="119">
        <f t="shared" si="20"/>
        <v>0</v>
      </c>
      <c r="V268" s="119">
        <f t="shared" si="21"/>
        <v>17400</v>
      </c>
      <c r="W268" s="119">
        <f t="shared" si="22"/>
        <v>0</v>
      </c>
      <c r="X268" s="119"/>
      <c r="Y268" s="119">
        <f t="shared" si="23"/>
        <v>17400</v>
      </c>
      <c r="Z268" s="119">
        <v>0.01</v>
      </c>
      <c r="AA268" s="119">
        <f>Y268*Z268/100</f>
        <v>1.74</v>
      </c>
    </row>
    <row r="269" spans="1:31" s="123" customFormat="1" x14ac:dyDescent="0.45">
      <c r="A269" s="118"/>
      <c r="B269" s="118" t="s">
        <v>718</v>
      </c>
      <c r="C269" s="119">
        <v>2</v>
      </c>
      <c r="D269" s="119">
        <v>0</v>
      </c>
      <c r="E269" s="119">
        <v>2</v>
      </c>
      <c r="F269" s="119">
        <v>25</v>
      </c>
      <c r="G269" s="119">
        <v>1</v>
      </c>
      <c r="H269" s="119">
        <f t="shared" si="30"/>
        <v>225</v>
      </c>
      <c r="I269" s="119">
        <v>100</v>
      </c>
      <c r="J269" s="119">
        <f t="shared" si="31"/>
        <v>22500</v>
      </c>
      <c r="K269" s="119"/>
      <c r="L269" s="120"/>
      <c r="M269" s="121"/>
      <c r="N269" s="119"/>
      <c r="O269" s="119"/>
      <c r="P269" s="122"/>
      <c r="Q269" s="119"/>
      <c r="R269" s="119"/>
      <c r="S269" s="119"/>
      <c r="T269" s="119"/>
      <c r="U269" s="119">
        <f t="shared" si="20"/>
        <v>0</v>
      </c>
      <c r="V269" s="119">
        <f t="shared" ref="V269:V332" si="32">J269+U269</f>
        <v>22500</v>
      </c>
      <c r="W269" s="119">
        <f t="shared" ref="W269:W332" si="33">V269*P269/100</f>
        <v>0</v>
      </c>
      <c r="X269" s="119"/>
      <c r="Y269" s="119">
        <f t="shared" si="23"/>
        <v>22500</v>
      </c>
      <c r="Z269" s="119">
        <v>0.01</v>
      </c>
      <c r="AA269" s="119">
        <f>Y269*Z269/100</f>
        <v>2.25</v>
      </c>
    </row>
    <row r="270" spans="1:31" s="116" customFormat="1" x14ac:dyDescent="0.45">
      <c r="A270" s="32"/>
      <c r="B270" s="32"/>
      <c r="C270" s="38"/>
      <c r="D270" s="38"/>
      <c r="E270" s="38"/>
      <c r="F270" s="38"/>
      <c r="G270" s="38"/>
      <c r="H270" s="38"/>
      <c r="I270" s="38"/>
      <c r="J270" s="38"/>
      <c r="K270" s="38"/>
      <c r="L270" s="33"/>
      <c r="M270" s="108"/>
      <c r="N270" s="38"/>
      <c r="O270" s="38"/>
      <c r="P270" s="115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</row>
    <row r="271" spans="1:31" s="120" customFormat="1" x14ac:dyDescent="0.45">
      <c r="A271" s="118">
        <v>62</v>
      </c>
      <c r="B271" s="118" t="s">
        <v>719</v>
      </c>
      <c r="C271" s="120">
        <v>1361</v>
      </c>
      <c r="D271" s="120">
        <v>0</v>
      </c>
      <c r="E271" s="118">
        <v>0</v>
      </c>
      <c r="F271" s="120">
        <v>52</v>
      </c>
      <c r="G271" s="120">
        <v>1</v>
      </c>
      <c r="H271" s="120">
        <v>52</v>
      </c>
      <c r="I271" s="120">
        <v>100</v>
      </c>
      <c r="J271" s="120">
        <v>5200</v>
      </c>
      <c r="L271" s="120" t="s">
        <v>59</v>
      </c>
      <c r="M271" s="121" t="s">
        <v>63</v>
      </c>
      <c r="N271" s="120">
        <v>2</v>
      </c>
      <c r="O271" s="120">
        <v>144</v>
      </c>
      <c r="P271" s="129">
        <v>100</v>
      </c>
      <c r="Q271" s="120">
        <v>6800</v>
      </c>
      <c r="R271" s="120">
        <f>O271*Q271</f>
        <v>979200</v>
      </c>
      <c r="S271" s="120">
        <v>4</v>
      </c>
      <c r="T271" s="120">
        <v>12</v>
      </c>
      <c r="U271" s="119">
        <f t="shared" ref="U271:U334" si="34">R271*(100-T271)/100</f>
        <v>861696</v>
      </c>
      <c r="V271" s="119">
        <f t="shared" si="32"/>
        <v>866896</v>
      </c>
      <c r="W271" s="119">
        <f t="shared" si="33"/>
        <v>866896</v>
      </c>
      <c r="Y271" s="119">
        <f t="shared" ref="Y271:Y334" si="35">J271+U271</f>
        <v>866896</v>
      </c>
      <c r="Z271" s="120">
        <v>0.02</v>
      </c>
      <c r="AA271" s="124">
        <f>Y271*Z271/100</f>
        <v>173.37920000000003</v>
      </c>
      <c r="AB271" s="130"/>
      <c r="AC271" s="130"/>
      <c r="AD271" s="130"/>
      <c r="AE271" s="129"/>
    </row>
    <row r="272" spans="1:31" x14ac:dyDescent="0.45">
      <c r="A272" s="29"/>
      <c r="B272" s="29" t="s">
        <v>56</v>
      </c>
      <c r="C272" s="30">
        <v>1977</v>
      </c>
      <c r="D272" s="30">
        <v>2</v>
      </c>
      <c r="E272" s="30">
        <v>0</v>
      </c>
      <c r="F272" s="30">
        <v>84</v>
      </c>
      <c r="G272" s="30">
        <v>1</v>
      </c>
      <c r="H272" s="30">
        <f t="shared" ref="H272:H280" si="36">+(D272*400)+(E272*100)+F272</f>
        <v>884</v>
      </c>
      <c r="I272" s="102">
        <v>100</v>
      </c>
      <c r="J272" s="102">
        <f t="shared" ref="J272:J278" si="37">H272*I272</f>
        <v>88400</v>
      </c>
      <c r="K272" s="102"/>
      <c r="L272" s="13"/>
      <c r="M272" s="103"/>
      <c r="N272" s="30"/>
      <c r="O272" s="30"/>
      <c r="P272" s="106"/>
      <c r="Q272" s="102"/>
      <c r="R272" s="30"/>
      <c r="S272" s="30"/>
      <c r="T272" s="102"/>
      <c r="U272" s="30">
        <f t="shared" si="34"/>
        <v>0</v>
      </c>
      <c r="V272" s="102">
        <f t="shared" si="32"/>
        <v>88400</v>
      </c>
      <c r="W272" s="30">
        <f t="shared" si="33"/>
        <v>0</v>
      </c>
      <c r="X272" s="102"/>
      <c r="Y272" s="102">
        <f t="shared" si="35"/>
        <v>88400</v>
      </c>
      <c r="Z272" s="102"/>
      <c r="AA272" s="30"/>
    </row>
    <row r="273" spans="1:35" s="117" customFormat="1" x14ac:dyDescent="0.45">
      <c r="A273" s="29"/>
      <c r="B273" s="29" t="s">
        <v>56</v>
      </c>
      <c r="C273" s="30">
        <v>1649</v>
      </c>
      <c r="D273" s="30">
        <v>2</v>
      </c>
      <c r="E273" s="30">
        <v>0</v>
      </c>
      <c r="F273" s="30">
        <v>92</v>
      </c>
      <c r="G273" s="30">
        <v>1</v>
      </c>
      <c r="H273" s="30">
        <f t="shared" si="36"/>
        <v>892</v>
      </c>
      <c r="I273" s="30">
        <v>100</v>
      </c>
      <c r="J273" s="102">
        <f t="shared" si="37"/>
        <v>89200</v>
      </c>
      <c r="K273" s="30"/>
      <c r="L273" s="13"/>
      <c r="M273" s="103"/>
      <c r="N273" s="30"/>
      <c r="O273" s="30"/>
      <c r="P273" s="104"/>
      <c r="Q273" s="30"/>
      <c r="R273" s="30"/>
      <c r="S273" s="30"/>
      <c r="T273" s="30"/>
      <c r="U273" s="30">
        <f t="shared" si="34"/>
        <v>0</v>
      </c>
      <c r="V273" s="102">
        <f t="shared" si="32"/>
        <v>89200</v>
      </c>
      <c r="W273" s="30">
        <f t="shared" si="33"/>
        <v>0</v>
      </c>
      <c r="X273" s="30"/>
      <c r="Y273" s="102">
        <f t="shared" si="35"/>
        <v>89200</v>
      </c>
      <c r="Z273" s="30"/>
      <c r="AA273" s="30"/>
    </row>
    <row r="274" spans="1:35" s="117" customFormat="1" x14ac:dyDescent="0.45">
      <c r="A274" s="29"/>
      <c r="B274" s="29" t="s">
        <v>56</v>
      </c>
      <c r="C274" s="30">
        <v>1644</v>
      </c>
      <c r="D274" s="30">
        <v>1</v>
      </c>
      <c r="E274" s="30">
        <v>3</v>
      </c>
      <c r="F274" s="30">
        <v>30</v>
      </c>
      <c r="G274" s="30">
        <v>1</v>
      </c>
      <c r="H274" s="30">
        <f t="shared" si="36"/>
        <v>730</v>
      </c>
      <c r="I274" s="30">
        <v>100</v>
      </c>
      <c r="J274" s="102">
        <f t="shared" si="37"/>
        <v>73000</v>
      </c>
      <c r="K274" s="30"/>
      <c r="L274" s="13"/>
      <c r="M274" s="103"/>
      <c r="N274" s="30"/>
      <c r="O274" s="30"/>
      <c r="P274" s="104"/>
      <c r="Q274" s="30"/>
      <c r="R274" s="30"/>
      <c r="S274" s="30"/>
      <c r="T274" s="30"/>
      <c r="U274" s="30">
        <f t="shared" si="34"/>
        <v>0</v>
      </c>
      <c r="V274" s="102">
        <f t="shared" si="32"/>
        <v>73000</v>
      </c>
      <c r="W274" s="30">
        <f t="shared" si="33"/>
        <v>0</v>
      </c>
      <c r="X274" s="30"/>
      <c r="Y274" s="102">
        <f t="shared" si="35"/>
        <v>73000</v>
      </c>
      <c r="Z274" s="30"/>
      <c r="AA274" s="30"/>
    </row>
    <row r="275" spans="1:35" s="117" customFormat="1" x14ac:dyDescent="0.45">
      <c r="A275" s="29"/>
      <c r="B275" s="29" t="s">
        <v>56</v>
      </c>
      <c r="C275" s="30">
        <v>17013</v>
      </c>
      <c r="D275" s="30">
        <v>0</v>
      </c>
      <c r="E275" s="30">
        <v>1</v>
      </c>
      <c r="F275" s="30">
        <v>29</v>
      </c>
      <c r="G275" s="30">
        <v>1</v>
      </c>
      <c r="H275" s="30">
        <f t="shared" si="36"/>
        <v>129</v>
      </c>
      <c r="I275" s="30">
        <v>250</v>
      </c>
      <c r="J275" s="102">
        <f t="shared" si="37"/>
        <v>32250</v>
      </c>
      <c r="K275" s="30"/>
      <c r="L275" s="13"/>
      <c r="M275" s="103"/>
      <c r="N275" s="30"/>
      <c r="O275" s="30"/>
      <c r="P275" s="104"/>
      <c r="Q275" s="30"/>
      <c r="R275" s="30"/>
      <c r="S275" s="30"/>
      <c r="T275" s="30"/>
      <c r="U275" s="30">
        <f t="shared" si="34"/>
        <v>0</v>
      </c>
      <c r="V275" s="102">
        <f t="shared" si="32"/>
        <v>32250</v>
      </c>
      <c r="W275" s="30">
        <f t="shared" si="33"/>
        <v>0</v>
      </c>
      <c r="X275" s="30"/>
      <c r="Y275" s="102">
        <f t="shared" si="35"/>
        <v>32250</v>
      </c>
      <c r="Z275" s="30"/>
      <c r="AA275" s="30"/>
    </row>
    <row r="276" spans="1:35" s="117" customFormat="1" x14ac:dyDescent="0.45">
      <c r="A276" s="29"/>
      <c r="B276" s="29" t="s">
        <v>56</v>
      </c>
      <c r="C276" s="30">
        <v>1833</v>
      </c>
      <c r="D276" s="30">
        <v>2</v>
      </c>
      <c r="E276" s="30">
        <v>2</v>
      </c>
      <c r="F276" s="30">
        <v>49</v>
      </c>
      <c r="G276" s="30">
        <v>1</v>
      </c>
      <c r="H276" s="30">
        <f t="shared" si="36"/>
        <v>1049</v>
      </c>
      <c r="I276" s="30">
        <v>100</v>
      </c>
      <c r="J276" s="102">
        <f t="shared" si="37"/>
        <v>104900</v>
      </c>
      <c r="K276" s="30"/>
      <c r="L276" s="13"/>
      <c r="M276" s="103"/>
      <c r="N276" s="30"/>
      <c r="O276" s="30"/>
      <c r="P276" s="104"/>
      <c r="Q276" s="30"/>
      <c r="R276" s="30"/>
      <c r="S276" s="30"/>
      <c r="T276" s="30"/>
      <c r="U276" s="30">
        <f t="shared" si="34"/>
        <v>0</v>
      </c>
      <c r="V276" s="102">
        <f t="shared" si="32"/>
        <v>104900</v>
      </c>
      <c r="W276" s="30">
        <f t="shared" si="33"/>
        <v>0</v>
      </c>
      <c r="X276" s="30"/>
      <c r="Y276" s="102">
        <f t="shared" si="35"/>
        <v>104900</v>
      </c>
      <c r="Z276" s="30"/>
      <c r="AA276" s="30"/>
    </row>
    <row r="277" spans="1:35" s="117" customFormat="1" x14ac:dyDescent="0.45">
      <c r="A277" s="29"/>
      <c r="B277" s="29" t="s">
        <v>56</v>
      </c>
      <c r="C277" s="30">
        <v>12266</v>
      </c>
      <c r="D277" s="30">
        <v>0</v>
      </c>
      <c r="E277" s="30">
        <v>3</v>
      </c>
      <c r="F277" s="30">
        <v>25</v>
      </c>
      <c r="G277" s="30">
        <v>1</v>
      </c>
      <c r="H277" s="30">
        <f t="shared" si="36"/>
        <v>325</v>
      </c>
      <c r="I277" s="30">
        <v>130</v>
      </c>
      <c r="J277" s="102">
        <f t="shared" si="37"/>
        <v>42250</v>
      </c>
      <c r="K277" s="30"/>
      <c r="L277" s="13"/>
      <c r="M277" s="103"/>
      <c r="N277" s="30"/>
      <c r="O277" s="30"/>
      <c r="P277" s="104"/>
      <c r="Q277" s="30"/>
      <c r="R277" s="30"/>
      <c r="S277" s="30"/>
      <c r="T277" s="30"/>
      <c r="U277" s="30">
        <f t="shared" si="34"/>
        <v>0</v>
      </c>
      <c r="V277" s="102">
        <f t="shared" si="32"/>
        <v>42250</v>
      </c>
      <c r="W277" s="30">
        <f t="shared" si="33"/>
        <v>0</v>
      </c>
      <c r="X277" s="30"/>
      <c r="Y277" s="102">
        <f t="shared" si="35"/>
        <v>42250</v>
      </c>
      <c r="Z277" s="30"/>
      <c r="AA277" s="30"/>
    </row>
    <row r="278" spans="1:35" s="117" customFormat="1" x14ac:dyDescent="0.45">
      <c r="A278" s="29"/>
      <c r="B278" s="29" t="s">
        <v>56</v>
      </c>
      <c r="C278" s="30">
        <v>18820</v>
      </c>
      <c r="D278" s="30">
        <v>2</v>
      </c>
      <c r="E278" s="30">
        <v>1</v>
      </c>
      <c r="F278" s="30">
        <v>50</v>
      </c>
      <c r="G278" s="30">
        <v>1</v>
      </c>
      <c r="H278" s="30">
        <f t="shared" si="36"/>
        <v>950</v>
      </c>
      <c r="I278" s="30">
        <v>100</v>
      </c>
      <c r="J278" s="102">
        <f t="shared" si="37"/>
        <v>95000</v>
      </c>
      <c r="K278" s="30"/>
      <c r="L278" s="13"/>
      <c r="M278" s="103"/>
      <c r="N278" s="30"/>
      <c r="O278" s="30"/>
      <c r="P278" s="104"/>
      <c r="Q278" s="30"/>
      <c r="R278" s="30"/>
      <c r="S278" s="30"/>
      <c r="T278" s="30"/>
      <c r="U278" s="30">
        <f t="shared" si="34"/>
        <v>0</v>
      </c>
      <c r="V278" s="102">
        <f t="shared" si="32"/>
        <v>95000</v>
      </c>
      <c r="W278" s="30">
        <f t="shared" si="33"/>
        <v>0</v>
      </c>
      <c r="X278" s="30"/>
      <c r="Y278" s="102">
        <f t="shared" si="35"/>
        <v>95000</v>
      </c>
      <c r="Z278" s="30"/>
      <c r="AA278" s="30"/>
    </row>
    <row r="279" spans="1:35" x14ac:dyDescent="0.45">
      <c r="A279" s="29"/>
      <c r="B279" s="29" t="s">
        <v>56</v>
      </c>
      <c r="C279" s="30">
        <v>7933</v>
      </c>
      <c r="D279" s="30">
        <v>3</v>
      </c>
      <c r="E279" s="30">
        <v>3</v>
      </c>
      <c r="F279" s="30">
        <v>50</v>
      </c>
      <c r="G279" s="30">
        <v>1</v>
      </c>
      <c r="H279" s="30">
        <f t="shared" si="36"/>
        <v>1550</v>
      </c>
      <c r="I279" s="102">
        <v>100</v>
      </c>
      <c r="J279" s="102">
        <f>H279*I279</f>
        <v>155000</v>
      </c>
      <c r="K279" s="102"/>
      <c r="L279" s="13"/>
      <c r="M279" s="103"/>
      <c r="N279" s="30"/>
      <c r="O279" s="30"/>
      <c r="P279" s="106"/>
      <c r="Q279" s="102"/>
      <c r="R279" s="30"/>
      <c r="S279" s="30"/>
      <c r="T279" s="102"/>
      <c r="U279" s="30">
        <f t="shared" si="34"/>
        <v>0</v>
      </c>
      <c r="V279" s="102">
        <f t="shared" si="32"/>
        <v>155000</v>
      </c>
      <c r="W279" s="30">
        <f t="shared" si="33"/>
        <v>0</v>
      </c>
      <c r="X279" s="102"/>
      <c r="Y279" s="102">
        <f t="shared" si="35"/>
        <v>155000</v>
      </c>
      <c r="Z279" s="102"/>
      <c r="AA279" s="30"/>
    </row>
    <row r="280" spans="1:35" s="117" customFormat="1" x14ac:dyDescent="0.45">
      <c r="A280" s="29"/>
      <c r="B280" s="29" t="s">
        <v>56</v>
      </c>
      <c r="C280" s="30">
        <v>17010</v>
      </c>
      <c r="D280" s="30">
        <v>0</v>
      </c>
      <c r="E280" s="30">
        <v>1</v>
      </c>
      <c r="F280" s="30">
        <v>33</v>
      </c>
      <c r="G280" s="30">
        <v>1</v>
      </c>
      <c r="H280" s="30">
        <f t="shared" si="36"/>
        <v>133</v>
      </c>
      <c r="I280" s="30">
        <v>100</v>
      </c>
      <c r="J280" s="30">
        <f>H280*I280</f>
        <v>13300</v>
      </c>
      <c r="K280" s="30"/>
      <c r="L280" s="13"/>
      <c r="M280" s="103"/>
      <c r="N280" s="30"/>
      <c r="O280" s="30"/>
      <c r="P280" s="104"/>
      <c r="Q280" s="30"/>
      <c r="R280" s="30"/>
      <c r="S280" s="30"/>
      <c r="T280" s="30"/>
      <c r="U280" s="30">
        <f t="shared" si="34"/>
        <v>0</v>
      </c>
      <c r="V280" s="102">
        <f t="shared" si="32"/>
        <v>13300</v>
      </c>
      <c r="W280" s="30">
        <f t="shared" si="33"/>
        <v>0</v>
      </c>
      <c r="X280" s="30"/>
      <c r="Y280" s="102">
        <f t="shared" si="35"/>
        <v>13300</v>
      </c>
      <c r="Z280" s="30"/>
      <c r="AA280" s="30"/>
    </row>
    <row r="281" spans="1:35" s="116" customFormat="1" x14ac:dyDescent="0.45">
      <c r="A281" s="32"/>
      <c r="B281" s="32"/>
      <c r="C281" s="38"/>
      <c r="D281" s="38"/>
      <c r="E281" s="38"/>
      <c r="F281" s="38"/>
      <c r="G281" s="38"/>
      <c r="H281" s="38"/>
      <c r="I281" s="38"/>
      <c r="J281" s="38"/>
      <c r="K281" s="38"/>
      <c r="L281" s="33"/>
      <c r="M281" s="108"/>
      <c r="N281" s="38"/>
      <c r="O281" s="38"/>
      <c r="P281" s="115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</row>
    <row r="282" spans="1:35" s="13" customFormat="1" x14ac:dyDescent="0.45">
      <c r="A282" s="29">
        <v>63</v>
      </c>
      <c r="B282" s="29" t="s">
        <v>56</v>
      </c>
      <c r="C282" s="13">
        <v>1655</v>
      </c>
      <c r="D282" s="13">
        <v>3</v>
      </c>
      <c r="E282" s="13">
        <v>3</v>
      </c>
      <c r="F282" s="13">
        <v>50</v>
      </c>
      <c r="G282" s="13">
        <v>1</v>
      </c>
      <c r="H282" s="13">
        <v>1500</v>
      </c>
      <c r="I282" s="13">
        <v>100</v>
      </c>
      <c r="J282" s="13">
        <v>150000</v>
      </c>
      <c r="M282" s="103"/>
      <c r="P282" s="12"/>
      <c r="U282" s="30">
        <f t="shared" si="34"/>
        <v>0</v>
      </c>
      <c r="V282" s="102">
        <f t="shared" si="32"/>
        <v>150000</v>
      </c>
      <c r="W282" s="30">
        <f t="shared" si="33"/>
        <v>0</v>
      </c>
      <c r="X282" s="13" t="s">
        <v>720</v>
      </c>
      <c r="Y282" s="102">
        <f t="shared" si="35"/>
        <v>150000</v>
      </c>
      <c r="AB282" s="2"/>
      <c r="AC282" s="2"/>
      <c r="AD282" s="2"/>
      <c r="AE282" s="2"/>
      <c r="AF282" s="2"/>
      <c r="AG282" s="2"/>
      <c r="AH282" s="2"/>
      <c r="AI282" s="12"/>
    </row>
    <row r="283" spans="1:35" s="35" customFormat="1" x14ac:dyDescent="0.45">
      <c r="A283" s="32"/>
      <c r="B283" s="32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108"/>
      <c r="N283" s="33"/>
      <c r="O283" s="33"/>
      <c r="P283" s="36"/>
      <c r="Q283" s="33"/>
      <c r="R283" s="33"/>
      <c r="S283" s="33"/>
      <c r="T283" s="33"/>
      <c r="U283" s="38"/>
      <c r="V283" s="38"/>
      <c r="W283" s="38"/>
      <c r="X283" s="33"/>
      <c r="Y283" s="38"/>
      <c r="Z283" s="33"/>
      <c r="AA283" s="33"/>
    </row>
    <row r="284" spans="1:35" x14ac:dyDescent="0.45">
      <c r="A284" s="29">
        <v>64</v>
      </c>
      <c r="B284" s="29" t="s">
        <v>56</v>
      </c>
      <c r="C284" s="30">
        <v>12101</v>
      </c>
      <c r="D284" s="30">
        <v>0</v>
      </c>
      <c r="E284" s="30">
        <v>2</v>
      </c>
      <c r="F284" s="30">
        <v>8</v>
      </c>
      <c r="G284" s="30">
        <v>1</v>
      </c>
      <c r="H284" s="30">
        <f>+(D284*400)+(E284*100)+F284</f>
        <v>208</v>
      </c>
      <c r="I284" s="102">
        <v>220</v>
      </c>
      <c r="J284" s="102">
        <f>H284*I284</f>
        <v>45760</v>
      </c>
      <c r="K284" s="102"/>
      <c r="L284" s="13"/>
      <c r="M284" s="103"/>
      <c r="N284" s="30"/>
      <c r="O284" s="30"/>
      <c r="P284" s="106"/>
      <c r="Q284" s="102"/>
      <c r="R284" s="30"/>
      <c r="S284" s="30"/>
      <c r="T284" s="102"/>
      <c r="U284" s="30">
        <f t="shared" si="34"/>
        <v>0</v>
      </c>
      <c r="V284" s="102">
        <f t="shared" si="32"/>
        <v>45760</v>
      </c>
      <c r="W284" s="30">
        <f t="shared" si="33"/>
        <v>0</v>
      </c>
      <c r="X284" s="102"/>
      <c r="Y284" s="102">
        <f t="shared" si="35"/>
        <v>45760</v>
      </c>
      <c r="Z284" s="102"/>
      <c r="AA284" s="30"/>
    </row>
    <row r="285" spans="1:35" s="123" customFormat="1" x14ac:dyDescent="0.45">
      <c r="A285" s="118"/>
      <c r="B285" s="118" t="s">
        <v>82</v>
      </c>
      <c r="C285" s="119" t="s">
        <v>268</v>
      </c>
      <c r="D285" s="119">
        <v>0</v>
      </c>
      <c r="E285" s="119">
        <v>1</v>
      </c>
      <c r="F285" s="119">
        <v>91</v>
      </c>
      <c r="G285" s="119">
        <v>1</v>
      </c>
      <c r="H285" s="119">
        <f>+(D285*400)+(E285*100)+F285</f>
        <v>191</v>
      </c>
      <c r="I285" s="119">
        <v>100</v>
      </c>
      <c r="J285" s="119">
        <f>H285*I285</f>
        <v>19100</v>
      </c>
      <c r="K285" s="119"/>
      <c r="L285" s="120"/>
      <c r="M285" s="121"/>
      <c r="N285" s="119"/>
      <c r="O285" s="119"/>
      <c r="P285" s="122"/>
      <c r="Q285" s="119"/>
      <c r="R285" s="119"/>
      <c r="S285" s="119"/>
      <c r="T285" s="119"/>
      <c r="U285" s="119">
        <f t="shared" si="34"/>
        <v>0</v>
      </c>
      <c r="V285" s="119">
        <f t="shared" si="32"/>
        <v>19100</v>
      </c>
      <c r="W285" s="119">
        <f t="shared" si="33"/>
        <v>0</v>
      </c>
      <c r="X285" s="119"/>
      <c r="Y285" s="119">
        <f t="shared" si="35"/>
        <v>19100</v>
      </c>
      <c r="Z285" s="119">
        <v>0.01</v>
      </c>
      <c r="AA285" s="119">
        <f>Y285*Z285/100</f>
        <v>1.91</v>
      </c>
    </row>
    <row r="286" spans="1:35" s="123" customFormat="1" x14ac:dyDescent="0.45">
      <c r="A286" s="118"/>
      <c r="B286" s="118" t="s">
        <v>82</v>
      </c>
      <c r="C286" s="119" t="s">
        <v>269</v>
      </c>
      <c r="D286" s="119">
        <v>1</v>
      </c>
      <c r="E286" s="119">
        <v>3</v>
      </c>
      <c r="F286" s="119">
        <v>66</v>
      </c>
      <c r="G286" s="119">
        <v>1</v>
      </c>
      <c r="H286" s="119">
        <f>+(D286*400)+(E286*100)+F286</f>
        <v>766</v>
      </c>
      <c r="I286" s="119">
        <v>100</v>
      </c>
      <c r="J286" s="119">
        <f>H286*I286</f>
        <v>76600</v>
      </c>
      <c r="K286" s="119"/>
      <c r="L286" s="120"/>
      <c r="M286" s="121"/>
      <c r="N286" s="119"/>
      <c r="O286" s="119"/>
      <c r="P286" s="122"/>
      <c r="Q286" s="119"/>
      <c r="R286" s="119"/>
      <c r="S286" s="119"/>
      <c r="T286" s="119"/>
      <c r="U286" s="119">
        <f t="shared" si="34"/>
        <v>0</v>
      </c>
      <c r="V286" s="119">
        <f t="shared" si="32"/>
        <v>76600</v>
      </c>
      <c r="W286" s="119">
        <f t="shared" si="33"/>
        <v>0</v>
      </c>
      <c r="X286" s="119"/>
      <c r="Y286" s="119">
        <f t="shared" si="35"/>
        <v>76600</v>
      </c>
      <c r="Z286" s="119">
        <v>0.01</v>
      </c>
      <c r="AA286" s="119">
        <f>Y286*Z286/100</f>
        <v>7.66</v>
      </c>
    </row>
    <row r="287" spans="1:35" s="116" customFormat="1" x14ac:dyDescent="0.45">
      <c r="A287" s="32"/>
      <c r="B287" s="32"/>
      <c r="C287" s="38"/>
      <c r="D287" s="38"/>
      <c r="E287" s="38"/>
      <c r="F287" s="38"/>
      <c r="G287" s="38"/>
      <c r="H287" s="38"/>
      <c r="I287" s="38"/>
      <c r="J287" s="38"/>
      <c r="K287" s="38"/>
      <c r="L287" s="33"/>
      <c r="M287" s="108"/>
      <c r="N287" s="38"/>
      <c r="O287" s="38"/>
      <c r="P287" s="115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</row>
    <row r="288" spans="1:35" s="123" customFormat="1" x14ac:dyDescent="0.45">
      <c r="A288" s="118">
        <v>65</v>
      </c>
      <c r="B288" s="134" t="s">
        <v>397</v>
      </c>
      <c r="C288" s="119">
        <v>167</v>
      </c>
      <c r="D288" s="119">
        <v>0</v>
      </c>
      <c r="E288" s="119">
        <v>0</v>
      </c>
      <c r="F288" s="119">
        <v>96</v>
      </c>
      <c r="G288" s="119">
        <v>2</v>
      </c>
      <c r="H288" s="119">
        <f>+(D288*400)+(E288*100)+F288</f>
        <v>96</v>
      </c>
      <c r="I288" s="119">
        <v>130</v>
      </c>
      <c r="J288" s="119">
        <f>H288*I288</f>
        <v>12480</v>
      </c>
      <c r="K288" s="119"/>
      <c r="L288" s="120" t="s">
        <v>59</v>
      </c>
      <c r="M288" s="121" t="s">
        <v>63</v>
      </c>
      <c r="N288" s="135">
        <v>2</v>
      </c>
      <c r="O288" s="119">
        <v>12</v>
      </c>
      <c r="P288" s="122">
        <v>100</v>
      </c>
      <c r="Q288" s="119">
        <v>6800</v>
      </c>
      <c r="R288" s="119">
        <f>O288*Q288</f>
        <v>81600</v>
      </c>
      <c r="S288" s="119">
        <v>41</v>
      </c>
      <c r="T288" s="119">
        <v>93</v>
      </c>
      <c r="U288" s="119">
        <f t="shared" si="34"/>
        <v>5712</v>
      </c>
      <c r="V288" s="119">
        <f t="shared" si="32"/>
        <v>18192</v>
      </c>
      <c r="W288" s="119">
        <f t="shared" si="33"/>
        <v>18192</v>
      </c>
      <c r="X288" s="119"/>
      <c r="Y288" s="119">
        <f t="shared" si="35"/>
        <v>18192</v>
      </c>
      <c r="Z288" s="119">
        <v>0.02</v>
      </c>
      <c r="AA288" s="124">
        <f>Y288*Z288/100</f>
        <v>3.6384000000000003</v>
      </c>
    </row>
    <row r="289" spans="1:27" s="117" customFormat="1" x14ac:dyDescent="0.45">
      <c r="A289" s="29"/>
      <c r="B289" s="126" t="s">
        <v>56</v>
      </c>
      <c r="C289" s="30">
        <v>2374</v>
      </c>
      <c r="D289" s="30">
        <v>0</v>
      </c>
      <c r="E289" s="30">
        <v>0</v>
      </c>
      <c r="F289" s="30">
        <v>59</v>
      </c>
      <c r="G289" s="30">
        <v>1</v>
      </c>
      <c r="H289" s="30">
        <f>+(D289*400)+(E289*100)+F289</f>
        <v>59</v>
      </c>
      <c r="I289" s="30">
        <v>100</v>
      </c>
      <c r="J289" s="102">
        <f>H289*I289</f>
        <v>5900</v>
      </c>
      <c r="K289" s="30"/>
      <c r="L289" s="13"/>
      <c r="M289" s="103"/>
      <c r="N289" s="45"/>
      <c r="O289" s="30"/>
      <c r="P289" s="104"/>
      <c r="Q289" s="30"/>
      <c r="R289" s="30"/>
      <c r="S289" s="30"/>
      <c r="T289" s="30"/>
      <c r="U289" s="30">
        <f t="shared" si="34"/>
        <v>0</v>
      </c>
      <c r="V289" s="102">
        <f t="shared" si="32"/>
        <v>5900</v>
      </c>
      <c r="W289" s="30">
        <f t="shared" si="33"/>
        <v>0</v>
      </c>
      <c r="X289" s="30"/>
      <c r="Y289" s="102">
        <f t="shared" si="35"/>
        <v>5900</v>
      </c>
      <c r="Z289" s="30"/>
      <c r="AA289" s="30"/>
    </row>
    <row r="290" spans="1:27" s="117" customFormat="1" x14ac:dyDescent="0.45">
      <c r="A290" s="29"/>
      <c r="B290" s="126" t="s">
        <v>56</v>
      </c>
      <c r="C290" s="30">
        <v>1350</v>
      </c>
      <c r="D290" s="30">
        <v>0</v>
      </c>
      <c r="E290" s="30">
        <v>3</v>
      </c>
      <c r="F290" s="30">
        <v>8</v>
      </c>
      <c r="G290" s="30">
        <v>1</v>
      </c>
      <c r="H290" s="30">
        <f>+(D290*400)+(E290*100)+F290</f>
        <v>308</v>
      </c>
      <c r="I290" s="30">
        <v>100</v>
      </c>
      <c r="J290" s="102">
        <f>H290*I290</f>
        <v>30800</v>
      </c>
      <c r="K290" s="30"/>
      <c r="L290" s="13"/>
      <c r="M290" s="103"/>
      <c r="N290" s="45"/>
      <c r="O290" s="30"/>
      <c r="P290" s="104"/>
      <c r="Q290" s="30"/>
      <c r="R290" s="30"/>
      <c r="S290" s="30"/>
      <c r="T290" s="30"/>
      <c r="U290" s="30">
        <f t="shared" si="34"/>
        <v>0</v>
      </c>
      <c r="V290" s="102">
        <f t="shared" si="32"/>
        <v>30800</v>
      </c>
      <c r="W290" s="30">
        <f t="shared" si="33"/>
        <v>0</v>
      </c>
      <c r="X290" s="30"/>
      <c r="Y290" s="102">
        <f t="shared" si="35"/>
        <v>30800</v>
      </c>
      <c r="Z290" s="30"/>
      <c r="AA290" s="30"/>
    </row>
    <row r="291" spans="1:27" s="117" customFormat="1" x14ac:dyDescent="0.45">
      <c r="A291" s="29"/>
      <c r="B291" s="126" t="s">
        <v>56</v>
      </c>
      <c r="C291" s="30">
        <v>2421</v>
      </c>
      <c r="D291" s="30">
        <v>7</v>
      </c>
      <c r="E291" s="30">
        <v>0</v>
      </c>
      <c r="F291" s="30">
        <v>40</v>
      </c>
      <c r="G291" s="30">
        <v>1</v>
      </c>
      <c r="H291" s="30">
        <f>+(D291*400)+(E291*100)+F291</f>
        <v>2840</v>
      </c>
      <c r="I291" s="30">
        <v>100</v>
      </c>
      <c r="J291" s="102">
        <f>H291*I291</f>
        <v>284000</v>
      </c>
      <c r="K291" s="30"/>
      <c r="L291" s="13"/>
      <c r="M291" s="103"/>
      <c r="N291" s="45"/>
      <c r="O291" s="30"/>
      <c r="P291" s="104"/>
      <c r="Q291" s="30"/>
      <c r="R291" s="30"/>
      <c r="S291" s="30"/>
      <c r="T291" s="30"/>
      <c r="U291" s="30">
        <f t="shared" si="34"/>
        <v>0</v>
      </c>
      <c r="V291" s="102">
        <f t="shared" si="32"/>
        <v>284000</v>
      </c>
      <c r="W291" s="30">
        <f t="shared" si="33"/>
        <v>0</v>
      </c>
      <c r="X291" s="30"/>
      <c r="Y291" s="102">
        <f t="shared" si="35"/>
        <v>284000</v>
      </c>
      <c r="Z291" s="30"/>
      <c r="AA291" s="30"/>
    </row>
    <row r="292" spans="1:27" s="116" customFormat="1" x14ac:dyDescent="0.45">
      <c r="A292" s="32"/>
      <c r="B292" s="127"/>
      <c r="C292" s="38"/>
      <c r="D292" s="38"/>
      <c r="E292" s="38"/>
      <c r="F292" s="38"/>
      <c r="G292" s="38"/>
      <c r="H292" s="38"/>
      <c r="I292" s="38"/>
      <c r="J292" s="38"/>
      <c r="K292" s="38"/>
      <c r="L292" s="33"/>
      <c r="M292" s="108"/>
      <c r="N292" s="50"/>
      <c r="O292" s="38"/>
      <c r="P292" s="115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</row>
    <row r="293" spans="1:27" x14ac:dyDescent="0.45">
      <c r="A293" s="29">
        <v>66</v>
      </c>
      <c r="B293" s="29" t="s">
        <v>56</v>
      </c>
      <c r="C293" s="30">
        <v>760</v>
      </c>
      <c r="D293" s="30">
        <v>0</v>
      </c>
      <c r="E293" s="30">
        <v>0</v>
      </c>
      <c r="F293" s="30">
        <v>69</v>
      </c>
      <c r="G293" s="30">
        <v>2</v>
      </c>
      <c r="H293" s="30">
        <f>+(D293*400)+(E293*100)+F293</f>
        <v>69</v>
      </c>
      <c r="I293" s="102">
        <v>250</v>
      </c>
      <c r="J293" s="102">
        <f>H293*I293</f>
        <v>17250</v>
      </c>
      <c r="K293" s="102"/>
      <c r="L293" s="13" t="s">
        <v>59</v>
      </c>
      <c r="M293" s="103" t="s">
        <v>60</v>
      </c>
      <c r="N293" s="30">
        <v>2</v>
      </c>
      <c r="O293" s="30">
        <v>55</v>
      </c>
      <c r="P293" s="104">
        <v>100</v>
      </c>
      <c r="Q293" s="30">
        <v>6800</v>
      </c>
      <c r="R293" s="30">
        <f>O293*Q293</f>
        <v>374000</v>
      </c>
      <c r="S293" s="30">
        <v>13</v>
      </c>
      <c r="T293" s="102"/>
      <c r="U293" s="30">
        <f t="shared" si="34"/>
        <v>374000</v>
      </c>
      <c r="V293" s="102">
        <f t="shared" si="32"/>
        <v>391250</v>
      </c>
      <c r="W293" s="30">
        <f t="shared" si="33"/>
        <v>391250</v>
      </c>
      <c r="X293" s="102"/>
      <c r="Y293" s="102">
        <f t="shared" si="35"/>
        <v>391250</v>
      </c>
      <c r="Z293" s="102"/>
      <c r="AA293" s="30"/>
    </row>
    <row r="294" spans="1:27" x14ac:dyDescent="0.45">
      <c r="A294" s="29"/>
      <c r="B294" s="29"/>
      <c r="C294" s="30"/>
      <c r="D294" s="30"/>
      <c r="E294" s="30"/>
      <c r="F294" s="30"/>
      <c r="G294" s="30"/>
      <c r="H294" s="30"/>
      <c r="I294" s="102"/>
      <c r="J294" s="102"/>
      <c r="K294" s="102"/>
      <c r="L294" s="13"/>
      <c r="M294" s="103" t="s">
        <v>60</v>
      </c>
      <c r="N294" s="30">
        <v>2</v>
      </c>
      <c r="O294" s="30">
        <v>10</v>
      </c>
      <c r="P294" s="104">
        <v>100</v>
      </c>
      <c r="Q294" s="30">
        <v>6800</v>
      </c>
      <c r="R294" s="30">
        <f>O294*Q294</f>
        <v>68000</v>
      </c>
      <c r="S294" s="30">
        <v>13</v>
      </c>
      <c r="T294" s="102"/>
      <c r="U294" s="30">
        <f t="shared" si="34"/>
        <v>68000</v>
      </c>
      <c r="V294" s="102">
        <f t="shared" si="32"/>
        <v>68000</v>
      </c>
      <c r="W294" s="30">
        <f t="shared" si="33"/>
        <v>68000</v>
      </c>
      <c r="X294" s="102"/>
      <c r="Y294" s="102">
        <f t="shared" si="35"/>
        <v>68000</v>
      </c>
      <c r="Z294" s="102"/>
      <c r="AA294" s="30"/>
    </row>
    <row r="295" spans="1:27" x14ac:dyDescent="0.45">
      <c r="A295" s="29"/>
      <c r="B295" s="29"/>
      <c r="C295" s="30"/>
      <c r="D295" s="30"/>
      <c r="E295" s="30"/>
      <c r="F295" s="30"/>
      <c r="G295" s="30"/>
      <c r="H295" s="30"/>
      <c r="I295" s="102"/>
      <c r="J295" s="102"/>
      <c r="K295" s="102"/>
      <c r="L295" s="13"/>
      <c r="M295" s="103" t="s">
        <v>63</v>
      </c>
      <c r="N295" s="30">
        <v>2</v>
      </c>
      <c r="O295" s="30">
        <v>6</v>
      </c>
      <c r="P295" s="104">
        <v>100</v>
      </c>
      <c r="Q295" s="30">
        <v>6800</v>
      </c>
      <c r="R295" s="30">
        <f>O295*Q295</f>
        <v>40800</v>
      </c>
      <c r="S295" s="30">
        <v>13</v>
      </c>
      <c r="T295" s="102"/>
      <c r="U295" s="30">
        <f t="shared" si="34"/>
        <v>40800</v>
      </c>
      <c r="V295" s="102">
        <f t="shared" si="32"/>
        <v>40800</v>
      </c>
      <c r="W295" s="30">
        <f t="shared" si="33"/>
        <v>40800</v>
      </c>
      <c r="X295" s="102"/>
      <c r="Y295" s="102">
        <f t="shared" si="35"/>
        <v>40800</v>
      </c>
      <c r="Z295" s="102"/>
      <c r="AA295" s="30"/>
    </row>
    <row r="296" spans="1:27" x14ac:dyDescent="0.45">
      <c r="A296" s="29"/>
      <c r="B296" s="29" t="s">
        <v>56</v>
      </c>
      <c r="C296" s="30">
        <v>1845</v>
      </c>
      <c r="D296" s="30">
        <v>0</v>
      </c>
      <c r="E296" s="30">
        <v>0</v>
      </c>
      <c r="F296" s="30">
        <v>64</v>
      </c>
      <c r="G296" s="30">
        <v>1</v>
      </c>
      <c r="H296" s="30">
        <f>+(D296*400)+(E296*100)+F296</f>
        <v>64</v>
      </c>
      <c r="I296" s="102">
        <v>100</v>
      </c>
      <c r="J296" s="102">
        <f>H296*I296</f>
        <v>6400</v>
      </c>
      <c r="K296" s="102"/>
      <c r="L296" s="13"/>
      <c r="M296" s="103"/>
      <c r="N296" s="30"/>
      <c r="O296" s="30"/>
      <c r="P296" s="106"/>
      <c r="Q296" s="102"/>
      <c r="R296" s="30"/>
      <c r="S296" s="30"/>
      <c r="T296" s="102"/>
      <c r="U296" s="30">
        <f t="shared" si="34"/>
        <v>0</v>
      </c>
      <c r="V296" s="102">
        <f t="shared" si="32"/>
        <v>6400</v>
      </c>
      <c r="W296" s="30">
        <f t="shared" si="33"/>
        <v>0</v>
      </c>
      <c r="X296" s="102"/>
      <c r="Y296" s="102">
        <f t="shared" si="35"/>
        <v>6400</v>
      </c>
      <c r="Z296" s="102"/>
      <c r="AA296" s="30"/>
    </row>
    <row r="297" spans="1:27" x14ac:dyDescent="0.45">
      <c r="A297" s="29"/>
      <c r="B297" s="29" t="s">
        <v>56</v>
      </c>
      <c r="C297" s="30">
        <v>1841</v>
      </c>
      <c r="D297" s="30">
        <v>2</v>
      </c>
      <c r="E297" s="30">
        <v>1</v>
      </c>
      <c r="F297" s="30">
        <v>69</v>
      </c>
      <c r="G297" s="30">
        <v>1</v>
      </c>
      <c r="H297" s="30">
        <f>+(D297*400)+(E297*100)+F297</f>
        <v>969</v>
      </c>
      <c r="I297" s="102">
        <v>100</v>
      </c>
      <c r="J297" s="102">
        <f>H297*I297</f>
        <v>96900</v>
      </c>
      <c r="K297" s="102"/>
      <c r="L297" s="13"/>
      <c r="M297" s="103"/>
      <c r="N297" s="30"/>
      <c r="O297" s="30"/>
      <c r="P297" s="106"/>
      <c r="Q297" s="102"/>
      <c r="R297" s="30"/>
      <c r="S297" s="30"/>
      <c r="T297" s="102"/>
      <c r="U297" s="30">
        <f t="shared" si="34"/>
        <v>0</v>
      </c>
      <c r="V297" s="102">
        <f t="shared" si="32"/>
        <v>96900</v>
      </c>
      <c r="W297" s="30">
        <f t="shared" si="33"/>
        <v>0</v>
      </c>
      <c r="X297" s="102"/>
      <c r="Y297" s="102">
        <f t="shared" si="35"/>
        <v>96900</v>
      </c>
      <c r="Z297" s="102"/>
      <c r="AA297" s="30"/>
    </row>
    <row r="298" spans="1:27" s="117" customFormat="1" x14ac:dyDescent="0.45">
      <c r="A298" s="29"/>
      <c r="B298" s="29" t="s">
        <v>56</v>
      </c>
      <c r="C298" s="30">
        <v>7937</v>
      </c>
      <c r="D298" s="30">
        <v>1</v>
      </c>
      <c r="E298" s="30">
        <v>2</v>
      </c>
      <c r="F298" s="30">
        <v>50</v>
      </c>
      <c r="G298" s="30">
        <v>1</v>
      </c>
      <c r="H298" s="30">
        <f>+(D298*400)+(E298*100)+F298</f>
        <v>650</v>
      </c>
      <c r="I298" s="30">
        <v>130</v>
      </c>
      <c r="J298" s="102">
        <f>H298*I298</f>
        <v>84500</v>
      </c>
      <c r="K298" s="30"/>
      <c r="L298" s="13"/>
      <c r="M298" s="103"/>
      <c r="N298" s="30"/>
      <c r="O298" s="30"/>
      <c r="P298" s="104"/>
      <c r="Q298" s="30"/>
      <c r="R298" s="30"/>
      <c r="S298" s="30"/>
      <c r="T298" s="30"/>
      <c r="U298" s="30">
        <f t="shared" si="34"/>
        <v>0</v>
      </c>
      <c r="V298" s="102">
        <f t="shared" si="32"/>
        <v>84500</v>
      </c>
      <c r="W298" s="30">
        <f t="shared" si="33"/>
        <v>0</v>
      </c>
      <c r="X298" s="30"/>
      <c r="Y298" s="102">
        <f t="shared" si="35"/>
        <v>84500</v>
      </c>
      <c r="Z298" s="30"/>
      <c r="AA298" s="30"/>
    </row>
    <row r="299" spans="1:27" s="116" customFormat="1" x14ac:dyDescent="0.45">
      <c r="A299" s="32"/>
      <c r="B299" s="127"/>
      <c r="C299" s="38"/>
      <c r="D299" s="38"/>
      <c r="E299" s="38"/>
      <c r="F299" s="38"/>
      <c r="G299" s="38"/>
      <c r="H299" s="38"/>
      <c r="I299" s="38"/>
      <c r="J299" s="38"/>
      <c r="K299" s="38"/>
      <c r="L299" s="33"/>
      <c r="M299" s="108"/>
      <c r="N299" s="50"/>
      <c r="O299" s="38"/>
      <c r="P299" s="115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</row>
    <row r="300" spans="1:27" x14ac:dyDescent="0.45">
      <c r="A300" s="29">
        <v>67</v>
      </c>
      <c r="B300" s="29" t="s">
        <v>56</v>
      </c>
      <c r="C300" s="30">
        <v>9282</v>
      </c>
      <c r="D300" s="30">
        <v>1</v>
      </c>
      <c r="E300" s="30">
        <v>2</v>
      </c>
      <c r="F300" s="30">
        <v>0</v>
      </c>
      <c r="G300" s="30">
        <v>1</v>
      </c>
      <c r="H300" s="30">
        <f>+(D300*400)+(E300*100)+F300</f>
        <v>600</v>
      </c>
      <c r="I300" s="102">
        <v>100</v>
      </c>
      <c r="J300" s="102">
        <f>H300*I300</f>
        <v>60000</v>
      </c>
      <c r="K300" s="102"/>
      <c r="L300" s="13"/>
      <c r="M300" s="103"/>
      <c r="N300" s="30"/>
      <c r="O300" s="30"/>
      <c r="P300" s="106"/>
      <c r="Q300" s="102"/>
      <c r="R300" s="30"/>
      <c r="S300" s="30"/>
      <c r="T300" s="102"/>
      <c r="U300" s="30">
        <f t="shared" si="34"/>
        <v>0</v>
      </c>
      <c r="V300" s="102">
        <f t="shared" si="32"/>
        <v>60000</v>
      </c>
      <c r="W300" s="30">
        <f t="shared" si="33"/>
        <v>0</v>
      </c>
      <c r="X300" s="102"/>
      <c r="Y300" s="102">
        <f t="shared" si="35"/>
        <v>60000</v>
      </c>
      <c r="Z300" s="102"/>
      <c r="AA300" s="30"/>
    </row>
    <row r="301" spans="1:27" s="116" customFormat="1" x14ac:dyDescent="0.45">
      <c r="A301" s="32"/>
      <c r="B301" s="32"/>
      <c r="C301" s="38"/>
      <c r="D301" s="38"/>
      <c r="E301" s="38"/>
      <c r="F301" s="38"/>
      <c r="G301" s="38"/>
      <c r="H301" s="38"/>
      <c r="I301" s="38"/>
      <c r="J301" s="38"/>
      <c r="K301" s="38"/>
      <c r="L301" s="33"/>
      <c r="M301" s="108"/>
      <c r="N301" s="38"/>
      <c r="O301" s="38"/>
      <c r="P301" s="115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</row>
    <row r="302" spans="1:27" x14ac:dyDescent="0.45">
      <c r="A302" s="29">
        <v>68</v>
      </c>
      <c r="B302" s="29" t="s">
        <v>56</v>
      </c>
      <c r="C302" s="30">
        <v>1918</v>
      </c>
      <c r="D302" s="30">
        <v>1</v>
      </c>
      <c r="E302" s="30">
        <v>2</v>
      </c>
      <c r="F302" s="30">
        <v>9</v>
      </c>
      <c r="G302" s="30">
        <v>1</v>
      </c>
      <c r="H302" s="30">
        <f>+(D302*400)+(E302*100)+F302</f>
        <v>609</v>
      </c>
      <c r="I302" s="102">
        <v>100</v>
      </c>
      <c r="J302" s="102">
        <f>H302*I302</f>
        <v>60900</v>
      </c>
      <c r="K302" s="102"/>
      <c r="L302" s="13"/>
      <c r="M302" s="103"/>
      <c r="N302" s="30"/>
      <c r="O302" s="30"/>
      <c r="P302" s="106"/>
      <c r="Q302" s="102"/>
      <c r="R302" s="30"/>
      <c r="S302" s="30"/>
      <c r="T302" s="102"/>
      <c r="U302" s="30">
        <f t="shared" si="34"/>
        <v>0</v>
      </c>
      <c r="V302" s="102">
        <f t="shared" si="32"/>
        <v>60900</v>
      </c>
      <c r="W302" s="30">
        <f t="shared" si="33"/>
        <v>0</v>
      </c>
      <c r="X302" s="102"/>
      <c r="Y302" s="102">
        <f t="shared" si="35"/>
        <v>60900</v>
      </c>
      <c r="Z302" s="102"/>
      <c r="AA302" s="30"/>
    </row>
    <row r="303" spans="1:27" x14ac:dyDescent="0.45">
      <c r="A303" s="29"/>
      <c r="B303" s="29" t="s">
        <v>56</v>
      </c>
      <c r="C303" s="30">
        <v>3449</v>
      </c>
      <c r="D303" s="30">
        <v>1</v>
      </c>
      <c r="E303" s="30">
        <v>0</v>
      </c>
      <c r="F303" s="30">
        <v>95</v>
      </c>
      <c r="G303" s="30">
        <v>1</v>
      </c>
      <c r="H303" s="30">
        <f>+(D303*400)+(E303*100)+F303</f>
        <v>495</v>
      </c>
      <c r="I303" s="102">
        <v>100</v>
      </c>
      <c r="J303" s="102">
        <f>H303*I303</f>
        <v>49500</v>
      </c>
      <c r="K303" s="102"/>
      <c r="L303" s="13"/>
      <c r="M303" s="103"/>
      <c r="N303" s="30"/>
      <c r="O303" s="30"/>
      <c r="P303" s="106"/>
      <c r="Q303" s="102"/>
      <c r="R303" s="30"/>
      <c r="S303" s="30"/>
      <c r="T303" s="102"/>
      <c r="U303" s="30">
        <f t="shared" si="34"/>
        <v>0</v>
      </c>
      <c r="V303" s="102">
        <f t="shared" si="32"/>
        <v>49500</v>
      </c>
      <c r="W303" s="30">
        <f t="shared" si="33"/>
        <v>0</v>
      </c>
      <c r="X303" s="102"/>
      <c r="Y303" s="102">
        <f t="shared" si="35"/>
        <v>49500</v>
      </c>
      <c r="Z303" s="102"/>
      <c r="AA303" s="30"/>
    </row>
    <row r="304" spans="1:27" x14ac:dyDescent="0.45">
      <c r="A304" s="29"/>
      <c r="B304" s="29" t="s">
        <v>56</v>
      </c>
      <c r="C304" s="30">
        <v>18822</v>
      </c>
      <c r="D304" s="30">
        <v>2</v>
      </c>
      <c r="E304" s="30">
        <v>3</v>
      </c>
      <c r="F304" s="30">
        <v>7</v>
      </c>
      <c r="G304" s="30">
        <v>1</v>
      </c>
      <c r="H304" s="30">
        <f>+(D304*400)+(E304*100)+F304</f>
        <v>1107</v>
      </c>
      <c r="I304" s="102">
        <v>100</v>
      </c>
      <c r="J304" s="102">
        <f>H304*I304</f>
        <v>110700</v>
      </c>
      <c r="K304" s="102"/>
      <c r="L304" s="13"/>
      <c r="M304" s="103"/>
      <c r="N304" s="30"/>
      <c r="O304" s="30"/>
      <c r="P304" s="106"/>
      <c r="Q304" s="102"/>
      <c r="R304" s="30"/>
      <c r="S304" s="30"/>
      <c r="T304" s="102"/>
      <c r="U304" s="30">
        <f t="shared" si="34"/>
        <v>0</v>
      </c>
      <c r="V304" s="102">
        <f t="shared" si="32"/>
        <v>110700</v>
      </c>
      <c r="W304" s="30">
        <f t="shared" si="33"/>
        <v>0</v>
      </c>
      <c r="X304" s="102"/>
      <c r="Y304" s="102">
        <f t="shared" si="35"/>
        <v>110700</v>
      </c>
      <c r="Z304" s="102"/>
      <c r="AA304" s="30"/>
    </row>
    <row r="305" spans="1:27" s="116" customFormat="1" x14ac:dyDescent="0.45">
      <c r="A305" s="32"/>
      <c r="B305" s="32"/>
      <c r="C305" s="38"/>
      <c r="D305" s="38"/>
      <c r="E305" s="38"/>
      <c r="F305" s="38"/>
      <c r="G305" s="38"/>
      <c r="H305" s="38"/>
      <c r="I305" s="38"/>
      <c r="J305" s="38"/>
      <c r="K305" s="38"/>
      <c r="L305" s="33"/>
      <c r="M305" s="108"/>
      <c r="N305" s="38"/>
      <c r="O305" s="38"/>
      <c r="P305" s="115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</row>
    <row r="306" spans="1:27" s="13" customFormat="1" x14ac:dyDescent="0.45">
      <c r="A306" s="29">
        <v>69</v>
      </c>
      <c r="B306" s="29" t="s">
        <v>56</v>
      </c>
      <c r="C306" s="13">
        <v>2796</v>
      </c>
      <c r="D306" s="13">
        <v>0</v>
      </c>
      <c r="E306" s="13">
        <v>1</v>
      </c>
      <c r="F306" s="13">
        <v>89</v>
      </c>
      <c r="G306" s="13">
        <v>2</v>
      </c>
      <c r="H306" s="13">
        <v>189</v>
      </c>
      <c r="I306" s="13">
        <v>250</v>
      </c>
      <c r="J306" s="13">
        <v>47250</v>
      </c>
      <c r="L306" s="13" t="s">
        <v>59</v>
      </c>
      <c r="M306" s="103" t="s">
        <v>63</v>
      </c>
      <c r="N306" s="13">
        <v>2</v>
      </c>
      <c r="O306" s="13">
        <v>72</v>
      </c>
      <c r="P306" s="104">
        <v>100</v>
      </c>
      <c r="Q306" s="30">
        <v>6800</v>
      </c>
      <c r="R306" s="30">
        <f>O306*Q306</f>
        <v>489600</v>
      </c>
      <c r="S306" s="13">
        <v>6</v>
      </c>
      <c r="U306" s="30">
        <f t="shared" si="34"/>
        <v>489600</v>
      </c>
      <c r="V306" s="102">
        <f t="shared" si="32"/>
        <v>536850</v>
      </c>
      <c r="W306" s="30">
        <f t="shared" si="33"/>
        <v>536850</v>
      </c>
      <c r="Y306" s="102">
        <f t="shared" si="35"/>
        <v>536850</v>
      </c>
    </row>
    <row r="307" spans="1:27" s="13" customFormat="1" x14ac:dyDescent="0.45">
      <c r="A307" s="29"/>
      <c r="E307" s="29"/>
      <c r="I307" s="29"/>
      <c r="M307" s="103" t="s">
        <v>63</v>
      </c>
      <c r="N307" s="13">
        <v>2</v>
      </c>
      <c r="O307" s="13">
        <v>6</v>
      </c>
      <c r="P307" s="104">
        <v>100</v>
      </c>
      <c r="Q307" s="30">
        <v>6800</v>
      </c>
      <c r="R307" s="30">
        <f>O307*Q307</f>
        <v>40800</v>
      </c>
      <c r="S307" s="13">
        <v>6</v>
      </c>
      <c r="U307" s="30">
        <f t="shared" si="34"/>
        <v>40800</v>
      </c>
      <c r="V307" s="102">
        <f t="shared" si="32"/>
        <v>40800</v>
      </c>
      <c r="W307" s="30">
        <f t="shared" si="33"/>
        <v>40800</v>
      </c>
      <c r="Y307" s="102">
        <f t="shared" si="35"/>
        <v>40800</v>
      </c>
    </row>
    <row r="308" spans="1:27" s="35" customFormat="1" x14ac:dyDescent="0.45">
      <c r="A308" s="32"/>
      <c r="B308" s="33"/>
      <c r="C308" s="33"/>
      <c r="D308" s="33"/>
      <c r="E308" s="32"/>
      <c r="F308" s="33"/>
      <c r="G308" s="33"/>
      <c r="H308" s="33"/>
      <c r="I308" s="32"/>
      <c r="J308" s="33"/>
      <c r="K308" s="33"/>
      <c r="L308" s="33"/>
      <c r="M308" s="108"/>
      <c r="N308" s="33"/>
      <c r="O308" s="33"/>
      <c r="P308" s="36"/>
      <c r="Q308" s="33"/>
      <c r="R308" s="33"/>
      <c r="S308" s="33"/>
      <c r="T308" s="33"/>
      <c r="U308" s="38"/>
      <c r="V308" s="38"/>
      <c r="W308" s="38"/>
      <c r="X308" s="33"/>
      <c r="Y308" s="38"/>
      <c r="Z308" s="33"/>
      <c r="AA308" s="33"/>
    </row>
    <row r="309" spans="1:27" x14ac:dyDescent="0.45">
      <c r="A309" s="29">
        <v>70</v>
      </c>
      <c r="B309" s="29" t="s">
        <v>56</v>
      </c>
      <c r="C309" s="30">
        <v>1883</v>
      </c>
      <c r="D309" s="30">
        <v>0</v>
      </c>
      <c r="E309" s="30">
        <v>0</v>
      </c>
      <c r="F309" s="30">
        <v>57</v>
      </c>
      <c r="G309" s="30">
        <v>2</v>
      </c>
      <c r="H309" s="30">
        <f>+(D309*400)+(E309*100)+F309</f>
        <v>57</v>
      </c>
      <c r="I309" s="102">
        <v>100</v>
      </c>
      <c r="J309" s="102">
        <f>H309*I309</f>
        <v>5700</v>
      </c>
      <c r="K309" s="102"/>
      <c r="L309" s="13" t="s">
        <v>59</v>
      </c>
      <c r="M309" s="103" t="s">
        <v>63</v>
      </c>
      <c r="N309" s="30">
        <v>2</v>
      </c>
      <c r="O309" s="30">
        <v>106</v>
      </c>
      <c r="P309" s="104">
        <v>100</v>
      </c>
      <c r="Q309" s="30">
        <v>6800</v>
      </c>
      <c r="R309" s="30">
        <f>O309*Q309</f>
        <v>720800</v>
      </c>
      <c r="S309" s="30">
        <v>61</v>
      </c>
      <c r="T309" s="102"/>
      <c r="U309" s="30">
        <f t="shared" si="34"/>
        <v>720800</v>
      </c>
      <c r="V309" s="102">
        <f t="shared" si="32"/>
        <v>726500</v>
      </c>
      <c r="W309" s="30">
        <f t="shared" si="33"/>
        <v>726500</v>
      </c>
      <c r="X309" s="102"/>
      <c r="Y309" s="102">
        <f t="shared" si="35"/>
        <v>726500</v>
      </c>
      <c r="Z309" s="102"/>
      <c r="AA309" s="30"/>
    </row>
    <row r="310" spans="1:27" x14ac:dyDescent="0.45">
      <c r="A310" s="29"/>
      <c r="B310" s="29"/>
      <c r="C310" s="30"/>
      <c r="D310" s="30"/>
      <c r="E310" s="30"/>
      <c r="F310" s="30"/>
      <c r="G310" s="30"/>
      <c r="H310" s="30"/>
      <c r="I310" s="102"/>
      <c r="J310" s="102"/>
      <c r="K310" s="102"/>
      <c r="L310" s="13"/>
      <c r="M310" s="103" t="s">
        <v>63</v>
      </c>
      <c r="N310" s="30">
        <v>2</v>
      </c>
      <c r="O310" s="30">
        <v>6</v>
      </c>
      <c r="P310" s="104">
        <v>100</v>
      </c>
      <c r="Q310" s="30">
        <v>6800</v>
      </c>
      <c r="R310" s="30">
        <f>O310*Q310</f>
        <v>40800</v>
      </c>
      <c r="S310" s="30">
        <v>61</v>
      </c>
      <c r="T310" s="102"/>
      <c r="U310" s="30">
        <f t="shared" si="34"/>
        <v>40800</v>
      </c>
      <c r="V310" s="102">
        <f t="shared" si="32"/>
        <v>40800</v>
      </c>
      <c r="W310" s="30">
        <f t="shared" si="33"/>
        <v>40800</v>
      </c>
      <c r="X310" s="102"/>
      <c r="Y310" s="102">
        <f t="shared" si="35"/>
        <v>40800</v>
      </c>
      <c r="Z310" s="102"/>
      <c r="AA310" s="30"/>
    </row>
    <row r="311" spans="1:27" x14ac:dyDescent="0.45">
      <c r="A311" s="29"/>
      <c r="B311" s="29" t="s">
        <v>56</v>
      </c>
      <c r="C311" s="30">
        <v>8527</v>
      </c>
      <c r="D311" s="30">
        <v>1</v>
      </c>
      <c r="E311" s="30">
        <v>0</v>
      </c>
      <c r="F311" s="30">
        <v>17</v>
      </c>
      <c r="G311" s="30">
        <v>1</v>
      </c>
      <c r="H311" s="30">
        <f>+(D311*400)+(E311*100)+F311</f>
        <v>417</v>
      </c>
      <c r="I311" s="102">
        <v>100</v>
      </c>
      <c r="J311" s="102">
        <f>H311*I311</f>
        <v>41700</v>
      </c>
      <c r="K311" s="102"/>
      <c r="L311" s="13"/>
      <c r="M311" s="103"/>
      <c r="N311" s="30"/>
      <c r="O311" s="30"/>
      <c r="P311" s="106"/>
      <c r="Q311" s="102"/>
      <c r="R311" s="30"/>
      <c r="S311" s="30"/>
      <c r="T311" s="102"/>
      <c r="U311" s="30">
        <f t="shared" si="34"/>
        <v>0</v>
      </c>
      <c r="V311" s="102">
        <f t="shared" si="32"/>
        <v>41700</v>
      </c>
      <c r="W311" s="30">
        <f t="shared" si="33"/>
        <v>0</v>
      </c>
      <c r="X311" s="102"/>
      <c r="Y311" s="102">
        <f t="shared" si="35"/>
        <v>41700</v>
      </c>
      <c r="Z311" s="102"/>
      <c r="AA311" s="30"/>
    </row>
    <row r="312" spans="1:27" x14ac:dyDescent="0.45">
      <c r="A312" s="29"/>
      <c r="B312" s="29" t="s">
        <v>56</v>
      </c>
      <c r="C312" s="30">
        <v>1909</v>
      </c>
      <c r="D312" s="30">
        <v>0</v>
      </c>
      <c r="E312" s="30">
        <v>2</v>
      </c>
      <c r="F312" s="30">
        <v>55</v>
      </c>
      <c r="G312" s="30">
        <v>1</v>
      </c>
      <c r="H312" s="30">
        <f>+(D312*400)+(E312*100)+F312</f>
        <v>255</v>
      </c>
      <c r="I312" s="102">
        <v>100</v>
      </c>
      <c r="J312" s="102">
        <f>H312*I312</f>
        <v>25500</v>
      </c>
      <c r="K312" s="102"/>
      <c r="L312" s="13"/>
      <c r="M312" s="103"/>
      <c r="N312" s="30"/>
      <c r="O312" s="30"/>
      <c r="P312" s="106"/>
      <c r="Q312" s="102"/>
      <c r="R312" s="30"/>
      <c r="S312" s="30"/>
      <c r="T312" s="102"/>
      <c r="U312" s="30">
        <f t="shared" si="34"/>
        <v>0</v>
      </c>
      <c r="V312" s="102">
        <f t="shared" si="32"/>
        <v>25500</v>
      </c>
      <c r="W312" s="30">
        <f t="shared" si="33"/>
        <v>0</v>
      </c>
      <c r="X312" s="102"/>
      <c r="Y312" s="102">
        <f t="shared" si="35"/>
        <v>25500</v>
      </c>
      <c r="Z312" s="102"/>
      <c r="AA312" s="30"/>
    </row>
    <row r="313" spans="1:27" x14ac:dyDescent="0.45">
      <c r="A313" s="29"/>
      <c r="B313" s="29" t="s">
        <v>56</v>
      </c>
      <c r="C313" s="30">
        <v>7551</v>
      </c>
      <c r="D313" s="30">
        <v>0</v>
      </c>
      <c r="E313" s="30">
        <v>1</v>
      </c>
      <c r="F313" s="30">
        <v>61</v>
      </c>
      <c r="G313" s="30">
        <v>1</v>
      </c>
      <c r="H313" s="30">
        <f>+(D313*400)+(E313*100)+F313</f>
        <v>161</v>
      </c>
      <c r="I313" s="102">
        <v>250</v>
      </c>
      <c r="J313" s="102">
        <f>H313*I313</f>
        <v>40250</v>
      </c>
      <c r="K313" s="102"/>
      <c r="L313" s="13"/>
      <c r="M313" s="103"/>
      <c r="N313" s="30"/>
      <c r="O313" s="30"/>
      <c r="P313" s="106"/>
      <c r="Q313" s="102"/>
      <c r="R313" s="30"/>
      <c r="S313" s="30"/>
      <c r="T313" s="102"/>
      <c r="U313" s="30">
        <f t="shared" si="34"/>
        <v>0</v>
      </c>
      <c r="V313" s="102">
        <f t="shared" si="32"/>
        <v>40250</v>
      </c>
      <c r="W313" s="30">
        <f t="shared" si="33"/>
        <v>0</v>
      </c>
      <c r="X313" s="102"/>
      <c r="Y313" s="102">
        <f t="shared" si="35"/>
        <v>40250</v>
      </c>
      <c r="Z313" s="102"/>
      <c r="AA313" s="30"/>
    </row>
    <row r="314" spans="1:27" s="116" customFormat="1" x14ac:dyDescent="0.45">
      <c r="A314" s="32"/>
      <c r="B314" s="32"/>
      <c r="C314" s="38"/>
      <c r="D314" s="38"/>
      <c r="E314" s="38"/>
      <c r="F314" s="38"/>
      <c r="G314" s="38"/>
      <c r="H314" s="38"/>
      <c r="I314" s="38"/>
      <c r="J314" s="38"/>
      <c r="K314" s="38"/>
      <c r="L314" s="33"/>
      <c r="M314" s="108"/>
      <c r="N314" s="38"/>
      <c r="O314" s="38"/>
      <c r="P314" s="115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</row>
    <row r="315" spans="1:27" x14ac:dyDescent="0.45">
      <c r="A315" s="29">
        <v>71</v>
      </c>
      <c r="B315" s="29" t="s">
        <v>56</v>
      </c>
      <c r="C315" s="30">
        <v>11356</v>
      </c>
      <c r="D315" s="30">
        <v>2</v>
      </c>
      <c r="E315" s="30">
        <v>2</v>
      </c>
      <c r="F315" s="30">
        <v>90</v>
      </c>
      <c r="G315" s="30">
        <v>1</v>
      </c>
      <c r="H315" s="30">
        <f>+(D315*400)+(E315*100)+F315</f>
        <v>1090</v>
      </c>
      <c r="I315" s="102">
        <v>100</v>
      </c>
      <c r="J315" s="102">
        <f>H315*I315</f>
        <v>109000</v>
      </c>
      <c r="K315" s="102"/>
      <c r="L315" s="13"/>
      <c r="M315" s="103"/>
      <c r="N315" s="30"/>
      <c r="O315" s="30"/>
      <c r="P315" s="106"/>
      <c r="Q315" s="102"/>
      <c r="R315" s="30"/>
      <c r="S315" s="30"/>
      <c r="T315" s="102"/>
      <c r="U315" s="30">
        <f t="shared" si="34"/>
        <v>0</v>
      </c>
      <c r="V315" s="102">
        <f t="shared" si="32"/>
        <v>109000</v>
      </c>
      <c r="W315" s="30">
        <f t="shared" si="33"/>
        <v>0</v>
      </c>
      <c r="X315" s="102"/>
      <c r="Y315" s="102">
        <f t="shared" si="35"/>
        <v>109000</v>
      </c>
      <c r="Z315" s="102"/>
      <c r="AA315" s="30"/>
    </row>
    <row r="316" spans="1:27" s="116" customFormat="1" x14ac:dyDescent="0.45">
      <c r="A316" s="32"/>
      <c r="B316" s="32"/>
      <c r="C316" s="38"/>
      <c r="D316" s="38"/>
      <c r="E316" s="38"/>
      <c r="F316" s="38"/>
      <c r="G316" s="38"/>
      <c r="H316" s="38"/>
      <c r="I316" s="38"/>
      <c r="J316" s="38"/>
      <c r="K316" s="38"/>
      <c r="L316" s="33"/>
      <c r="M316" s="108"/>
      <c r="N316" s="38"/>
      <c r="O316" s="38"/>
      <c r="P316" s="115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</row>
    <row r="317" spans="1:27" x14ac:dyDescent="0.45">
      <c r="A317" s="29">
        <v>72</v>
      </c>
      <c r="B317" s="29" t="s">
        <v>56</v>
      </c>
      <c r="C317" s="30">
        <v>751</v>
      </c>
      <c r="D317" s="30">
        <v>0</v>
      </c>
      <c r="E317" s="30">
        <v>2</v>
      </c>
      <c r="F317" s="30">
        <v>2</v>
      </c>
      <c r="G317" s="30">
        <v>2</v>
      </c>
      <c r="H317" s="30">
        <f>+(D317*400)+(E317*100)+F317</f>
        <v>202</v>
      </c>
      <c r="I317" s="102">
        <v>130</v>
      </c>
      <c r="J317" s="102">
        <f>H317*I317</f>
        <v>26260</v>
      </c>
      <c r="K317" s="102"/>
      <c r="L317" s="13" t="s">
        <v>59</v>
      </c>
      <c r="M317" s="103" t="s">
        <v>60</v>
      </c>
      <c r="N317" s="30">
        <v>2</v>
      </c>
      <c r="O317" s="30">
        <v>189</v>
      </c>
      <c r="P317" s="104">
        <v>100</v>
      </c>
      <c r="Q317" s="30">
        <v>6800</v>
      </c>
      <c r="R317" s="30">
        <f>O317*Q317</f>
        <v>1285200</v>
      </c>
      <c r="S317" s="30">
        <v>4</v>
      </c>
      <c r="T317" s="102"/>
      <c r="U317" s="30">
        <f t="shared" si="34"/>
        <v>1285200</v>
      </c>
      <c r="V317" s="102">
        <f t="shared" si="32"/>
        <v>1311460</v>
      </c>
      <c r="W317" s="30">
        <f t="shared" si="33"/>
        <v>1311460</v>
      </c>
      <c r="X317" s="102"/>
      <c r="Y317" s="102">
        <f t="shared" si="35"/>
        <v>1311460</v>
      </c>
      <c r="Z317" s="102"/>
      <c r="AA317" s="30"/>
    </row>
    <row r="318" spans="1:27" x14ac:dyDescent="0.45">
      <c r="A318" s="29"/>
      <c r="B318" s="29"/>
      <c r="C318" s="30"/>
      <c r="D318" s="30"/>
      <c r="E318" s="30"/>
      <c r="F318" s="30"/>
      <c r="G318" s="30"/>
      <c r="H318" s="30"/>
      <c r="I318" s="102"/>
      <c r="J318" s="102"/>
      <c r="K318" s="102"/>
      <c r="L318" s="13"/>
      <c r="M318" s="103" t="s">
        <v>60</v>
      </c>
      <c r="N318" s="30">
        <v>2</v>
      </c>
      <c r="O318" s="30">
        <v>18</v>
      </c>
      <c r="P318" s="104">
        <v>100</v>
      </c>
      <c r="Q318" s="30">
        <v>6800</v>
      </c>
      <c r="R318" s="30">
        <f>O318*Q318</f>
        <v>122400</v>
      </c>
      <c r="S318" s="30">
        <v>4</v>
      </c>
      <c r="T318" s="102"/>
      <c r="U318" s="30">
        <f t="shared" si="34"/>
        <v>122400</v>
      </c>
      <c r="V318" s="102">
        <f t="shared" si="32"/>
        <v>122400</v>
      </c>
      <c r="W318" s="30">
        <f t="shared" si="33"/>
        <v>122400</v>
      </c>
      <c r="X318" s="102"/>
      <c r="Y318" s="102">
        <f t="shared" si="35"/>
        <v>122400</v>
      </c>
      <c r="Z318" s="102"/>
      <c r="AA318" s="30"/>
    </row>
    <row r="319" spans="1:27" x14ac:dyDescent="0.45">
      <c r="A319" s="29"/>
      <c r="B319" s="29"/>
      <c r="C319" s="30"/>
      <c r="D319" s="30"/>
      <c r="E319" s="30"/>
      <c r="F319" s="30"/>
      <c r="G319" s="30"/>
      <c r="H319" s="30"/>
      <c r="I319" s="102"/>
      <c r="J319" s="102"/>
      <c r="K319" s="102"/>
      <c r="L319" s="13"/>
      <c r="M319" s="103" t="s">
        <v>63</v>
      </c>
      <c r="N319" s="30">
        <v>2</v>
      </c>
      <c r="O319" s="30">
        <v>6</v>
      </c>
      <c r="P319" s="104">
        <v>100</v>
      </c>
      <c r="Q319" s="30">
        <v>6800</v>
      </c>
      <c r="R319" s="30">
        <f>O319*Q319</f>
        <v>40800</v>
      </c>
      <c r="S319" s="30">
        <v>3</v>
      </c>
      <c r="T319" s="102"/>
      <c r="U319" s="30">
        <f t="shared" si="34"/>
        <v>40800</v>
      </c>
      <c r="V319" s="102">
        <f t="shared" si="32"/>
        <v>40800</v>
      </c>
      <c r="W319" s="30">
        <f t="shared" si="33"/>
        <v>40800</v>
      </c>
      <c r="X319" s="102"/>
      <c r="Y319" s="102">
        <f t="shared" si="35"/>
        <v>40800</v>
      </c>
      <c r="Z319" s="102"/>
      <c r="AA319" s="30"/>
    </row>
    <row r="320" spans="1:27" x14ac:dyDescent="0.45">
      <c r="A320" s="29"/>
      <c r="B320" s="29" t="s">
        <v>56</v>
      </c>
      <c r="C320" s="30">
        <v>1361</v>
      </c>
      <c r="D320" s="30">
        <v>5</v>
      </c>
      <c r="E320" s="30">
        <v>1</v>
      </c>
      <c r="F320" s="30">
        <v>5</v>
      </c>
      <c r="G320" s="30">
        <v>1</v>
      </c>
      <c r="H320" s="30">
        <f>+(D320*400)+(E320*100)+F320</f>
        <v>2105</v>
      </c>
      <c r="I320" s="102">
        <v>100</v>
      </c>
      <c r="J320" s="102">
        <f>H320*I320</f>
        <v>210500</v>
      </c>
      <c r="K320" s="102"/>
      <c r="L320" s="13"/>
      <c r="M320" s="103"/>
      <c r="N320" s="30"/>
      <c r="O320" s="30"/>
      <c r="P320" s="106"/>
      <c r="Q320" s="102"/>
      <c r="R320" s="30"/>
      <c r="S320" s="30"/>
      <c r="T320" s="102"/>
      <c r="U320" s="30">
        <f t="shared" si="34"/>
        <v>0</v>
      </c>
      <c r="V320" s="102">
        <f t="shared" si="32"/>
        <v>210500</v>
      </c>
      <c r="W320" s="30">
        <f t="shared" si="33"/>
        <v>0</v>
      </c>
      <c r="X320" s="102"/>
      <c r="Y320" s="102">
        <f t="shared" si="35"/>
        <v>210500</v>
      </c>
      <c r="Z320" s="102"/>
      <c r="AA320" s="30"/>
    </row>
    <row r="321" spans="1:27" x14ac:dyDescent="0.45">
      <c r="A321" s="29"/>
      <c r="B321" s="29" t="s">
        <v>56</v>
      </c>
      <c r="C321" s="30">
        <v>1362</v>
      </c>
      <c r="D321" s="30">
        <v>0</v>
      </c>
      <c r="E321" s="30">
        <v>2</v>
      </c>
      <c r="F321" s="30">
        <v>35</v>
      </c>
      <c r="G321" s="30">
        <v>1</v>
      </c>
      <c r="H321" s="30">
        <f>+(D321*400)+(E321*100)+F321</f>
        <v>235</v>
      </c>
      <c r="I321" s="102">
        <v>100</v>
      </c>
      <c r="J321" s="102">
        <f>H321*I321</f>
        <v>23500</v>
      </c>
      <c r="K321" s="102"/>
      <c r="L321" s="13"/>
      <c r="M321" s="103"/>
      <c r="N321" s="30"/>
      <c r="O321" s="30"/>
      <c r="P321" s="106"/>
      <c r="Q321" s="102"/>
      <c r="R321" s="30"/>
      <c r="S321" s="30"/>
      <c r="T321" s="102"/>
      <c r="U321" s="30">
        <f t="shared" si="34"/>
        <v>0</v>
      </c>
      <c r="V321" s="102">
        <f t="shared" si="32"/>
        <v>23500</v>
      </c>
      <c r="W321" s="30">
        <f t="shared" si="33"/>
        <v>0</v>
      </c>
      <c r="X321" s="102"/>
      <c r="Y321" s="102">
        <f t="shared" si="35"/>
        <v>23500</v>
      </c>
      <c r="Z321" s="102"/>
      <c r="AA321" s="30"/>
    </row>
    <row r="322" spans="1:27" x14ac:dyDescent="0.45">
      <c r="A322" s="29"/>
      <c r="B322" s="29" t="s">
        <v>56</v>
      </c>
      <c r="C322" s="30">
        <v>17025</v>
      </c>
      <c r="D322" s="30">
        <v>3</v>
      </c>
      <c r="E322" s="30">
        <v>0</v>
      </c>
      <c r="F322" s="30">
        <v>48</v>
      </c>
      <c r="G322" s="30">
        <v>1</v>
      </c>
      <c r="H322" s="30">
        <f>+(D322*400)+(E322*100)+F322</f>
        <v>1248</v>
      </c>
      <c r="I322" s="102">
        <v>130</v>
      </c>
      <c r="J322" s="102">
        <f>H322*I322</f>
        <v>162240</v>
      </c>
      <c r="K322" s="102"/>
      <c r="L322" s="13"/>
      <c r="M322" s="103"/>
      <c r="N322" s="30"/>
      <c r="O322" s="30"/>
      <c r="P322" s="106"/>
      <c r="Q322" s="102"/>
      <c r="R322" s="30"/>
      <c r="S322" s="30"/>
      <c r="T322" s="102"/>
      <c r="U322" s="30">
        <f t="shared" si="34"/>
        <v>0</v>
      </c>
      <c r="V322" s="102">
        <f t="shared" si="32"/>
        <v>162240</v>
      </c>
      <c r="W322" s="30">
        <f t="shared" si="33"/>
        <v>0</v>
      </c>
      <c r="X322" s="102"/>
      <c r="Y322" s="102">
        <f t="shared" si="35"/>
        <v>162240</v>
      </c>
      <c r="Z322" s="102"/>
      <c r="AA322" s="30"/>
    </row>
    <row r="323" spans="1:27" s="123" customFormat="1" x14ac:dyDescent="0.45">
      <c r="A323" s="118"/>
      <c r="B323" s="118" t="s">
        <v>229</v>
      </c>
      <c r="C323" s="119">
        <v>2132</v>
      </c>
      <c r="D323" s="119">
        <v>3</v>
      </c>
      <c r="E323" s="119">
        <v>1</v>
      </c>
      <c r="F323" s="119">
        <v>70</v>
      </c>
      <c r="G323" s="119">
        <v>1</v>
      </c>
      <c r="H323" s="119">
        <f>+(D323*400)+(E323*100)+F323</f>
        <v>1370</v>
      </c>
      <c r="I323" s="119">
        <v>130</v>
      </c>
      <c r="J323" s="119">
        <f>H323*I323</f>
        <v>178100</v>
      </c>
      <c r="K323" s="119"/>
      <c r="L323" s="120"/>
      <c r="M323" s="121"/>
      <c r="N323" s="119"/>
      <c r="O323" s="119"/>
      <c r="P323" s="122"/>
      <c r="Q323" s="119"/>
      <c r="R323" s="119"/>
      <c r="S323" s="119"/>
      <c r="T323" s="119"/>
      <c r="U323" s="119">
        <f t="shared" si="34"/>
        <v>0</v>
      </c>
      <c r="V323" s="119">
        <f t="shared" si="32"/>
        <v>178100</v>
      </c>
      <c r="W323" s="119">
        <f t="shared" si="33"/>
        <v>0</v>
      </c>
      <c r="X323" s="119"/>
      <c r="Y323" s="119">
        <f t="shared" si="35"/>
        <v>178100</v>
      </c>
      <c r="Z323" s="119">
        <v>0.01</v>
      </c>
      <c r="AA323" s="119">
        <f>Y323*Z323/100</f>
        <v>17.809999999999999</v>
      </c>
    </row>
    <row r="324" spans="1:27" s="116" customFormat="1" x14ac:dyDescent="0.45">
      <c r="A324" s="32"/>
      <c r="B324" s="32"/>
      <c r="C324" s="38"/>
      <c r="D324" s="38"/>
      <c r="E324" s="38"/>
      <c r="F324" s="38"/>
      <c r="G324" s="38"/>
      <c r="H324" s="38"/>
      <c r="I324" s="38"/>
      <c r="J324" s="38"/>
      <c r="K324" s="38"/>
      <c r="L324" s="33"/>
      <c r="M324" s="108"/>
      <c r="N324" s="38"/>
      <c r="O324" s="38"/>
      <c r="P324" s="115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</row>
    <row r="325" spans="1:27" x14ac:dyDescent="0.45">
      <c r="A325" s="29">
        <v>73</v>
      </c>
      <c r="B325" s="29" t="s">
        <v>56</v>
      </c>
      <c r="C325" s="30">
        <v>802</v>
      </c>
      <c r="D325" s="30">
        <v>0</v>
      </c>
      <c r="E325" s="30">
        <v>1</v>
      </c>
      <c r="F325" s="30">
        <v>1</v>
      </c>
      <c r="G325" s="30">
        <v>2</v>
      </c>
      <c r="H325" s="30">
        <f>+(D325*400)+(E325*100)+F325</f>
        <v>101</v>
      </c>
      <c r="I325" s="102">
        <v>250</v>
      </c>
      <c r="J325" s="102">
        <f>H325*I325</f>
        <v>25250</v>
      </c>
      <c r="K325" s="102"/>
      <c r="L325" s="13" t="s">
        <v>59</v>
      </c>
      <c r="M325" s="103" t="s">
        <v>63</v>
      </c>
      <c r="N325" s="30">
        <v>2</v>
      </c>
      <c r="O325" s="30">
        <v>81.900000000000006</v>
      </c>
      <c r="P325" s="104">
        <v>100</v>
      </c>
      <c r="Q325" s="30">
        <v>6800</v>
      </c>
      <c r="R325" s="30">
        <f>O325*Q325</f>
        <v>556920</v>
      </c>
      <c r="S325" s="30">
        <v>46</v>
      </c>
      <c r="T325" s="102"/>
      <c r="U325" s="30">
        <f t="shared" si="34"/>
        <v>556920</v>
      </c>
      <c r="V325" s="102">
        <f t="shared" si="32"/>
        <v>582170</v>
      </c>
      <c r="W325" s="30">
        <f t="shared" si="33"/>
        <v>582170</v>
      </c>
      <c r="X325" s="102"/>
      <c r="Y325" s="102">
        <f t="shared" si="35"/>
        <v>582170</v>
      </c>
      <c r="Z325" s="102"/>
      <c r="AA325" s="30"/>
    </row>
    <row r="326" spans="1:27" s="116" customFormat="1" x14ac:dyDescent="0.45">
      <c r="A326" s="32"/>
      <c r="B326" s="32"/>
      <c r="C326" s="38"/>
      <c r="D326" s="38"/>
      <c r="E326" s="38"/>
      <c r="F326" s="38"/>
      <c r="G326" s="38"/>
      <c r="H326" s="38"/>
      <c r="I326" s="38"/>
      <c r="J326" s="38"/>
      <c r="K326" s="38"/>
      <c r="L326" s="33"/>
      <c r="M326" s="108"/>
      <c r="N326" s="38"/>
      <c r="O326" s="38"/>
      <c r="P326" s="115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</row>
    <row r="327" spans="1:27" x14ac:dyDescent="0.45">
      <c r="A327" s="29">
        <v>74</v>
      </c>
      <c r="B327" s="29" t="s">
        <v>56</v>
      </c>
      <c r="C327" s="30">
        <v>8416</v>
      </c>
      <c r="D327" s="30">
        <v>3</v>
      </c>
      <c r="E327" s="30">
        <v>2</v>
      </c>
      <c r="F327" s="30">
        <v>10</v>
      </c>
      <c r="G327" s="30">
        <v>1</v>
      </c>
      <c r="H327" s="30">
        <f>+(D327*400)+(E327*100)+F327</f>
        <v>1410</v>
      </c>
      <c r="I327" s="102">
        <v>100</v>
      </c>
      <c r="J327" s="102">
        <f>H327*I327</f>
        <v>141000</v>
      </c>
      <c r="K327" s="102"/>
      <c r="L327" s="13"/>
      <c r="M327" s="103"/>
      <c r="N327" s="30"/>
      <c r="O327" s="30"/>
      <c r="P327" s="106"/>
      <c r="Q327" s="102"/>
      <c r="R327" s="30"/>
      <c r="S327" s="30"/>
      <c r="T327" s="102"/>
      <c r="U327" s="30">
        <f t="shared" si="34"/>
        <v>0</v>
      </c>
      <c r="V327" s="102">
        <f t="shared" si="32"/>
        <v>141000</v>
      </c>
      <c r="W327" s="30">
        <f t="shared" si="33"/>
        <v>0</v>
      </c>
      <c r="X327" s="102"/>
      <c r="Y327" s="102">
        <f t="shared" si="35"/>
        <v>141000</v>
      </c>
      <c r="Z327" s="102"/>
      <c r="AA327" s="30"/>
    </row>
    <row r="328" spans="1:27" s="116" customFormat="1" x14ac:dyDescent="0.45">
      <c r="A328" s="32"/>
      <c r="B328" s="32"/>
      <c r="C328" s="38"/>
      <c r="D328" s="38"/>
      <c r="E328" s="38"/>
      <c r="F328" s="38"/>
      <c r="G328" s="38"/>
      <c r="H328" s="38"/>
      <c r="I328" s="38"/>
      <c r="J328" s="38"/>
      <c r="K328" s="38"/>
      <c r="L328" s="33"/>
      <c r="M328" s="108"/>
      <c r="N328" s="38"/>
      <c r="O328" s="38"/>
      <c r="P328" s="115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</row>
    <row r="329" spans="1:27" x14ac:dyDescent="0.45">
      <c r="A329" s="29">
        <v>75</v>
      </c>
      <c r="B329" s="29" t="s">
        <v>56</v>
      </c>
      <c r="C329" s="30">
        <v>17027</v>
      </c>
      <c r="D329" s="30">
        <v>1</v>
      </c>
      <c r="E329" s="30">
        <v>2</v>
      </c>
      <c r="F329" s="30">
        <v>12</v>
      </c>
      <c r="G329" s="30">
        <v>1</v>
      </c>
      <c r="H329" s="30">
        <f>+(D329*400)+(E329*100)+F329</f>
        <v>612</v>
      </c>
      <c r="I329" s="102">
        <v>130</v>
      </c>
      <c r="J329" s="102">
        <f>H329*I329</f>
        <v>79560</v>
      </c>
      <c r="K329" s="102"/>
      <c r="L329" s="13"/>
      <c r="M329" s="103"/>
      <c r="N329" s="30"/>
      <c r="O329" s="30"/>
      <c r="P329" s="106"/>
      <c r="Q329" s="102"/>
      <c r="R329" s="30"/>
      <c r="S329" s="30"/>
      <c r="T329" s="102"/>
      <c r="U329" s="30">
        <f t="shared" si="34"/>
        <v>0</v>
      </c>
      <c r="V329" s="102">
        <f t="shared" si="32"/>
        <v>79560</v>
      </c>
      <c r="W329" s="30">
        <f t="shared" si="33"/>
        <v>0</v>
      </c>
      <c r="X329" s="102"/>
      <c r="Y329" s="102">
        <f t="shared" si="35"/>
        <v>79560</v>
      </c>
      <c r="Z329" s="102"/>
      <c r="AA329" s="30"/>
    </row>
    <row r="330" spans="1:27" s="116" customFormat="1" x14ac:dyDescent="0.45">
      <c r="A330" s="32"/>
      <c r="B330" s="32"/>
      <c r="C330" s="38"/>
      <c r="D330" s="38"/>
      <c r="E330" s="38"/>
      <c r="F330" s="38"/>
      <c r="G330" s="38"/>
      <c r="H330" s="38"/>
      <c r="I330" s="38"/>
      <c r="J330" s="38"/>
      <c r="K330" s="38"/>
      <c r="L330" s="33"/>
      <c r="M330" s="108"/>
      <c r="N330" s="38"/>
      <c r="O330" s="38"/>
      <c r="P330" s="115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</row>
    <row r="331" spans="1:27" x14ac:dyDescent="0.45">
      <c r="A331" s="29">
        <v>76</v>
      </c>
      <c r="B331" s="29" t="s">
        <v>56</v>
      </c>
      <c r="C331" s="30">
        <v>761</v>
      </c>
      <c r="D331" s="30">
        <v>0</v>
      </c>
      <c r="E331" s="30">
        <v>1</v>
      </c>
      <c r="F331" s="30">
        <v>10</v>
      </c>
      <c r="G331" s="30">
        <v>2</v>
      </c>
      <c r="H331" s="30">
        <f t="shared" ref="H331:H340" si="38">+(D331*400)+(E331*100)+F331</f>
        <v>110</v>
      </c>
      <c r="I331" s="102">
        <v>250</v>
      </c>
      <c r="J331" s="102">
        <f t="shared" ref="J331:J340" si="39">H331*I331</f>
        <v>27500</v>
      </c>
      <c r="K331" s="102"/>
      <c r="L331" s="13" t="s">
        <v>59</v>
      </c>
      <c r="M331" s="103" t="s">
        <v>60</v>
      </c>
      <c r="N331" s="30">
        <v>2</v>
      </c>
      <c r="O331" s="30">
        <v>114.39</v>
      </c>
      <c r="P331" s="104">
        <v>100</v>
      </c>
      <c r="Q331" s="30">
        <v>6800</v>
      </c>
      <c r="R331" s="30">
        <f>O331*Q331</f>
        <v>777852</v>
      </c>
      <c r="S331" s="30">
        <v>39</v>
      </c>
      <c r="T331" s="102"/>
      <c r="U331" s="30">
        <f t="shared" si="34"/>
        <v>777852</v>
      </c>
      <c r="V331" s="102">
        <f t="shared" si="32"/>
        <v>805352</v>
      </c>
      <c r="W331" s="30">
        <f t="shared" si="33"/>
        <v>805352</v>
      </c>
      <c r="X331" s="102"/>
      <c r="Y331" s="102">
        <f t="shared" si="35"/>
        <v>805352</v>
      </c>
      <c r="Z331" s="102"/>
      <c r="AA331" s="30"/>
    </row>
    <row r="332" spans="1:27" x14ac:dyDescent="0.45">
      <c r="A332" s="29"/>
      <c r="B332" s="29"/>
      <c r="C332" s="30"/>
      <c r="D332" s="30"/>
      <c r="E332" s="30"/>
      <c r="F332" s="30"/>
      <c r="G332" s="30"/>
      <c r="H332" s="30"/>
      <c r="I332" s="102"/>
      <c r="J332" s="102"/>
      <c r="K332" s="102"/>
      <c r="L332" s="13"/>
      <c r="M332" s="103" t="s">
        <v>60</v>
      </c>
      <c r="N332" s="30">
        <v>2</v>
      </c>
      <c r="O332" s="30">
        <v>114.39</v>
      </c>
      <c r="P332" s="104">
        <v>100</v>
      </c>
      <c r="Q332" s="30">
        <v>6800</v>
      </c>
      <c r="R332" s="30">
        <f>O332*Q332</f>
        <v>777852</v>
      </c>
      <c r="S332" s="30">
        <v>39</v>
      </c>
      <c r="T332" s="102"/>
      <c r="U332" s="30">
        <f t="shared" si="34"/>
        <v>777852</v>
      </c>
      <c r="V332" s="102">
        <f t="shared" si="32"/>
        <v>777852</v>
      </c>
      <c r="W332" s="30">
        <f t="shared" si="33"/>
        <v>777852</v>
      </c>
      <c r="X332" s="102"/>
      <c r="Y332" s="102">
        <f t="shared" si="35"/>
        <v>777852</v>
      </c>
      <c r="Z332" s="102"/>
      <c r="AA332" s="30"/>
    </row>
    <row r="333" spans="1:27" x14ac:dyDescent="0.45">
      <c r="A333" s="29"/>
      <c r="B333" s="29"/>
      <c r="C333" s="30"/>
      <c r="D333" s="30"/>
      <c r="E333" s="30"/>
      <c r="F333" s="30"/>
      <c r="G333" s="30"/>
      <c r="H333" s="30"/>
      <c r="I333" s="102"/>
      <c r="J333" s="102"/>
      <c r="K333" s="102"/>
      <c r="L333" s="13"/>
      <c r="M333" s="103" t="s">
        <v>63</v>
      </c>
      <c r="N333" s="30">
        <v>2</v>
      </c>
      <c r="O333" s="30">
        <v>12</v>
      </c>
      <c r="P333" s="104">
        <v>100</v>
      </c>
      <c r="Q333" s="30">
        <v>6800</v>
      </c>
      <c r="R333" s="30">
        <f>O333*Q333</f>
        <v>81600</v>
      </c>
      <c r="S333" s="30">
        <v>39</v>
      </c>
      <c r="T333" s="102"/>
      <c r="U333" s="30">
        <f t="shared" si="34"/>
        <v>81600</v>
      </c>
      <c r="V333" s="102">
        <f t="shared" ref="V333:V396" si="40">J333+U333</f>
        <v>81600</v>
      </c>
      <c r="W333" s="30">
        <f t="shared" ref="W333:W396" si="41">V333*P333/100</f>
        <v>81600</v>
      </c>
      <c r="X333" s="102"/>
      <c r="Y333" s="102">
        <f t="shared" si="35"/>
        <v>81600</v>
      </c>
      <c r="Z333" s="102"/>
      <c r="AA333" s="30"/>
    </row>
    <row r="334" spans="1:27" x14ac:dyDescent="0.45">
      <c r="A334" s="29"/>
      <c r="B334" s="29" t="s">
        <v>56</v>
      </c>
      <c r="C334" s="30">
        <v>17034</v>
      </c>
      <c r="D334" s="30">
        <v>2</v>
      </c>
      <c r="E334" s="30">
        <v>2</v>
      </c>
      <c r="F334" s="30">
        <v>48</v>
      </c>
      <c r="G334" s="30">
        <v>1</v>
      </c>
      <c r="H334" s="30">
        <f t="shared" si="38"/>
        <v>1048</v>
      </c>
      <c r="I334" s="102">
        <v>100</v>
      </c>
      <c r="J334" s="102">
        <f t="shared" si="39"/>
        <v>104800</v>
      </c>
      <c r="K334" s="102"/>
      <c r="L334" s="13"/>
      <c r="M334" s="103"/>
      <c r="N334" s="30"/>
      <c r="O334" s="30"/>
      <c r="P334" s="106"/>
      <c r="Q334" s="102"/>
      <c r="R334" s="30"/>
      <c r="S334" s="30"/>
      <c r="T334" s="102"/>
      <c r="U334" s="30">
        <f t="shared" si="34"/>
        <v>0</v>
      </c>
      <c r="V334" s="102">
        <f t="shared" si="40"/>
        <v>104800</v>
      </c>
      <c r="W334" s="30">
        <f t="shared" si="41"/>
        <v>0</v>
      </c>
      <c r="X334" s="102"/>
      <c r="Y334" s="102">
        <f t="shared" si="35"/>
        <v>104800</v>
      </c>
      <c r="Z334" s="102"/>
      <c r="AA334" s="30"/>
    </row>
    <row r="335" spans="1:27" x14ac:dyDescent="0.45">
      <c r="A335" s="29"/>
      <c r="B335" s="29" t="s">
        <v>56</v>
      </c>
      <c r="C335" s="30">
        <v>17030</v>
      </c>
      <c r="D335" s="30">
        <v>1</v>
      </c>
      <c r="E335" s="30">
        <v>0</v>
      </c>
      <c r="F335" s="30">
        <v>65</v>
      </c>
      <c r="G335" s="30">
        <v>1</v>
      </c>
      <c r="H335" s="30">
        <f t="shared" si="38"/>
        <v>465</v>
      </c>
      <c r="I335" s="102">
        <v>100</v>
      </c>
      <c r="J335" s="102">
        <f t="shared" si="39"/>
        <v>46500</v>
      </c>
      <c r="K335" s="102"/>
      <c r="L335" s="13"/>
      <c r="M335" s="103"/>
      <c r="N335" s="30"/>
      <c r="O335" s="30"/>
      <c r="P335" s="106"/>
      <c r="Q335" s="102"/>
      <c r="R335" s="30"/>
      <c r="S335" s="30"/>
      <c r="T335" s="102"/>
      <c r="U335" s="30">
        <f t="shared" ref="U335:U398" si="42">R335*(100-T335)/100</f>
        <v>0</v>
      </c>
      <c r="V335" s="102">
        <f t="shared" si="40"/>
        <v>46500</v>
      </c>
      <c r="W335" s="30">
        <f t="shared" si="41"/>
        <v>0</v>
      </c>
      <c r="X335" s="102"/>
      <c r="Y335" s="102">
        <f t="shared" ref="Y335:Y398" si="43">J335+U335</f>
        <v>46500</v>
      </c>
      <c r="Z335" s="102"/>
      <c r="AA335" s="30"/>
    </row>
    <row r="336" spans="1:27" x14ac:dyDescent="0.45">
      <c r="A336" s="29"/>
      <c r="B336" s="29" t="s">
        <v>56</v>
      </c>
      <c r="C336" s="30">
        <v>8525</v>
      </c>
      <c r="D336" s="30">
        <v>3</v>
      </c>
      <c r="E336" s="30">
        <v>1</v>
      </c>
      <c r="F336" s="30">
        <v>60</v>
      </c>
      <c r="G336" s="30">
        <v>1</v>
      </c>
      <c r="H336" s="30">
        <f t="shared" si="38"/>
        <v>1360</v>
      </c>
      <c r="I336" s="102">
        <v>100</v>
      </c>
      <c r="J336" s="102">
        <f t="shared" si="39"/>
        <v>136000</v>
      </c>
      <c r="K336" s="102"/>
      <c r="L336" s="13"/>
      <c r="M336" s="103"/>
      <c r="N336" s="30"/>
      <c r="O336" s="30"/>
      <c r="P336" s="106"/>
      <c r="Q336" s="102"/>
      <c r="R336" s="30"/>
      <c r="S336" s="30"/>
      <c r="T336" s="102"/>
      <c r="U336" s="30">
        <f t="shared" si="42"/>
        <v>0</v>
      </c>
      <c r="V336" s="102">
        <f t="shared" si="40"/>
        <v>136000</v>
      </c>
      <c r="W336" s="30">
        <f t="shared" si="41"/>
        <v>0</v>
      </c>
      <c r="X336" s="102"/>
      <c r="Y336" s="102">
        <f t="shared" si="43"/>
        <v>136000</v>
      </c>
      <c r="Z336" s="102"/>
      <c r="AA336" s="30"/>
    </row>
    <row r="337" spans="1:27" x14ac:dyDescent="0.45">
      <c r="A337" s="29"/>
      <c r="B337" s="29" t="s">
        <v>56</v>
      </c>
      <c r="C337" s="30">
        <v>2791</v>
      </c>
      <c r="D337" s="30">
        <v>3</v>
      </c>
      <c r="E337" s="30">
        <v>0</v>
      </c>
      <c r="F337" s="30">
        <v>10</v>
      </c>
      <c r="G337" s="30">
        <v>1</v>
      </c>
      <c r="H337" s="30">
        <f t="shared" si="38"/>
        <v>1210</v>
      </c>
      <c r="I337" s="102">
        <v>100</v>
      </c>
      <c r="J337" s="102">
        <f t="shared" si="39"/>
        <v>121000</v>
      </c>
      <c r="K337" s="102"/>
      <c r="L337" s="13"/>
      <c r="M337" s="103"/>
      <c r="N337" s="30"/>
      <c r="O337" s="30"/>
      <c r="P337" s="106"/>
      <c r="Q337" s="102"/>
      <c r="R337" s="30"/>
      <c r="S337" s="30"/>
      <c r="T337" s="102"/>
      <c r="U337" s="30">
        <f t="shared" si="42"/>
        <v>0</v>
      </c>
      <c r="V337" s="102">
        <f t="shared" si="40"/>
        <v>121000</v>
      </c>
      <c r="W337" s="30">
        <f t="shared" si="41"/>
        <v>0</v>
      </c>
      <c r="X337" s="102"/>
      <c r="Y337" s="102">
        <f t="shared" si="43"/>
        <v>121000</v>
      </c>
      <c r="Z337" s="102"/>
      <c r="AA337" s="30"/>
    </row>
    <row r="338" spans="1:27" x14ac:dyDescent="0.45">
      <c r="A338" s="29"/>
      <c r="B338" s="29" t="s">
        <v>56</v>
      </c>
      <c r="C338" s="30">
        <v>3439</v>
      </c>
      <c r="D338" s="30">
        <v>0</v>
      </c>
      <c r="E338" s="30">
        <v>0</v>
      </c>
      <c r="F338" s="30">
        <v>79</v>
      </c>
      <c r="G338" s="30">
        <v>1</v>
      </c>
      <c r="H338" s="30">
        <f t="shared" si="38"/>
        <v>79</v>
      </c>
      <c r="I338" s="102">
        <v>100</v>
      </c>
      <c r="J338" s="102">
        <f t="shared" si="39"/>
        <v>7900</v>
      </c>
      <c r="K338" s="102"/>
      <c r="L338" s="13"/>
      <c r="M338" s="103"/>
      <c r="N338" s="30"/>
      <c r="O338" s="30"/>
      <c r="P338" s="106"/>
      <c r="Q338" s="102"/>
      <c r="R338" s="30"/>
      <c r="S338" s="30"/>
      <c r="T338" s="102"/>
      <c r="U338" s="30">
        <f t="shared" si="42"/>
        <v>0</v>
      </c>
      <c r="V338" s="102">
        <f t="shared" si="40"/>
        <v>7900</v>
      </c>
      <c r="W338" s="30">
        <f t="shared" si="41"/>
        <v>0</v>
      </c>
      <c r="X338" s="102"/>
      <c r="Y338" s="102">
        <f t="shared" si="43"/>
        <v>7900</v>
      </c>
      <c r="Z338" s="102"/>
      <c r="AA338" s="30"/>
    </row>
    <row r="339" spans="1:27" x14ac:dyDescent="0.45">
      <c r="A339" s="29"/>
      <c r="B339" s="29" t="s">
        <v>56</v>
      </c>
      <c r="C339" s="30">
        <v>3452</v>
      </c>
      <c r="D339" s="30">
        <v>5</v>
      </c>
      <c r="E339" s="30">
        <v>1</v>
      </c>
      <c r="F339" s="30">
        <v>4</v>
      </c>
      <c r="G339" s="30">
        <v>1</v>
      </c>
      <c r="H339" s="30">
        <f t="shared" si="38"/>
        <v>2104</v>
      </c>
      <c r="I339" s="102">
        <v>100</v>
      </c>
      <c r="J339" s="102">
        <f t="shared" si="39"/>
        <v>210400</v>
      </c>
      <c r="K339" s="102"/>
      <c r="L339" s="13"/>
      <c r="M339" s="103"/>
      <c r="N339" s="45"/>
      <c r="O339" s="30"/>
      <c r="P339" s="106"/>
      <c r="Q339" s="102"/>
      <c r="R339" s="30"/>
      <c r="S339" s="30"/>
      <c r="T339" s="102"/>
      <c r="U339" s="30">
        <f t="shared" si="42"/>
        <v>0</v>
      </c>
      <c r="V339" s="102">
        <f t="shared" si="40"/>
        <v>210400</v>
      </c>
      <c r="W339" s="30">
        <f t="shared" si="41"/>
        <v>0</v>
      </c>
      <c r="X339" s="102"/>
      <c r="Y339" s="102">
        <f t="shared" si="43"/>
        <v>210400</v>
      </c>
      <c r="Z339" s="102"/>
      <c r="AA339" s="30"/>
    </row>
    <row r="340" spans="1:27" x14ac:dyDescent="0.45">
      <c r="A340" s="29"/>
      <c r="B340" s="29" t="s">
        <v>56</v>
      </c>
      <c r="C340" s="30">
        <v>12044</v>
      </c>
      <c r="D340" s="30">
        <v>1</v>
      </c>
      <c r="E340" s="30">
        <v>0</v>
      </c>
      <c r="F340" s="30">
        <v>74</v>
      </c>
      <c r="G340" s="30">
        <v>1</v>
      </c>
      <c r="H340" s="30">
        <f t="shared" si="38"/>
        <v>474</v>
      </c>
      <c r="I340" s="102">
        <v>100</v>
      </c>
      <c r="J340" s="102">
        <f t="shared" si="39"/>
        <v>47400</v>
      </c>
      <c r="K340" s="102"/>
      <c r="L340" s="13"/>
      <c r="M340" s="103"/>
      <c r="N340" s="45"/>
      <c r="O340" s="30"/>
      <c r="P340" s="106"/>
      <c r="Q340" s="102"/>
      <c r="R340" s="30"/>
      <c r="S340" s="30"/>
      <c r="T340" s="102"/>
      <c r="U340" s="30">
        <f t="shared" si="42"/>
        <v>0</v>
      </c>
      <c r="V340" s="102">
        <f t="shared" si="40"/>
        <v>47400</v>
      </c>
      <c r="W340" s="30">
        <f t="shared" si="41"/>
        <v>0</v>
      </c>
      <c r="X340" s="102"/>
      <c r="Y340" s="102">
        <f t="shared" si="43"/>
        <v>47400</v>
      </c>
      <c r="Z340" s="102"/>
      <c r="AA340" s="30"/>
    </row>
    <row r="341" spans="1:27" s="116" customFormat="1" x14ac:dyDescent="0.45">
      <c r="A341" s="32"/>
      <c r="B341" s="32"/>
      <c r="C341" s="38"/>
      <c r="D341" s="38"/>
      <c r="E341" s="38"/>
      <c r="F341" s="38"/>
      <c r="G341" s="38"/>
      <c r="H341" s="38"/>
      <c r="I341" s="38"/>
      <c r="J341" s="38"/>
      <c r="K341" s="38"/>
      <c r="L341" s="33"/>
      <c r="M341" s="108"/>
      <c r="N341" s="50"/>
      <c r="O341" s="38"/>
      <c r="P341" s="115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</row>
    <row r="342" spans="1:27" x14ac:dyDescent="0.45">
      <c r="A342" s="29">
        <v>77</v>
      </c>
      <c r="B342" s="29" t="s">
        <v>56</v>
      </c>
      <c r="C342" s="30">
        <v>872</v>
      </c>
      <c r="D342" s="30">
        <v>0</v>
      </c>
      <c r="E342" s="30">
        <v>1</v>
      </c>
      <c r="F342" s="30">
        <v>5</v>
      </c>
      <c r="G342" s="30">
        <v>2</v>
      </c>
      <c r="H342" s="30">
        <f>+(D342*400)+(E342*100)+F342</f>
        <v>105</v>
      </c>
      <c r="I342" s="102">
        <v>150</v>
      </c>
      <c r="J342" s="102">
        <f>H342*I342</f>
        <v>15750</v>
      </c>
      <c r="K342" s="102"/>
      <c r="L342" s="13" t="s">
        <v>59</v>
      </c>
      <c r="M342" s="103" t="s">
        <v>63</v>
      </c>
      <c r="N342" s="45">
        <v>2</v>
      </c>
      <c r="O342" s="30">
        <v>120</v>
      </c>
      <c r="P342" s="104">
        <v>100</v>
      </c>
      <c r="Q342" s="30">
        <v>6800</v>
      </c>
      <c r="R342" s="30">
        <f>O342*Q342</f>
        <v>816000</v>
      </c>
      <c r="S342" s="30">
        <v>21</v>
      </c>
      <c r="T342" s="102"/>
      <c r="U342" s="30">
        <f t="shared" si="42"/>
        <v>816000</v>
      </c>
      <c r="V342" s="102">
        <f t="shared" si="40"/>
        <v>831750</v>
      </c>
      <c r="W342" s="30">
        <f t="shared" si="41"/>
        <v>831750</v>
      </c>
      <c r="X342" s="102"/>
      <c r="Y342" s="102">
        <f t="shared" si="43"/>
        <v>831750</v>
      </c>
      <c r="Z342" s="102"/>
      <c r="AA342" s="30"/>
    </row>
    <row r="343" spans="1:27" x14ac:dyDescent="0.45">
      <c r="A343" s="29"/>
      <c r="B343" s="29"/>
      <c r="C343" s="30"/>
      <c r="D343" s="30"/>
      <c r="E343" s="30"/>
      <c r="F343" s="30"/>
      <c r="G343" s="30"/>
      <c r="H343" s="30"/>
      <c r="I343" s="102"/>
      <c r="J343" s="102"/>
      <c r="K343" s="102"/>
      <c r="L343" s="13"/>
      <c r="M343" s="103" t="s">
        <v>63</v>
      </c>
      <c r="N343" s="45">
        <v>2</v>
      </c>
      <c r="O343" s="30">
        <v>8</v>
      </c>
      <c r="P343" s="104">
        <v>100</v>
      </c>
      <c r="Q343" s="30">
        <v>6800</v>
      </c>
      <c r="R343" s="30">
        <f>O343*Q343</f>
        <v>54400</v>
      </c>
      <c r="S343" s="30">
        <v>21</v>
      </c>
      <c r="T343" s="102"/>
      <c r="U343" s="30">
        <f t="shared" si="42"/>
        <v>54400</v>
      </c>
      <c r="V343" s="102">
        <f t="shared" si="40"/>
        <v>54400</v>
      </c>
      <c r="W343" s="30">
        <f t="shared" si="41"/>
        <v>54400</v>
      </c>
      <c r="X343" s="102"/>
      <c r="Y343" s="102">
        <f t="shared" si="43"/>
        <v>54400</v>
      </c>
      <c r="Z343" s="102"/>
      <c r="AA343" s="30"/>
    </row>
    <row r="344" spans="1:27" s="117" customFormat="1" x14ac:dyDescent="0.45">
      <c r="A344" s="29"/>
      <c r="B344" s="29" t="s">
        <v>56</v>
      </c>
      <c r="C344" s="30">
        <v>1656</v>
      </c>
      <c r="D344" s="30">
        <v>3</v>
      </c>
      <c r="E344" s="30">
        <v>1</v>
      </c>
      <c r="F344" s="30">
        <v>42</v>
      </c>
      <c r="G344" s="30">
        <v>1</v>
      </c>
      <c r="H344" s="30">
        <f>+(D344*400)+(E344*100)+F344</f>
        <v>1342</v>
      </c>
      <c r="I344" s="102">
        <v>100</v>
      </c>
      <c r="J344" s="102">
        <f>H344*I344</f>
        <v>134200</v>
      </c>
      <c r="K344" s="30"/>
      <c r="L344" s="13"/>
      <c r="M344" s="103"/>
      <c r="N344" s="45"/>
      <c r="O344" s="30"/>
      <c r="P344" s="104"/>
      <c r="Q344" s="30"/>
      <c r="R344" s="30"/>
      <c r="S344" s="30"/>
      <c r="T344" s="30"/>
      <c r="U344" s="30">
        <f t="shared" si="42"/>
        <v>0</v>
      </c>
      <c r="V344" s="102">
        <f t="shared" si="40"/>
        <v>134200</v>
      </c>
      <c r="W344" s="30">
        <f t="shared" si="41"/>
        <v>0</v>
      </c>
      <c r="X344" s="30"/>
      <c r="Y344" s="102">
        <f t="shared" si="43"/>
        <v>134200</v>
      </c>
      <c r="Z344" s="30"/>
      <c r="AA344" s="30"/>
    </row>
    <row r="345" spans="1:27" x14ac:dyDescent="0.45">
      <c r="A345" s="29"/>
      <c r="B345" s="29" t="s">
        <v>56</v>
      </c>
      <c r="C345" s="30">
        <v>11403</v>
      </c>
      <c r="D345" s="30">
        <v>1</v>
      </c>
      <c r="E345" s="30">
        <v>0</v>
      </c>
      <c r="F345" s="30">
        <v>46</v>
      </c>
      <c r="G345" s="30">
        <v>1</v>
      </c>
      <c r="H345" s="30">
        <f>+(D345*400)+(E345*100)+F345</f>
        <v>446</v>
      </c>
      <c r="I345" s="102">
        <v>100</v>
      </c>
      <c r="J345" s="102">
        <f>H345*I345</f>
        <v>44600</v>
      </c>
      <c r="K345" s="102"/>
      <c r="L345" s="13"/>
      <c r="M345" s="103"/>
      <c r="N345" s="45"/>
      <c r="O345" s="30"/>
      <c r="P345" s="106"/>
      <c r="Q345" s="102"/>
      <c r="R345" s="30"/>
      <c r="S345" s="30"/>
      <c r="T345" s="102"/>
      <c r="U345" s="30">
        <f t="shared" si="42"/>
        <v>0</v>
      </c>
      <c r="V345" s="102">
        <f t="shared" si="40"/>
        <v>44600</v>
      </c>
      <c r="W345" s="30">
        <f t="shared" si="41"/>
        <v>0</v>
      </c>
      <c r="X345" s="102"/>
      <c r="Y345" s="102">
        <f t="shared" si="43"/>
        <v>44600</v>
      </c>
      <c r="Z345" s="102"/>
      <c r="AA345" s="30"/>
    </row>
    <row r="346" spans="1:27" s="123" customFormat="1" x14ac:dyDescent="0.45">
      <c r="A346" s="118"/>
      <c r="B346" s="118" t="s">
        <v>82</v>
      </c>
      <c r="C346" s="119">
        <v>1342</v>
      </c>
      <c r="D346" s="119">
        <v>1</v>
      </c>
      <c r="E346" s="119">
        <v>3</v>
      </c>
      <c r="F346" s="119">
        <v>9</v>
      </c>
      <c r="G346" s="119">
        <v>1</v>
      </c>
      <c r="H346" s="119">
        <f>+(D346*400)+(E346*100)+F346</f>
        <v>709</v>
      </c>
      <c r="I346" s="119">
        <v>100</v>
      </c>
      <c r="J346" s="119">
        <f>H346*I346</f>
        <v>70900</v>
      </c>
      <c r="K346" s="119"/>
      <c r="L346" s="120"/>
      <c r="M346" s="121"/>
      <c r="N346" s="135"/>
      <c r="O346" s="119"/>
      <c r="P346" s="122"/>
      <c r="Q346" s="119"/>
      <c r="R346" s="119"/>
      <c r="S346" s="119"/>
      <c r="T346" s="119"/>
      <c r="U346" s="119">
        <f t="shared" si="42"/>
        <v>0</v>
      </c>
      <c r="V346" s="119">
        <f t="shared" si="40"/>
        <v>70900</v>
      </c>
      <c r="W346" s="119">
        <f t="shared" si="41"/>
        <v>0</v>
      </c>
      <c r="X346" s="119"/>
      <c r="Y346" s="119">
        <f t="shared" si="43"/>
        <v>70900</v>
      </c>
      <c r="Z346" s="119">
        <v>0.01</v>
      </c>
      <c r="AA346" s="119">
        <f>Y346*Z346/100</f>
        <v>7.09</v>
      </c>
    </row>
    <row r="347" spans="1:27" s="116" customFormat="1" x14ac:dyDescent="0.45">
      <c r="A347" s="32"/>
      <c r="B347" s="32"/>
      <c r="C347" s="38"/>
      <c r="D347" s="38"/>
      <c r="E347" s="38"/>
      <c r="F347" s="38"/>
      <c r="G347" s="38"/>
      <c r="H347" s="38"/>
      <c r="I347" s="38"/>
      <c r="J347" s="38"/>
      <c r="K347" s="38"/>
      <c r="L347" s="33"/>
      <c r="M347" s="108"/>
      <c r="N347" s="50"/>
      <c r="O347" s="38"/>
      <c r="P347" s="115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</row>
    <row r="348" spans="1:27" x14ac:dyDescent="0.45">
      <c r="A348" s="29">
        <v>78</v>
      </c>
      <c r="B348" s="29" t="s">
        <v>56</v>
      </c>
      <c r="C348" s="30">
        <v>756</v>
      </c>
      <c r="D348" s="30">
        <v>0</v>
      </c>
      <c r="E348" s="30">
        <v>2</v>
      </c>
      <c r="F348" s="30">
        <v>49</v>
      </c>
      <c r="G348" s="30">
        <v>2</v>
      </c>
      <c r="H348" s="30">
        <f>+(D348*400)+(E348*100)+F348</f>
        <v>249</v>
      </c>
      <c r="I348" s="102">
        <v>150</v>
      </c>
      <c r="J348" s="102">
        <f>H348*I348</f>
        <v>37350</v>
      </c>
      <c r="K348" s="102"/>
      <c r="L348" s="13" t="s">
        <v>59</v>
      </c>
      <c r="M348" s="103" t="s">
        <v>63</v>
      </c>
      <c r="N348" s="45">
        <v>2</v>
      </c>
      <c r="O348" s="30">
        <v>81</v>
      </c>
      <c r="P348" s="104">
        <v>100</v>
      </c>
      <c r="Q348" s="30">
        <v>6800</v>
      </c>
      <c r="R348" s="30">
        <f>O348*Q348</f>
        <v>550800</v>
      </c>
      <c r="S348" s="30">
        <v>21</v>
      </c>
      <c r="T348" s="102"/>
      <c r="U348" s="30">
        <f t="shared" si="42"/>
        <v>550800</v>
      </c>
      <c r="V348" s="102">
        <f t="shared" si="40"/>
        <v>588150</v>
      </c>
      <c r="W348" s="30">
        <f t="shared" si="41"/>
        <v>588150</v>
      </c>
      <c r="X348" s="102"/>
      <c r="Y348" s="102">
        <f t="shared" si="43"/>
        <v>588150</v>
      </c>
      <c r="Z348" s="102"/>
      <c r="AA348" s="30"/>
    </row>
    <row r="349" spans="1:27" x14ac:dyDescent="0.45">
      <c r="A349" s="29"/>
      <c r="B349" s="29"/>
      <c r="C349" s="30"/>
      <c r="D349" s="30"/>
      <c r="E349" s="30"/>
      <c r="F349" s="30"/>
      <c r="G349" s="30"/>
      <c r="H349" s="30"/>
      <c r="I349" s="102"/>
      <c r="J349" s="102"/>
      <c r="K349" s="102"/>
      <c r="L349" s="13" t="s">
        <v>59</v>
      </c>
      <c r="M349" s="103" t="s">
        <v>63</v>
      </c>
      <c r="N349" s="45">
        <v>2</v>
      </c>
      <c r="O349" s="30">
        <v>66</v>
      </c>
      <c r="P349" s="104">
        <v>100</v>
      </c>
      <c r="Q349" s="30">
        <v>6800</v>
      </c>
      <c r="R349" s="30">
        <f>O349*Q349</f>
        <v>448800</v>
      </c>
      <c r="S349" s="30">
        <v>6</v>
      </c>
      <c r="T349" s="102"/>
      <c r="U349" s="30">
        <f t="shared" si="42"/>
        <v>448800</v>
      </c>
      <c r="V349" s="102">
        <f t="shared" si="40"/>
        <v>448800</v>
      </c>
      <c r="W349" s="30">
        <f t="shared" si="41"/>
        <v>448800</v>
      </c>
      <c r="X349" s="102"/>
      <c r="Y349" s="102">
        <f t="shared" si="43"/>
        <v>448800</v>
      </c>
      <c r="Z349" s="102"/>
      <c r="AA349" s="30"/>
    </row>
    <row r="350" spans="1:27" x14ac:dyDescent="0.45">
      <c r="A350" s="29"/>
      <c r="B350" s="29"/>
      <c r="C350" s="30"/>
      <c r="D350" s="30"/>
      <c r="E350" s="30"/>
      <c r="F350" s="30"/>
      <c r="G350" s="30"/>
      <c r="H350" s="30"/>
      <c r="I350" s="102"/>
      <c r="J350" s="102"/>
      <c r="K350" s="102"/>
      <c r="L350" s="13"/>
      <c r="M350" s="103" t="s">
        <v>63</v>
      </c>
      <c r="N350" s="45">
        <v>2</v>
      </c>
      <c r="O350" s="30">
        <v>8</v>
      </c>
      <c r="P350" s="104">
        <v>100</v>
      </c>
      <c r="Q350" s="30">
        <v>6800</v>
      </c>
      <c r="R350" s="30">
        <f>O350*Q350</f>
        <v>54400</v>
      </c>
      <c r="S350" s="30">
        <v>6</v>
      </c>
      <c r="T350" s="102"/>
      <c r="U350" s="30">
        <f t="shared" si="42"/>
        <v>54400</v>
      </c>
      <c r="V350" s="102">
        <f t="shared" si="40"/>
        <v>54400</v>
      </c>
      <c r="W350" s="30">
        <f t="shared" si="41"/>
        <v>54400</v>
      </c>
      <c r="X350" s="102"/>
      <c r="Y350" s="102">
        <f t="shared" si="43"/>
        <v>54400</v>
      </c>
      <c r="Z350" s="102"/>
      <c r="AA350" s="30"/>
    </row>
    <row r="351" spans="1:27" x14ac:dyDescent="0.45">
      <c r="A351" s="29"/>
      <c r="B351" s="29" t="s">
        <v>56</v>
      </c>
      <c r="C351" s="30">
        <v>11436</v>
      </c>
      <c r="D351" s="30">
        <v>4</v>
      </c>
      <c r="E351" s="30">
        <v>3</v>
      </c>
      <c r="F351" s="30">
        <v>33</v>
      </c>
      <c r="G351" s="30">
        <v>1</v>
      </c>
      <c r="H351" s="30">
        <f>+(D351*400)+(E351*100)+F351</f>
        <v>1933</v>
      </c>
      <c r="I351" s="102">
        <v>130</v>
      </c>
      <c r="J351" s="102">
        <f>H351*I351</f>
        <v>251290</v>
      </c>
      <c r="K351" s="102"/>
      <c r="L351" s="13"/>
      <c r="M351" s="103"/>
      <c r="N351" s="45"/>
      <c r="O351" s="30"/>
      <c r="P351" s="106"/>
      <c r="Q351" s="102"/>
      <c r="R351" s="30"/>
      <c r="S351" s="30"/>
      <c r="T351" s="102"/>
      <c r="U351" s="30">
        <f t="shared" si="42"/>
        <v>0</v>
      </c>
      <c r="V351" s="102">
        <f t="shared" si="40"/>
        <v>251290</v>
      </c>
      <c r="W351" s="30">
        <f t="shared" si="41"/>
        <v>0</v>
      </c>
      <c r="X351" s="102"/>
      <c r="Y351" s="102">
        <f t="shared" si="43"/>
        <v>251290</v>
      </c>
      <c r="Z351" s="102"/>
      <c r="AA351" s="30"/>
    </row>
    <row r="352" spans="1:27" x14ac:dyDescent="0.45">
      <c r="A352" s="29"/>
      <c r="B352" s="29" t="s">
        <v>56</v>
      </c>
      <c r="C352" s="30">
        <v>11443</v>
      </c>
      <c r="D352" s="30">
        <v>4</v>
      </c>
      <c r="E352" s="30">
        <v>0</v>
      </c>
      <c r="F352" s="30">
        <v>89</v>
      </c>
      <c r="G352" s="30">
        <v>1</v>
      </c>
      <c r="H352" s="30">
        <f>+(D352*400)+(E352*100)+F352</f>
        <v>1689</v>
      </c>
      <c r="I352" s="102">
        <v>150</v>
      </c>
      <c r="J352" s="102">
        <f>H352*I352</f>
        <v>253350</v>
      </c>
      <c r="K352" s="102"/>
      <c r="L352" s="13"/>
      <c r="M352" s="103"/>
      <c r="N352" s="45"/>
      <c r="O352" s="30"/>
      <c r="P352" s="106"/>
      <c r="Q352" s="102"/>
      <c r="R352" s="30"/>
      <c r="S352" s="30"/>
      <c r="T352" s="102"/>
      <c r="U352" s="30">
        <f t="shared" si="42"/>
        <v>0</v>
      </c>
      <c r="V352" s="102">
        <f t="shared" si="40"/>
        <v>253350</v>
      </c>
      <c r="W352" s="30">
        <f t="shared" si="41"/>
        <v>0</v>
      </c>
      <c r="X352" s="102"/>
      <c r="Y352" s="102">
        <f t="shared" si="43"/>
        <v>253350</v>
      </c>
      <c r="Z352" s="102"/>
      <c r="AA352" s="30"/>
    </row>
    <row r="353" spans="1:35" s="116" customFormat="1" x14ac:dyDescent="0.45">
      <c r="A353" s="32"/>
      <c r="B353" s="32"/>
      <c r="C353" s="38"/>
      <c r="D353" s="38"/>
      <c r="E353" s="38"/>
      <c r="F353" s="38"/>
      <c r="G353" s="38"/>
      <c r="H353" s="38"/>
      <c r="I353" s="38"/>
      <c r="J353" s="38"/>
      <c r="K353" s="38"/>
      <c r="L353" s="33"/>
      <c r="M353" s="108"/>
      <c r="N353" s="50"/>
      <c r="O353" s="38"/>
      <c r="P353" s="115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</row>
    <row r="354" spans="1:35" x14ac:dyDescent="0.45">
      <c r="A354" s="29">
        <v>79</v>
      </c>
      <c r="B354" s="29" t="s">
        <v>56</v>
      </c>
      <c r="C354" s="30">
        <v>810</v>
      </c>
      <c r="D354" s="30">
        <v>0</v>
      </c>
      <c r="E354" s="30">
        <v>1</v>
      </c>
      <c r="F354" s="30">
        <v>61</v>
      </c>
      <c r="G354" s="30">
        <v>2</v>
      </c>
      <c r="H354" s="30">
        <f>+(D354*400)+(E354*100)+F354</f>
        <v>161</v>
      </c>
      <c r="I354" s="102">
        <v>150</v>
      </c>
      <c r="J354" s="102">
        <f>H354*I354</f>
        <v>24150</v>
      </c>
      <c r="K354" s="102"/>
      <c r="L354" s="13" t="s">
        <v>257</v>
      </c>
      <c r="M354" s="103" t="s">
        <v>60</v>
      </c>
      <c r="N354" s="45">
        <v>2</v>
      </c>
      <c r="O354" s="30">
        <v>78</v>
      </c>
      <c r="P354" s="104">
        <v>100</v>
      </c>
      <c r="Q354" s="30">
        <v>6800</v>
      </c>
      <c r="R354" s="30">
        <f>O354*Q354</f>
        <v>530400</v>
      </c>
      <c r="S354" s="30">
        <v>21</v>
      </c>
      <c r="T354" s="102"/>
      <c r="U354" s="30">
        <f t="shared" si="42"/>
        <v>530400</v>
      </c>
      <c r="V354" s="102">
        <f t="shared" si="40"/>
        <v>554550</v>
      </c>
      <c r="W354" s="30">
        <f t="shared" si="41"/>
        <v>554550</v>
      </c>
      <c r="X354" s="102"/>
      <c r="Y354" s="102">
        <f t="shared" si="43"/>
        <v>554550</v>
      </c>
      <c r="Z354" s="102"/>
      <c r="AA354" s="30"/>
    </row>
    <row r="355" spans="1:35" x14ac:dyDescent="0.45">
      <c r="A355" s="29"/>
      <c r="B355" s="29"/>
      <c r="C355" s="30"/>
      <c r="D355" s="30"/>
      <c r="E355" s="30"/>
      <c r="F355" s="30"/>
      <c r="G355" s="30"/>
      <c r="H355" s="30"/>
      <c r="I355" s="102"/>
      <c r="J355" s="102"/>
      <c r="K355" s="102"/>
      <c r="L355" s="13"/>
      <c r="M355" s="103" t="s">
        <v>60</v>
      </c>
      <c r="N355" s="45">
        <v>2</v>
      </c>
      <c r="O355" s="30">
        <v>18</v>
      </c>
      <c r="P355" s="104">
        <v>100</v>
      </c>
      <c r="Q355" s="30">
        <v>6800</v>
      </c>
      <c r="R355" s="30">
        <f>O355*Q355</f>
        <v>122400</v>
      </c>
      <c r="S355" s="30">
        <v>21</v>
      </c>
      <c r="T355" s="102"/>
      <c r="U355" s="30">
        <f t="shared" si="42"/>
        <v>122400</v>
      </c>
      <c r="V355" s="102">
        <f t="shared" si="40"/>
        <v>122400</v>
      </c>
      <c r="W355" s="30">
        <f t="shared" si="41"/>
        <v>122400</v>
      </c>
      <c r="X355" s="102"/>
      <c r="Y355" s="102">
        <f t="shared" si="43"/>
        <v>122400</v>
      </c>
      <c r="Z355" s="102"/>
      <c r="AA355" s="30"/>
    </row>
    <row r="356" spans="1:35" x14ac:dyDescent="0.45">
      <c r="A356" s="29"/>
      <c r="B356" s="29" t="s">
        <v>56</v>
      </c>
      <c r="C356" s="30">
        <v>11455</v>
      </c>
      <c r="D356" s="30">
        <v>23</v>
      </c>
      <c r="E356" s="30">
        <v>0</v>
      </c>
      <c r="F356" s="30">
        <v>68</v>
      </c>
      <c r="G356" s="30">
        <v>1</v>
      </c>
      <c r="H356" s="30">
        <f>+(D356*400)+(E356*100)+F356</f>
        <v>9268</v>
      </c>
      <c r="I356" s="102">
        <v>130</v>
      </c>
      <c r="J356" s="102">
        <f>H356*I356</f>
        <v>1204840</v>
      </c>
      <c r="K356" s="102"/>
      <c r="L356" s="13"/>
      <c r="M356" s="103"/>
      <c r="N356" s="45"/>
      <c r="O356" s="30"/>
      <c r="P356" s="106"/>
      <c r="Q356" s="102"/>
      <c r="R356" s="30"/>
      <c r="S356" s="30"/>
      <c r="T356" s="102"/>
      <c r="U356" s="30">
        <f t="shared" si="42"/>
        <v>0</v>
      </c>
      <c r="V356" s="102">
        <f t="shared" si="40"/>
        <v>1204840</v>
      </c>
      <c r="W356" s="30">
        <f t="shared" si="41"/>
        <v>0</v>
      </c>
      <c r="X356" s="102"/>
      <c r="Y356" s="102">
        <f t="shared" si="43"/>
        <v>1204840</v>
      </c>
      <c r="Z356" s="102"/>
      <c r="AA356" s="30"/>
    </row>
    <row r="357" spans="1:35" s="116" customFormat="1" x14ac:dyDescent="0.45">
      <c r="A357" s="32"/>
      <c r="B357" s="32"/>
      <c r="C357" s="38"/>
      <c r="D357" s="38"/>
      <c r="E357" s="38"/>
      <c r="F357" s="38"/>
      <c r="G357" s="38"/>
      <c r="H357" s="38"/>
      <c r="I357" s="38"/>
      <c r="J357" s="38"/>
      <c r="K357" s="38"/>
      <c r="L357" s="33"/>
      <c r="M357" s="108"/>
      <c r="N357" s="50"/>
      <c r="O357" s="38"/>
      <c r="P357" s="115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</row>
    <row r="358" spans="1:35" s="117" customFormat="1" x14ac:dyDescent="0.45">
      <c r="A358" s="29">
        <v>80</v>
      </c>
      <c r="B358" s="29" t="s">
        <v>56</v>
      </c>
      <c r="C358" s="30">
        <v>3479</v>
      </c>
      <c r="D358" s="30">
        <v>5</v>
      </c>
      <c r="E358" s="30">
        <v>0</v>
      </c>
      <c r="F358" s="30">
        <v>78</v>
      </c>
      <c r="G358" s="30">
        <v>1</v>
      </c>
      <c r="H358" s="30">
        <f>+(D358*400)+(E358*100)+F358</f>
        <v>2078</v>
      </c>
      <c r="I358" s="30">
        <v>100</v>
      </c>
      <c r="J358" s="102">
        <f>H358*I358</f>
        <v>207800</v>
      </c>
      <c r="K358" s="30"/>
      <c r="L358" s="13"/>
      <c r="M358" s="103"/>
      <c r="N358" s="45"/>
      <c r="O358" s="30"/>
      <c r="P358" s="104"/>
      <c r="Q358" s="30"/>
      <c r="R358" s="30"/>
      <c r="S358" s="30"/>
      <c r="T358" s="30"/>
      <c r="U358" s="30">
        <f t="shared" si="42"/>
        <v>0</v>
      </c>
      <c r="V358" s="102">
        <f t="shared" si="40"/>
        <v>207800</v>
      </c>
      <c r="W358" s="30">
        <f t="shared" si="41"/>
        <v>0</v>
      </c>
      <c r="X358" s="30"/>
      <c r="Y358" s="102">
        <f t="shared" si="43"/>
        <v>207800</v>
      </c>
      <c r="Z358" s="30"/>
      <c r="AA358" s="30"/>
    </row>
    <row r="359" spans="1:35" s="116" customFormat="1" x14ac:dyDescent="0.45">
      <c r="A359" s="32"/>
      <c r="B359" s="32"/>
      <c r="C359" s="38"/>
      <c r="D359" s="38"/>
      <c r="E359" s="38"/>
      <c r="F359" s="38"/>
      <c r="G359" s="38"/>
      <c r="H359" s="38"/>
      <c r="I359" s="38"/>
      <c r="J359" s="38"/>
      <c r="K359" s="38"/>
      <c r="L359" s="33"/>
      <c r="M359" s="108"/>
      <c r="N359" s="50"/>
      <c r="O359" s="38"/>
      <c r="P359" s="115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</row>
    <row r="360" spans="1:35" x14ac:dyDescent="0.45">
      <c r="A360" s="29">
        <v>81</v>
      </c>
      <c r="B360" s="29" t="s">
        <v>56</v>
      </c>
      <c r="C360" s="30">
        <v>11418</v>
      </c>
      <c r="D360" s="30">
        <v>0</v>
      </c>
      <c r="E360" s="30">
        <v>3</v>
      </c>
      <c r="F360" s="30">
        <v>32</v>
      </c>
      <c r="G360" s="30">
        <v>1</v>
      </c>
      <c r="H360" s="30">
        <f>+(D360*400)+(E360*100)+F360</f>
        <v>332</v>
      </c>
      <c r="I360" s="102">
        <v>150</v>
      </c>
      <c r="J360" s="102">
        <f>H360*I360</f>
        <v>49800</v>
      </c>
      <c r="K360" s="102"/>
      <c r="L360" s="13"/>
      <c r="M360" s="103"/>
      <c r="N360" s="45"/>
      <c r="O360" s="30"/>
      <c r="P360" s="106"/>
      <c r="Q360" s="102"/>
      <c r="R360" s="30"/>
      <c r="S360" s="30"/>
      <c r="T360" s="102"/>
      <c r="U360" s="30">
        <f t="shared" si="42"/>
        <v>0</v>
      </c>
      <c r="V360" s="102">
        <f t="shared" si="40"/>
        <v>49800</v>
      </c>
      <c r="W360" s="30">
        <f t="shared" si="41"/>
        <v>0</v>
      </c>
      <c r="X360" s="102"/>
      <c r="Y360" s="102">
        <f t="shared" si="43"/>
        <v>49800</v>
      </c>
      <c r="Z360" s="102"/>
      <c r="AA360" s="30"/>
    </row>
    <row r="361" spans="1:35" x14ac:dyDescent="0.45">
      <c r="A361" s="29"/>
      <c r="B361" s="29" t="s">
        <v>56</v>
      </c>
      <c r="C361" s="30">
        <v>11417</v>
      </c>
      <c r="D361" s="30">
        <v>0</v>
      </c>
      <c r="E361" s="30">
        <v>2</v>
      </c>
      <c r="F361" s="30">
        <v>38</v>
      </c>
      <c r="G361" s="30">
        <v>1</v>
      </c>
      <c r="H361" s="30">
        <f>+(D361*400)+(E361*100)+F361</f>
        <v>238</v>
      </c>
      <c r="I361" s="102">
        <v>150</v>
      </c>
      <c r="J361" s="102">
        <f>H361*I361</f>
        <v>35700</v>
      </c>
      <c r="K361" s="102"/>
      <c r="L361" s="13"/>
      <c r="M361" s="103"/>
      <c r="N361" s="45"/>
      <c r="O361" s="30"/>
      <c r="P361" s="106"/>
      <c r="Q361" s="102"/>
      <c r="R361" s="30"/>
      <c r="S361" s="30"/>
      <c r="T361" s="102"/>
      <c r="U361" s="30">
        <f t="shared" si="42"/>
        <v>0</v>
      </c>
      <c r="V361" s="102">
        <f t="shared" si="40"/>
        <v>35700</v>
      </c>
      <c r="W361" s="30">
        <f t="shared" si="41"/>
        <v>0</v>
      </c>
      <c r="X361" s="102"/>
      <c r="Y361" s="102">
        <f t="shared" si="43"/>
        <v>35700</v>
      </c>
      <c r="Z361" s="102"/>
      <c r="AA361" s="30"/>
    </row>
    <row r="362" spans="1:35" s="116" customFormat="1" x14ac:dyDescent="0.45">
      <c r="A362" s="32"/>
      <c r="B362" s="32"/>
      <c r="C362" s="38"/>
      <c r="D362" s="38"/>
      <c r="E362" s="38"/>
      <c r="F362" s="38"/>
      <c r="G362" s="38"/>
      <c r="H362" s="38"/>
      <c r="I362" s="38"/>
      <c r="J362" s="38"/>
      <c r="K362" s="38"/>
      <c r="L362" s="33"/>
      <c r="M362" s="108"/>
      <c r="N362" s="50"/>
      <c r="O362" s="38"/>
      <c r="P362" s="115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</row>
    <row r="363" spans="1:35" s="13" customFormat="1" x14ac:dyDescent="0.45">
      <c r="A363" s="29">
        <v>82</v>
      </c>
      <c r="B363" s="29" t="s">
        <v>56</v>
      </c>
      <c r="C363" s="13">
        <v>16147</v>
      </c>
      <c r="D363" s="13">
        <v>9</v>
      </c>
      <c r="E363" s="13">
        <v>0</v>
      </c>
      <c r="F363" s="13">
        <v>40</v>
      </c>
      <c r="G363" s="13">
        <v>1</v>
      </c>
      <c r="H363" s="13">
        <v>3640</v>
      </c>
      <c r="I363" s="13">
        <v>100</v>
      </c>
      <c r="J363" s="13">
        <v>364000</v>
      </c>
      <c r="M363" s="103"/>
      <c r="P363" s="12"/>
      <c r="U363" s="30">
        <f t="shared" si="42"/>
        <v>0</v>
      </c>
      <c r="V363" s="102">
        <f t="shared" si="40"/>
        <v>364000</v>
      </c>
      <c r="W363" s="30">
        <f t="shared" si="41"/>
        <v>0</v>
      </c>
      <c r="Y363" s="102">
        <f t="shared" si="43"/>
        <v>364000</v>
      </c>
      <c r="AB363" s="2"/>
      <c r="AC363" s="2"/>
      <c r="AD363" s="2"/>
      <c r="AE363" s="2"/>
      <c r="AF363" s="2"/>
      <c r="AG363" s="2"/>
      <c r="AH363" s="2"/>
      <c r="AI363" s="12"/>
    </row>
    <row r="364" spans="1:35" s="35" customFormat="1" x14ac:dyDescent="0.45">
      <c r="A364" s="32"/>
      <c r="B364" s="32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108"/>
      <c r="N364" s="33"/>
      <c r="O364" s="33"/>
      <c r="P364" s="36"/>
      <c r="Q364" s="33"/>
      <c r="R364" s="33"/>
      <c r="S364" s="33"/>
      <c r="T364" s="33"/>
      <c r="U364" s="38"/>
      <c r="V364" s="38"/>
      <c r="W364" s="38"/>
      <c r="X364" s="33"/>
      <c r="Y364" s="38"/>
      <c r="Z364" s="33"/>
      <c r="AA364" s="33"/>
    </row>
    <row r="365" spans="1:35" x14ac:dyDescent="0.45">
      <c r="A365" s="29">
        <v>83</v>
      </c>
      <c r="B365" s="29" t="s">
        <v>56</v>
      </c>
      <c r="C365" s="30">
        <v>11397</v>
      </c>
      <c r="D365" s="30">
        <v>1</v>
      </c>
      <c r="E365" s="30">
        <v>0</v>
      </c>
      <c r="F365" s="30">
        <v>26</v>
      </c>
      <c r="G365" s="30">
        <v>1</v>
      </c>
      <c r="H365" s="30">
        <f>+(D365*400)+(E365*100)+F365</f>
        <v>426</v>
      </c>
      <c r="I365" s="102">
        <v>100</v>
      </c>
      <c r="J365" s="102">
        <f>H365*I365</f>
        <v>42600</v>
      </c>
      <c r="K365" s="102"/>
      <c r="L365" s="13"/>
      <c r="M365" s="103"/>
      <c r="N365" s="45"/>
      <c r="O365" s="30"/>
      <c r="P365" s="106"/>
      <c r="Q365" s="102"/>
      <c r="R365" s="102"/>
      <c r="S365" s="30"/>
      <c r="T365" s="102"/>
      <c r="U365" s="30">
        <f t="shared" si="42"/>
        <v>0</v>
      </c>
      <c r="V365" s="102">
        <f t="shared" si="40"/>
        <v>42600</v>
      </c>
      <c r="W365" s="30">
        <f t="shared" si="41"/>
        <v>0</v>
      </c>
      <c r="X365" s="102"/>
      <c r="Y365" s="102">
        <f t="shared" si="43"/>
        <v>42600</v>
      </c>
      <c r="Z365" s="102"/>
      <c r="AA365" s="30"/>
    </row>
    <row r="366" spans="1:35" s="116" customFormat="1" x14ac:dyDescent="0.45">
      <c r="A366" s="32"/>
      <c r="B366" s="32"/>
      <c r="C366" s="38"/>
      <c r="D366" s="38"/>
      <c r="E366" s="38"/>
      <c r="F366" s="38"/>
      <c r="G366" s="38"/>
      <c r="H366" s="38"/>
      <c r="I366" s="38"/>
      <c r="J366" s="38"/>
      <c r="K366" s="38"/>
      <c r="L366" s="33"/>
      <c r="M366" s="108"/>
      <c r="N366" s="50"/>
      <c r="O366" s="38"/>
      <c r="P366" s="115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</row>
    <row r="367" spans="1:35" x14ac:dyDescent="0.45">
      <c r="A367" s="29">
        <v>84</v>
      </c>
      <c r="B367" s="29" t="s">
        <v>56</v>
      </c>
      <c r="C367" s="30">
        <v>862</v>
      </c>
      <c r="D367" s="30">
        <v>0</v>
      </c>
      <c r="E367" s="30">
        <v>1</v>
      </c>
      <c r="F367" s="30">
        <v>11</v>
      </c>
      <c r="G367" s="30">
        <v>2</v>
      </c>
      <c r="H367" s="30">
        <f>+(D367*400)+(E367*100)+F367</f>
        <v>111</v>
      </c>
      <c r="I367" s="102">
        <v>100</v>
      </c>
      <c r="J367" s="102">
        <f>H367*I367</f>
        <v>11100</v>
      </c>
      <c r="K367" s="102"/>
      <c r="L367" s="13" t="s">
        <v>59</v>
      </c>
      <c r="M367" s="103" t="s">
        <v>63</v>
      </c>
      <c r="N367" s="45">
        <v>2</v>
      </c>
      <c r="O367" s="30">
        <v>128</v>
      </c>
      <c r="P367" s="104">
        <v>100</v>
      </c>
      <c r="Q367" s="30">
        <v>6800</v>
      </c>
      <c r="R367" s="30">
        <f>O367*Q367</f>
        <v>870400</v>
      </c>
      <c r="S367" s="30">
        <v>46</v>
      </c>
      <c r="T367" s="102"/>
      <c r="U367" s="30">
        <f t="shared" si="42"/>
        <v>870400</v>
      </c>
      <c r="V367" s="102">
        <f t="shared" si="40"/>
        <v>881500</v>
      </c>
      <c r="W367" s="30">
        <f t="shared" si="41"/>
        <v>881500</v>
      </c>
      <c r="X367" s="102"/>
      <c r="Y367" s="102">
        <f t="shared" si="43"/>
        <v>881500</v>
      </c>
      <c r="Z367" s="102"/>
      <c r="AA367" s="30"/>
    </row>
    <row r="368" spans="1:35" x14ac:dyDescent="0.45">
      <c r="A368" s="29"/>
      <c r="B368" s="29" t="s">
        <v>56</v>
      </c>
      <c r="C368" s="30">
        <v>2651</v>
      </c>
      <c r="D368" s="30">
        <v>2</v>
      </c>
      <c r="E368" s="30">
        <v>0</v>
      </c>
      <c r="F368" s="30">
        <v>69</v>
      </c>
      <c r="G368" s="30">
        <v>1</v>
      </c>
      <c r="H368" s="30">
        <f>+(D368*400)+(E368*100)+F368</f>
        <v>869</v>
      </c>
      <c r="I368" s="102">
        <v>100</v>
      </c>
      <c r="J368" s="102">
        <f>H368*I368</f>
        <v>86900</v>
      </c>
      <c r="K368" s="102"/>
      <c r="L368" s="13"/>
      <c r="M368" s="103"/>
      <c r="N368" s="45"/>
      <c r="O368" s="30"/>
      <c r="P368" s="106"/>
      <c r="Q368" s="102"/>
      <c r="R368" s="30"/>
      <c r="S368" s="30"/>
      <c r="T368" s="102"/>
      <c r="U368" s="30">
        <f t="shared" si="42"/>
        <v>0</v>
      </c>
      <c r="V368" s="102">
        <f t="shared" si="40"/>
        <v>86900</v>
      </c>
      <c r="W368" s="30">
        <f t="shared" si="41"/>
        <v>0</v>
      </c>
      <c r="X368" s="102"/>
      <c r="Y368" s="102">
        <f t="shared" si="43"/>
        <v>86900</v>
      </c>
      <c r="Z368" s="102"/>
      <c r="AA368" s="30"/>
    </row>
    <row r="369" spans="1:27" s="117" customFormat="1" x14ac:dyDescent="0.45">
      <c r="A369" s="29"/>
      <c r="B369" s="29" t="s">
        <v>56</v>
      </c>
      <c r="C369" s="30">
        <v>12153</v>
      </c>
      <c r="D369" s="30">
        <v>0</v>
      </c>
      <c r="E369" s="30">
        <v>0</v>
      </c>
      <c r="F369" s="30">
        <v>94</v>
      </c>
      <c r="G369" s="30">
        <v>1</v>
      </c>
      <c r="H369" s="30">
        <f>+(D369*400)+(E369*100)+F369</f>
        <v>94</v>
      </c>
      <c r="I369" s="30">
        <v>250</v>
      </c>
      <c r="J369" s="102">
        <f>H369*I369</f>
        <v>23500</v>
      </c>
      <c r="K369" s="30"/>
      <c r="L369" s="13"/>
      <c r="M369" s="103"/>
      <c r="N369" s="45"/>
      <c r="O369" s="30"/>
      <c r="P369" s="104"/>
      <c r="Q369" s="30"/>
      <c r="R369" s="30"/>
      <c r="S369" s="30"/>
      <c r="T369" s="30"/>
      <c r="U369" s="30">
        <f t="shared" si="42"/>
        <v>0</v>
      </c>
      <c r="V369" s="102">
        <f t="shared" si="40"/>
        <v>23500</v>
      </c>
      <c r="W369" s="30">
        <f t="shared" si="41"/>
        <v>0</v>
      </c>
      <c r="X369" s="30"/>
      <c r="Y369" s="102">
        <f t="shared" si="43"/>
        <v>23500</v>
      </c>
      <c r="Z369" s="30"/>
      <c r="AA369" s="30"/>
    </row>
    <row r="370" spans="1:27" s="117" customFormat="1" x14ac:dyDescent="0.45">
      <c r="A370" s="29"/>
      <c r="B370" s="29" t="s">
        <v>56</v>
      </c>
      <c r="C370" s="30">
        <v>2360</v>
      </c>
      <c r="D370" s="30">
        <v>1</v>
      </c>
      <c r="E370" s="30">
        <v>0</v>
      </c>
      <c r="F370" s="30">
        <v>49</v>
      </c>
      <c r="G370" s="30">
        <v>1</v>
      </c>
      <c r="H370" s="30">
        <f>+(D370*400)+(E370*100)+F370</f>
        <v>449</v>
      </c>
      <c r="I370" s="30">
        <v>100</v>
      </c>
      <c r="J370" s="102">
        <f>H370*I370</f>
        <v>44900</v>
      </c>
      <c r="K370" s="30"/>
      <c r="L370" s="13"/>
      <c r="M370" s="103"/>
      <c r="N370" s="45"/>
      <c r="O370" s="30"/>
      <c r="P370" s="104"/>
      <c r="Q370" s="30"/>
      <c r="R370" s="30"/>
      <c r="S370" s="30"/>
      <c r="T370" s="30"/>
      <c r="U370" s="30">
        <f t="shared" si="42"/>
        <v>0</v>
      </c>
      <c r="V370" s="102">
        <f t="shared" si="40"/>
        <v>44900</v>
      </c>
      <c r="W370" s="30">
        <f t="shared" si="41"/>
        <v>0</v>
      </c>
      <c r="X370" s="30"/>
      <c r="Y370" s="102">
        <f t="shared" si="43"/>
        <v>44900</v>
      </c>
      <c r="Z370" s="30"/>
      <c r="AA370" s="30"/>
    </row>
    <row r="371" spans="1:27" s="116" customFormat="1" x14ac:dyDescent="0.45">
      <c r="A371" s="32"/>
      <c r="B371" s="32"/>
      <c r="C371" s="38"/>
      <c r="D371" s="38"/>
      <c r="E371" s="38"/>
      <c r="F371" s="38"/>
      <c r="G371" s="38"/>
      <c r="H371" s="38"/>
      <c r="I371" s="38"/>
      <c r="J371" s="38"/>
      <c r="K371" s="38"/>
      <c r="L371" s="33"/>
      <c r="M371" s="108"/>
      <c r="N371" s="50"/>
      <c r="O371" s="38"/>
      <c r="P371" s="115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</row>
    <row r="372" spans="1:27" x14ac:dyDescent="0.45">
      <c r="A372" s="29">
        <v>85</v>
      </c>
      <c r="B372" s="29" t="s">
        <v>56</v>
      </c>
      <c r="C372" s="30">
        <v>5386</v>
      </c>
      <c r="D372" s="30">
        <v>4</v>
      </c>
      <c r="E372" s="30">
        <v>3</v>
      </c>
      <c r="F372" s="30">
        <v>38</v>
      </c>
      <c r="G372" s="30">
        <v>1</v>
      </c>
      <c r="H372" s="30">
        <f>+(D372*400)+(E372*100)+F372</f>
        <v>1938</v>
      </c>
      <c r="I372" s="30">
        <v>100</v>
      </c>
      <c r="J372" s="102">
        <f>H372*I372</f>
        <v>193800</v>
      </c>
      <c r="K372" s="102"/>
      <c r="L372" s="13"/>
      <c r="M372" s="103"/>
      <c r="N372" s="45"/>
      <c r="O372" s="30"/>
      <c r="P372" s="106"/>
      <c r="Q372" s="102"/>
      <c r="R372" s="30"/>
      <c r="S372" s="30"/>
      <c r="T372" s="102"/>
      <c r="U372" s="30">
        <f t="shared" si="42"/>
        <v>0</v>
      </c>
      <c r="V372" s="102">
        <f t="shared" si="40"/>
        <v>193800</v>
      </c>
      <c r="W372" s="30">
        <f t="shared" si="41"/>
        <v>0</v>
      </c>
      <c r="X372" s="102"/>
      <c r="Y372" s="102">
        <f t="shared" si="43"/>
        <v>193800</v>
      </c>
      <c r="Z372" s="102"/>
      <c r="AA372" s="30"/>
    </row>
    <row r="373" spans="1:27" x14ac:dyDescent="0.45">
      <c r="A373" s="29"/>
      <c r="B373" s="29" t="s">
        <v>56</v>
      </c>
      <c r="C373" s="30">
        <v>3443</v>
      </c>
      <c r="D373" s="30">
        <v>2</v>
      </c>
      <c r="E373" s="30">
        <v>3</v>
      </c>
      <c r="F373" s="30">
        <v>29</v>
      </c>
      <c r="G373" s="30">
        <v>1</v>
      </c>
      <c r="H373" s="30">
        <f>+(D373*400)+(E373*100)+F373</f>
        <v>1129</v>
      </c>
      <c r="I373" s="102">
        <v>100</v>
      </c>
      <c r="J373" s="102">
        <f>H373*I373</f>
        <v>112900</v>
      </c>
      <c r="K373" s="102"/>
      <c r="L373" s="13"/>
      <c r="M373" s="103"/>
      <c r="N373" s="45"/>
      <c r="O373" s="30"/>
      <c r="P373" s="106"/>
      <c r="Q373" s="102"/>
      <c r="R373" s="30"/>
      <c r="S373" s="30"/>
      <c r="T373" s="102"/>
      <c r="U373" s="30">
        <f t="shared" si="42"/>
        <v>0</v>
      </c>
      <c r="V373" s="102">
        <f t="shared" si="40"/>
        <v>112900</v>
      </c>
      <c r="W373" s="30">
        <f t="shared" si="41"/>
        <v>0</v>
      </c>
      <c r="X373" s="102"/>
      <c r="Y373" s="102">
        <f t="shared" si="43"/>
        <v>112900</v>
      </c>
      <c r="Z373" s="102"/>
      <c r="AA373" s="30"/>
    </row>
    <row r="374" spans="1:27" s="116" customFormat="1" x14ac:dyDescent="0.45">
      <c r="A374" s="32"/>
      <c r="B374" s="32"/>
      <c r="C374" s="38"/>
      <c r="D374" s="38"/>
      <c r="E374" s="38"/>
      <c r="F374" s="38"/>
      <c r="G374" s="38"/>
      <c r="H374" s="38"/>
      <c r="I374" s="38"/>
      <c r="J374" s="38"/>
      <c r="K374" s="38"/>
      <c r="L374" s="33"/>
      <c r="M374" s="108"/>
      <c r="N374" s="50"/>
      <c r="O374" s="38"/>
      <c r="P374" s="115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</row>
    <row r="375" spans="1:27" x14ac:dyDescent="0.45">
      <c r="A375" s="29">
        <v>86</v>
      </c>
      <c r="B375" s="29" t="s">
        <v>56</v>
      </c>
      <c r="C375" s="30">
        <v>8429</v>
      </c>
      <c r="D375" s="30">
        <v>7</v>
      </c>
      <c r="E375" s="30">
        <v>2</v>
      </c>
      <c r="F375" s="30">
        <v>50</v>
      </c>
      <c r="G375" s="30">
        <v>1</v>
      </c>
      <c r="H375" s="30">
        <f>+(D375*400)+(E375*100)+F375</f>
        <v>3050</v>
      </c>
      <c r="I375" s="30">
        <v>100</v>
      </c>
      <c r="J375" s="102">
        <f>H375*I375</f>
        <v>305000</v>
      </c>
      <c r="K375" s="102"/>
      <c r="L375" s="13"/>
      <c r="M375" s="103"/>
      <c r="N375" s="45"/>
      <c r="O375" s="30"/>
      <c r="P375" s="106"/>
      <c r="Q375" s="102"/>
      <c r="R375" s="30"/>
      <c r="S375" s="30"/>
      <c r="T375" s="102"/>
      <c r="U375" s="30">
        <f t="shared" si="42"/>
        <v>0</v>
      </c>
      <c r="V375" s="102">
        <f t="shared" si="40"/>
        <v>305000</v>
      </c>
      <c r="W375" s="30">
        <f t="shared" si="41"/>
        <v>0</v>
      </c>
      <c r="X375" s="102"/>
      <c r="Y375" s="102">
        <f t="shared" si="43"/>
        <v>305000</v>
      </c>
      <c r="Z375" s="102"/>
      <c r="AA375" s="30"/>
    </row>
    <row r="376" spans="1:27" s="116" customFormat="1" x14ac:dyDescent="0.45">
      <c r="A376" s="32"/>
      <c r="B376" s="32"/>
      <c r="C376" s="38"/>
      <c r="D376" s="38"/>
      <c r="E376" s="38"/>
      <c r="F376" s="38"/>
      <c r="G376" s="38"/>
      <c r="H376" s="38"/>
      <c r="I376" s="38"/>
      <c r="J376" s="38"/>
      <c r="K376" s="38"/>
      <c r="L376" s="33"/>
      <c r="M376" s="108"/>
      <c r="N376" s="50"/>
      <c r="O376" s="38"/>
      <c r="P376" s="115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</row>
    <row r="377" spans="1:27" s="123" customFormat="1" x14ac:dyDescent="0.45">
      <c r="A377" s="118">
        <v>87</v>
      </c>
      <c r="B377" s="118" t="s">
        <v>103</v>
      </c>
      <c r="C377" s="119">
        <v>217</v>
      </c>
      <c r="D377" s="119">
        <v>0</v>
      </c>
      <c r="E377" s="119">
        <v>1</v>
      </c>
      <c r="F377" s="119">
        <v>63</v>
      </c>
      <c r="G377" s="119">
        <v>2</v>
      </c>
      <c r="H377" s="119">
        <f>+(D377*400)+(E377*100)+F377</f>
        <v>163</v>
      </c>
      <c r="I377" s="119">
        <v>250</v>
      </c>
      <c r="J377" s="119">
        <f>H377*I377</f>
        <v>40750</v>
      </c>
      <c r="K377" s="119"/>
      <c r="L377" s="120" t="s">
        <v>59</v>
      </c>
      <c r="M377" s="121" t="s">
        <v>215</v>
      </c>
      <c r="N377" s="135">
        <v>2</v>
      </c>
      <c r="O377" s="119">
        <v>84</v>
      </c>
      <c r="P377" s="122">
        <v>100</v>
      </c>
      <c r="Q377" s="119">
        <v>6800</v>
      </c>
      <c r="R377" s="119">
        <f>O377*Q377</f>
        <v>571200</v>
      </c>
      <c r="S377" s="119">
        <v>3</v>
      </c>
      <c r="T377" s="119">
        <v>3</v>
      </c>
      <c r="U377" s="119">
        <f t="shared" si="42"/>
        <v>554064</v>
      </c>
      <c r="V377" s="119">
        <f t="shared" si="40"/>
        <v>594814</v>
      </c>
      <c r="W377" s="119">
        <f t="shared" si="41"/>
        <v>594814</v>
      </c>
      <c r="X377" s="119"/>
      <c r="Y377" s="119">
        <f t="shared" si="43"/>
        <v>594814</v>
      </c>
      <c r="Z377" s="119">
        <v>0.02</v>
      </c>
      <c r="AA377" s="124">
        <f>Y377*Z377/100</f>
        <v>118.9628</v>
      </c>
    </row>
    <row r="378" spans="1:27" s="123" customFormat="1" x14ac:dyDescent="0.45">
      <c r="A378" s="118"/>
      <c r="B378" s="118"/>
      <c r="C378" s="119"/>
      <c r="D378" s="119"/>
      <c r="E378" s="119"/>
      <c r="F378" s="119"/>
      <c r="G378" s="119"/>
      <c r="H378" s="119"/>
      <c r="I378" s="119"/>
      <c r="J378" s="119"/>
      <c r="K378" s="119"/>
      <c r="L378" s="120" t="s">
        <v>59</v>
      </c>
      <c r="M378" s="121" t="s">
        <v>63</v>
      </c>
      <c r="N378" s="135">
        <v>2</v>
      </c>
      <c r="O378" s="119">
        <v>84</v>
      </c>
      <c r="P378" s="122">
        <v>100</v>
      </c>
      <c r="Q378" s="119">
        <v>6800</v>
      </c>
      <c r="R378" s="119">
        <f>O378*Q378</f>
        <v>571200</v>
      </c>
      <c r="S378" s="119">
        <v>24</v>
      </c>
      <c r="T378" s="119">
        <v>93</v>
      </c>
      <c r="U378" s="119">
        <f t="shared" si="42"/>
        <v>39984</v>
      </c>
      <c r="V378" s="119">
        <f t="shared" si="40"/>
        <v>39984</v>
      </c>
      <c r="W378" s="119">
        <f t="shared" si="41"/>
        <v>39984</v>
      </c>
      <c r="X378" s="119"/>
      <c r="Y378" s="119">
        <f t="shared" si="43"/>
        <v>39984</v>
      </c>
      <c r="Z378" s="119">
        <v>0.02</v>
      </c>
      <c r="AA378" s="124">
        <f>Y378*Z378/100</f>
        <v>7.9968000000000004</v>
      </c>
    </row>
    <row r="379" spans="1:27" s="116" customFormat="1" x14ac:dyDescent="0.45">
      <c r="A379" s="32"/>
      <c r="B379" s="32"/>
      <c r="C379" s="38"/>
      <c r="D379" s="38"/>
      <c r="E379" s="38"/>
      <c r="F379" s="38"/>
      <c r="G379" s="38"/>
      <c r="H379" s="38"/>
      <c r="I379" s="38"/>
      <c r="J379" s="38"/>
      <c r="K379" s="38"/>
      <c r="L379" s="33"/>
      <c r="M379" s="108"/>
      <c r="N379" s="50"/>
      <c r="O379" s="38"/>
      <c r="P379" s="115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</row>
    <row r="380" spans="1:27" x14ac:dyDescent="0.45">
      <c r="A380" s="29">
        <v>88</v>
      </c>
      <c r="B380" s="29" t="s">
        <v>56</v>
      </c>
      <c r="C380" s="30">
        <v>727</v>
      </c>
      <c r="D380" s="30">
        <v>0</v>
      </c>
      <c r="E380" s="30">
        <v>0</v>
      </c>
      <c r="F380" s="30">
        <v>88</v>
      </c>
      <c r="G380" s="30">
        <v>1</v>
      </c>
      <c r="H380" s="30">
        <f>+(D380*400)+(E380*100)+F380</f>
        <v>88</v>
      </c>
      <c r="I380" s="102">
        <v>100</v>
      </c>
      <c r="J380" s="102">
        <f>H380*I380</f>
        <v>8800</v>
      </c>
      <c r="K380" s="102"/>
      <c r="L380" s="13"/>
      <c r="M380" s="103"/>
      <c r="N380" s="45"/>
      <c r="O380" s="30"/>
      <c r="P380" s="106"/>
      <c r="Q380" s="102"/>
      <c r="R380" s="30"/>
      <c r="S380" s="30"/>
      <c r="T380" s="102"/>
      <c r="U380" s="30">
        <f t="shared" si="42"/>
        <v>0</v>
      </c>
      <c r="V380" s="102">
        <f t="shared" si="40"/>
        <v>8800</v>
      </c>
      <c r="W380" s="30">
        <f t="shared" si="41"/>
        <v>0</v>
      </c>
      <c r="X380" s="102"/>
      <c r="Y380" s="102">
        <f t="shared" si="43"/>
        <v>8800</v>
      </c>
      <c r="Z380" s="102"/>
      <c r="AA380" s="30"/>
    </row>
    <row r="381" spans="1:27" x14ac:dyDescent="0.45">
      <c r="A381" s="29"/>
      <c r="B381" s="29" t="s">
        <v>56</v>
      </c>
      <c r="C381" s="30">
        <v>9956</v>
      </c>
      <c r="D381" s="30">
        <v>0</v>
      </c>
      <c r="E381" s="30">
        <v>1</v>
      </c>
      <c r="F381" s="30">
        <v>60</v>
      </c>
      <c r="G381" s="30">
        <v>1</v>
      </c>
      <c r="H381" s="30">
        <f>+(D381*400)+(E381*100)+F381</f>
        <v>160</v>
      </c>
      <c r="I381" s="102">
        <v>100</v>
      </c>
      <c r="J381" s="102">
        <f>H381*I381</f>
        <v>16000</v>
      </c>
      <c r="K381" s="102"/>
      <c r="L381" s="13"/>
      <c r="M381" s="103"/>
      <c r="N381" s="45"/>
      <c r="O381" s="30"/>
      <c r="P381" s="106"/>
      <c r="Q381" s="102"/>
      <c r="R381" s="30"/>
      <c r="S381" s="30"/>
      <c r="T381" s="102"/>
      <c r="U381" s="30">
        <f t="shared" si="42"/>
        <v>0</v>
      </c>
      <c r="V381" s="102">
        <f t="shared" si="40"/>
        <v>16000</v>
      </c>
      <c r="W381" s="30">
        <f t="shared" si="41"/>
        <v>0</v>
      </c>
      <c r="X381" s="102"/>
      <c r="Y381" s="102">
        <f t="shared" si="43"/>
        <v>16000</v>
      </c>
      <c r="Z381" s="102"/>
      <c r="AA381" s="30"/>
    </row>
    <row r="382" spans="1:27" s="116" customFormat="1" x14ac:dyDescent="0.45">
      <c r="A382" s="32"/>
      <c r="B382" s="32"/>
      <c r="C382" s="38"/>
      <c r="D382" s="38"/>
      <c r="E382" s="38"/>
      <c r="F382" s="38"/>
      <c r="G382" s="38"/>
      <c r="H382" s="38"/>
      <c r="I382" s="38"/>
      <c r="J382" s="38"/>
      <c r="K382" s="38"/>
      <c r="L382" s="33"/>
      <c r="M382" s="108"/>
      <c r="N382" s="50"/>
      <c r="O382" s="38"/>
      <c r="P382" s="115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</row>
    <row r="383" spans="1:27" s="117" customFormat="1" x14ac:dyDescent="0.45">
      <c r="A383" s="29">
        <v>89</v>
      </c>
      <c r="B383" s="29" t="s">
        <v>56</v>
      </c>
      <c r="C383" s="30">
        <v>17023</v>
      </c>
      <c r="D383" s="30">
        <v>0</v>
      </c>
      <c r="E383" s="30">
        <v>3</v>
      </c>
      <c r="F383" s="30">
        <v>14</v>
      </c>
      <c r="G383" s="30">
        <v>2</v>
      </c>
      <c r="H383" s="30">
        <f>+(D383*400)+(E383*100)+F383</f>
        <v>314</v>
      </c>
      <c r="I383" s="30">
        <v>250</v>
      </c>
      <c r="J383" s="30">
        <f>H383*I383</f>
        <v>78500</v>
      </c>
      <c r="K383" s="30"/>
      <c r="L383" s="13" t="s">
        <v>59</v>
      </c>
      <c r="M383" s="103" t="s">
        <v>215</v>
      </c>
      <c r="N383" s="45">
        <v>2</v>
      </c>
      <c r="O383" s="30">
        <v>165</v>
      </c>
      <c r="P383" s="104">
        <v>100</v>
      </c>
      <c r="Q383" s="30">
        <v>6800</v>
      </c>
      <c r="R383" s="30">
        <f>O383*Q383</f>
        <v>1122000</v>
      </c>
      <c r="S383" s="30">
        <v>6</v>
      </c>
      <c r="T383" s="30">
        <v>6</v>
      </c>
      <c r="U383" s="30">
        <f t="shared" si="42"/>
        <v>1054680</v>
      </c>
      <c r="V383" s="30">
        <f t="shared" si="40"/>
        <v>1133180</v>
      </c>
      <c r="W383" s="30">
        <f t="shared" si="41"/>
        <v>1133180</v>
      </c>
      <c r="X383" s="30"/>
      <c r="Y383" s="30">
        <f t="shared" si="43"/>
        <v>1133180</v>
      </c>
      <c r="Z383" s="30"/>
      <c r="AA383" s="30"/>
    </row>
    <row r="384" spans="1:27" s="117" customFormat="1" x14ac:dyDescent="0.45">
      <c r="A384" s="29"/>
      <c r="B384" s="29" t="s">
        <v>56</v>
      </c>
      <c r="C384" s="30">
        <v>15735</v>
      </c>
      <c r="D384" s="30">
        <v>2</v>
      </c>
      <c r="E384" s="30">
        <v>1</v>
      </c>
      <c r="F384" s="30">
        <v>13</v>
      </c>
      <c r="G384" s="30">
        <v>1</v>
      </c>
      <c r="H384" s="30">
        <f>+(D384*400)+(E384*100)+F384</f>
        <v>913</v>
      </c>
      <c r="I384" s="30">
        <v>100</v>
      </c>
      <c r="J384" s="102">
        <f>H384*I384</f>
        <v>91300</v>
      </c>
      <c r="K384" s="30"/>
      <c r="L384" s="13"/>
      <c r="M384" s="103"/>
      <c r="N384" s="45"/>
      <c r="O384" s="30"/>
      <c r="P384" s="104"/>
      <c r="Q384" s="30"/>
      <c r="R384" s="30"/>
      <c r="S384" s="30"/>
      <c r="T384" s="30"/>
      <c r="U384" s="30">
        <f t="shared" si="42"/>
        <v>0</v>
      </c>
      <c r="V384" s="102">
        <f t="shared" si="40"/>
        <v>91300</v>
      </c>
      <c r="W384" s="30">
        <f t="shared" si="41"/>
        <v>0</v>
      </c>
      <c r="X384" s="30"/>
      <c r="Y384" s="102">
        <f t="shared" si="43"/>
        <v>91300</v>
      </c>
      <c r="Z384" s="30"/>
      <c r="AA384" s="30"/>
    </row>
    <row r="385" spans="1:27" s="117" customFormat="1" x14ac:dyDescent="0.45">
      <c r="A385" s="29"/>
      <c r="B385" s="29" t="s">
        <v>56</v>
      </c>
      <c r="C385" s="30">
        <v>15730</v>
      </c>
      <c r="D385" s="30">
        <v>2</v>
      </c>
      <c r="E385" s="30">
        <v>1</v>
      </c>
      <c r="F385" s="30">
        <v>42</v>
      </c>
      <c r="G385" s="30">
        <v>1</v>
      </c>
      <c r="H385" s="30">
        <f>+(D385*400)+(E385*100)+F385</f>
        <v>942</v>
      </c>
      <c r="I385" s="30">
        <v>100</v>
      </c>
      <c r="J385" s="102">
        <f>H385*I385</f>
        <v>94200</v>
      </c>
      <c r="K385" s="30"/>
      <c r="L385" s="13"/>
      <c r="M385" s="103"/>
      <c r="N385" s="45"/>
      <c r="O385" s="30"/>
      <c r="P385" s="104"/>
      <c r="Q385" s="30"/>
      <c r="R385" s="30"/>
      <c r="S385" s="30"/>
      <c r="T385" s="30"/>
      <c r="U385" s="30">
        <f t="shared" si="42"/>
        <v>0</v>
      </c>
      <c r="V385" s="102">
        <f t="shared" si="40"/>
        <v>94200</v>
      </c>
      <c r="W385" s="30">
        <f t="shared" si="41"/>
        <v>0</v>
      </c>
      <c r="X385" s="30"/>
      <c r="Y385" s="102">
        <f t="shared" si="43"/>
        <v>94200</v>
      </c>
      <c r="Z385" s="30"/>
      <c r="AA385" s="30"/>
    </row>
    <row r="386" spans="1:27" s="117" customFormat="1" x14ac:dyDescent="0.45">
      <c r="A386" s="29"/>
      <c r="B386" s="29" t="s">
        <v>56</v>
      </c>
      <c r="C386" s="30">
        <v>12034</v>
      </c>
      <c r="D386" s="30">
        <v>3</v>
      </c>
      <c r="E386" s="30">
        <v>1</v>
      </c>
      <c r="F386" s="30">
        <v>85</v>
      </c>
      <c r="G386" s="30">
        <v>1</v>
      </c>
      <c r="H386" s="30">
        <f>+(D386*400)+(E386*100)+F386</f>
        <v>1385</v>
      </c>
      <c r="I386" s="30">
        <v>130</v>
      </c>
      <c r="J386" s="102">
        <f>H386*I386</f>
        <v>180050</v>
      </c>
      <c r="K386" s="30"/>
      <c r="L386" s="13"/>
      <c r="M386" s="103"/>
      <c r="N386" s="45"/>
      <c r="O386" s="30"/>
      <c r="P386" s="104"/>
      <c r="Q386" s="30"/>
      <c r="R386" s="30"/>
      <c r="S386" s="30"/>
      <c r="T386" s="30"/>
      <c r="U386" s="30">
        <f t="shared" si="42"/>
        <v>0</v>
      </c>
      <c r="V386" s="102">
        <f t="shared" si="40"/>
        <v>180050</v>
      </c>
      <c r="W386" s="30">
        <f t="shared" si="41"/>
        <v>0</v>
      </c>
      <c r="X386" s="30"/>
      <c r="Y386" s="102">
        <f t="shared" si="43"/>
        <v>180050</v>
      </c>
      <c r="Z386" s="30"/>
      <c r="AA386" s="30"/>
    </row>
    <row r="387" spans="1:27" x14ac:dyDescent="0.45">
      <c r="A387" s="29"/>
      <c r="B387" s="29" t="s">
        <v>56</v>
      </c>
      <c r="C387" s="30">
        <v>12091</v>
      </c>
      <c r="D387" s="30">
        <v>2</v>
      </c>
      <c r="E387" s="30">
        <v>3</v>
      </c>
      <c r="F387" s="30">
        <v>41</v>
      </c>
      <c r="G387" s="30">
        <v>1</v>
      </c>
      <c r="H387" s="30">
        <f>+(D387*400)+(E387*100)+F387</f>
        <v>1141</v>
      </c>
      <c r="I387" s="102">
        <v>100</v>
      </c>
      <c r="J387" s="102">
        <f>H387*I387</f>
        <v>114100</v>
      </c>
      <c r="K387" s="102"/>
      <c r="L387" s="13"/>
      <c r="M387" s="103"/>
      <c r="N387" s="45"/>
      <c r="O387" s="30"/>
      <c r="P387" s="106"/>
      <c r="Q387" s="102"/>
      <c r="R387" s="30"/>
      <c r="S387" s="30"/>
      <c r="T387" s="102"/>
      <c r="U387" s="30">
        <f t="shared" si="42"/>
        <v>0</v>
      </c>
      <c r="V387" s="102">
        <f t="shared" si="40"/>
        <v>114100</v>
      </c>
      <c r="W387" s="30">
        <f t="shared" si="41"/>
        <v>0</v>
      </c>
      <c r="X387" s="102"/>
      <c r="Y387" s="102">
        <f t="shared" si="43"/>
        <v>114100</v>
      </c>
      <c r="Z387" s="102"/>
      <c r="AA387" s="30"/>
    </row>
    <row r="388" spans="1:27" s="116" customFormat="1" x14ac:dyDescent="0.45">
      <c r="A388" s="32"/>
      <c r="B388" s="32"/>
      <c r="C388" s="38"/>
      <c r="D388" s="38"/>
      <c r="E388" s="38"/>
      <c r="F388" s="38"/>
      <c r="G388" s="38"/>
      <c r="H388" s="38"/>
      <c r="I388" s="38"/>
      <c r="J388" s="38"/>
      <c r="K388" s="38"/>
      <c r="L388" s="33"/>
      <c r="M388" s="108"/>
      <c r="N388" s="50"/>
      <c r="O388" s="38"/>
      <c r="P388" s="115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</row>
    <row r="389" spans="1:27" x14ac:dyDescent="0.45">
      <c r="A389" s="29">
        <v>90</v>
      </c>
      <c r="B389" s="29" t="s">
        <v>56</v>
      </c>
      <c r="C389" s="30">
        <v>2757</v>
      </c>
      <c r="D389" s="30">
        <v>3</v>
      </c>
      <c r="E389" s="30">
        <v>3</v>
      </c>
      <c r="F389" s="30">
        <v>2</v>
      </c>
      <c r="G389" s="30">
        <v>1</v>
      </c>
      <c r="H389" s="30">
        <f>+(D389*400)+(E389*100)+F389</f>
        <v>1502</v>
      </c>
      <c r="I389" s="102">
        <v>100</v>
      </c>
      <c r="J389" s="102">
        <f>H389*I389</f>
        <v>150200</v>
      </c>
      <c r="K389" s="102"/>
      <c r="L389" s="13"/>
      <c r="M389" s="103"/>
      <c r="N389" s="45"/>
      <c r="O389" s="30"/>
      <c r="P389" s="106"/>
      <c r="Q389" s="102"/>
      <c r="R389" s="30"/>
      <c r="S389" s="30"/>
      <c r="T389" s="102"/>
      <c r="U389" s="30">
        <f t="shared" si="42"/>
        <v>0</v>
      </c>
      <c r="V389" s="102">
        <f t="shared" si="40"/>
        <v>150200</v>
      </c>
      <c r="W389" s="30">
        <f t="shared" si="41"/>
        <v>0</v>
      </c>
      <c r="X389" s="102"/>
      <c r="Y389" s="102">
        <f t="shared" si="43"/>
        <v>150200</v>
      </c>
      <c r="Z389" s="102"/>
      <c r="AA389" s="30"/>
    </row>
    <row r="390" spans="1:27" x14ac:dyDescent="0.45">
      <c r="A390" s="29"/>
      <c r="B390" s="29" t="s">
        <v>56</v>
      </c>
      <c r="C390" s="30">
        <v>17029</v>
      </c>
      <c r="D390" s="30">
        <v>3</v>
      </c>
      <c r="E390" s="30">
        <v>0</v>
      </c>
      <c r="F390" s="30">
        <v>72</v>
      </c>
      <c r="G390" s="30">
        <v>1</v>
      </c>
      <c r="H390" s="30">
        <f>+(D390*400)+(E390*100)+F390</f>
        <v>1272</v>
      </c>
      <c r="I390" s="102">
        <v>130</v>
      </c>
      <c r="J390" s="102">
        <f>H390*I390</f>
        <v>165360</v>
      </c>
      <c r="K390" s="102"/>
      <c r="L390" s="13"/>
      <c r="M390" s="103"/>
      <c r="N390" s="45"/>
      <c r="O390" s="30"/>
      <c r="P390" s="106"/>
      <c r="Q390" s="102"/>
      <c r="R390" s="30"/>
      <c r="S390" s="30"/>
      <c r="T390" s="102"/>
      <c r="U390" s="30">
        <f t="shared" si="42"/>
        <v>0</v>
      </c>
      <c r="V390" s="102">
        <f t="shared" si="40"/>
        <v>165360</v>
      </c>
      <c r="W390" s="30">
        <f t="shared" si="41"/>
        <v>0</v>
      </c>
      <c r="X390" s="102"/>
      <c r="Y390" s="102">
        <f t="shared" si="43"/>
        <v>165360</v>
      </c>
      <c r="Z390" s="102"/>
      <c r="AA390" s="30"/>
    </row>
    <row r="391" spans="1:27" s="116" customFormat="1" x14ac:dyDescent="0.45">
      <c r="A391" s="32"/>
      <c r="B391" s="32"/>
      <c r="C391" s="38"/>
      <c r="D391" s="38"/>
      <c r="E391" s="38"/>
      <c r="F391" s="38"/>
      <c r="G391" s="38"/>
      <c r="H391" s="38"/>
      <c r="I391" s="38"/>
      <c r="J391" s="38"/>
      <c r="K391" s="38"/>
      <c r="L391" s="33"/>
      <c r="M391" s="108"/>
      <c r="N391" s="50"/>
      <c r="O391" s="38"/>
      <c r="P391" s="115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</row>
    <row r="392" spans="1:27" x14ac:dyDescent="0.45">
      <c r="A392" s="29">
        <v>91</v>
      </c>
      <c r="B392" s="29" t="s">
        <v>56</v>
      </c>
      <c r="C392" s="30">
        <v>8413</v>
      </c>
      <c r="D392" s="30">
        <v>1</v>
      </c>
      <c r="E392" s="30">
        <v>2</v>
      </c>
      <c r="F392" s="30">
        <v>40</v>
      </c>
      <c r="G392" s="30">
        <v>1</v>
      </c>
      <c r="H392" s="30">
        <f>+(D392*400)+(E392*100)+F392</f>
        <v>640</v>
      </c>
      <c r="I392" s="102">
        <v>100</v>
      </c>
      <c r="J392" s="102">
        <f>H392*I392</f>
        <v>64000</v>
      </c>
      <c r="K392" s="102"/>
      <c r="L392" s="13"/>
      <c r="M392" s="103"/>
      <c r="N392" s="45"/>
      <c r="O392" s="30"/>
      <c r="P392" s="106"/>
      <c r="Q392" s="102"/>
      <c r="R392" s="30"/>
      <c r="S392" s="30"/>
      <c r="T392" s="102"/>
      <c r="U392" s="30">
        <f t="shared" si="42"/>
        <v>0</v>
      </c>
      <c r="V392" s="102">
        <f t="shared" si="40"/>
        <v>64000</v>
      </c>
      <c r="W392" s="30">
        <f t="shared" si="41"/>
        <v>0</v>
      </c>
      <c r="X392" s="102"/>
      <c r="Y392" s="102">
        <f t="shared" si="43"/>
        <v>64000</v>
      </c>
      <c r="Z392" s="102"/>
      <c r="AA392" s="30"/>
    </row>
    <row r="393" spans="1:27" s="116" customFormat="1" x14ac:dyDescent="0.45">
      <c r="A393" s="32"/>
      <c r="B393" s="32"/>
      <c r="C393" s="38"/>
      <c r="D393" s="38"/>
      <c r="E393" s="38"/>
      <c r="F393" s="38"/>
      <c r="G393" s="38"/>
      <c r="H393" s="38"/>
      <c r="I393" s="38"/>
      <c r="J393" s="38"/>
      <c r="K393" s="38"/>
      <c r="L393" s="33"/>
      <c r="M393" s="108"/>
      <c r="N393" s="50"/>
      <c r="O393" s="38"/>
      <c r="P393" s="115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</row>
    <row r="394" spans="1:27" x14ac:dyDescent="0.45">
      <c r="A394" s="29">
        <v>92</v>
      </c>
      <c r="B394" s="29" t="s">
        <v>56</v>
      </c>
      <c r="C394" s="30">
        <v>12042</v>
      </c>
      <c r="D394" s="30">
        <v>0</v>
      </c>
      <c r="E394" s="30">
        <v>0</v>
      </c>
      <c r="F394" s="30">
        <v>83</v>
      </c>
      <c r="G394" s="30">
        <v>2</v>
      </c>
      <c r="H394" s="30">
        <f>+(D394*400)+(E394*100)+F394</f>
        <v>83</v>
      </c>
      <c r="I394" s="102">
        <v>250</v>
      </c>
      <c r="J394" s="102">
        <f>H394*I394</f>
        <v>20750</v>
      </c>
      <c r="K394" s="102"/>
      <c r="L394" s="13" t="s">
        <v>59</v>
      </c>
      <c r="M394" s="103" t="s">
        <v>60</v>
      </c>
      <c r="N394" s="45">
        <v>2</v>
      </c>
      <c r="O394" s="30">
        <v>78.66</v>
      </c>
      <c r="P394" s="104">
        <v>100</v>
      </c>
      <c r="Q394" s="30">
        <v>6800</v>
      </c>
      <c r="R394" s="30">
        <f>O394*Q394</f>
        <v>534888</v>
      </c>
      <c r="S394" s="30">
        <v>4</v>
      </c>
      <c r="T394" s="13">
        <v>78.66</v>
      </c>
      <c r="U394" s="30">
        <f t="shared" si="42"/>
        <v>114145.09920000001</v>
      </c>
      <c r="V394" s="102">
        <f t="shared" si="40"/>
        <v>134895.0992</v>
      </c>
      <c r="W394" s="30">
        <f t="shared" si="41"/>
        <v>134895.0992</v>
      </c>
      <c r="X394" s="102"/>
      <c r="Y394" s="102">
        <f t="shared" si="43"/>
        <v>134895.0992</v>
      </c>
      <c r="Z394" s="102"/>
      <c r="AA394" s="30"/>
    </row>
    <row r="395" spans="1:27" x14ac:dyDescent="0.45">
      <c r="A395" s="29"/>
      <c r="B395" s="29"/>
      <c r="C395" s="30"/>
      <c r="D395" s="30"/>
      <c r="E395" s="30"/>
      <c r="F395" s="30"/>
      <c r="G395" s="30"/>
      <c r="H395" s="30"/>
      <c r="I395" s="102"/>
      <c r="J395" s="102"/>
      <c r="K395" s="102"/>
      <c r="L395" s="13"/>
      <c r="M395" s="103" t="s">
        <v>60</v>
      </c>
      <c r="N395" s="45">
        <v>2</v>
      </c>
      <c r="O395" s="30">
        <v>15</v>
      </c>
      <c r="P395" s="104">
        <v>100</v>
      </c>
      <c r="Q395" s="30">
        <v>6800</v>
      </c>
      <c r="R395" s="30">
        <f>O395*Q395</f>
        <v>102000</v>
      </c>
      <c r="S395" s="30">
        <v>4</v>
      </c>
      <c r="T395" s="13">
        <v>15</v>
      </c>
      <c r="U395" s="30">
        <f t="shared" si="42"/>
        <v>86700</v>
      </c>
      <c r="V395" s="102">
        <f t="shared" si="40"/>
        <v>86700</v>
      </c>
      <c r="W395" s="30">
        <f t="shared" si="41"/>
        <v>86700</v>
      </c>
      <c r="X395" s="102"/>
      <c r="Y395" s="102">
        <f t="shared" si="43"/>
        <v>86700</v>
      </c>
      <c r="Z395" s="102"/>
      <c r="AA395" s="30"/>
    </row>
    <row r="396" spans="1:27" x14ac:dyDescent="0.45">
      <c r="A396" s="29"/>
      <c r="B396" s="29"/>
      <c r="C396" s="30"/>
      <c r="D396" s="30"/>
      <c r="E396" s="30"/>
      <c r="F396" s="30"/>
      <c r="G396" s="30"/>
      <c r="H396" s="30"/>
      <c r="I396" s="102"/>
      <c r="J396" s="102"/>
      <c r="K396" s="102"/>
      <c r="L396" s="13"/>
      <c r="M396" s="103" t="s">
        <v>63</v>
      </c>
      <c r="N396" s="45">
        <v>2</v>
      </c>
      <c r="O396" s="30">
        <v>4.5</v>
      </c>
      <c r="P396" s="104">
        <v>100</v>
      </c>
      <c r="Q396" s="30">
        <v>6800</v>
      </c>
      <c r="R396" s="30">
        <f>O396*Q396</f>
        <v>30600</v>
      </c>
      <c r="S396" s="30">
        <v>4</v>
      </c>
      <c r="T396" s="13">
        <v>4.5</v>
      </c>
      <c r="U396" s="30">
        <f t="shared" si="42"/>
        <v>29223</v>
      </c>
      <c r="V396" s="102">
        <f t="shared" si="40"/>
        <v>29223</v>
      </c>
      <c r="W396" s="30">
        <f t="shared" si="41"/>
        <v>29223</v>
      </c>
      <c r="X396" s="102"/>
      <c r="Y396" s="102">
        <f t="shared" si="43"/>
        <v>29223</v>
      </c>
      <c r="Z396" s="102"/>
      <c r="AA396" s="30"/>
    </row>
    <row r="397" spans="1:27" x14ac:dyDescent="0.45">
      <c r="A397" s="29"/>
      <c r="B397" s="29" t="s">
        <v>56</v>
      </c>
      <c r="C397" s="30">
        <v>1363</v>
      </c>
      <c r="D397" s="30">
        <v>9</v>
      </c>
      <c r="E397" s="30">
        <v>3</v>
      </c>
      <c r="F397" s="30">
        <v>36</v>
      </c>
      <c r="G397" s="30">
        <v>1</v>
      </c>
      <c r="H397" s="30">
        <f>+(D397*400)+(E397*100)+F397</f>
        <v>3936</v>
      </c>
      <c r="I397" s="102">
        <v>100</v>
      </c>
      <c r="J397" s="102">
        <f>H397*I397</f>
        <v>393600</v>
      </c>
      <c r="K397" s="102"/>
      <c r="L397" s="13"/>
      <c r="M397" s="103"/>
      <c r="N397" s="45"/>
      <c r="O397" s="30"/>
      <c r="P397" s="106"/>
      <c r="Q397" s="102"/>
      <c r="R397" s="30"/>
      <c r="S397" s="30"/>
      <c r="T397" s="102"/>
      <c r="U397" s="30">
        <f t="shared" si="42"/>
        <v>0</v>
      </c>
      <c r="V397" s="102">
        <f t="shared" ref="V397:V459" si="44">J397+U397</f>
        <v>393600</v>
      </c>
      <c r="W397" s="30">
        <f t="shared" ref="W397:W459" si="45">V397*P397/100</f>
        <v>0</v>
      </c>
      <c r="X397" s="102"/>
      <c r="Y397" s="102">
        <f t="shared" si="43"/>
        <v>393600</v>
      </c>
      <c r="Z397" s="102"/>
      <c r="AA397" s="30"/>
    </row>
    <row r="398" spans="1:27" s="117" customFormat="1" x14ac:dyDescent="0.45">
      <c r="A398" s="29"/>
      <c r="B398" s="29" t="s">
        <v>56</v>
      </c>
      <c r="C398" s="30">
        <v>12041</v>
      </c>
      <c r="D398" s="30">
        <v>2</v>
      </c>
      <c r="E398" s="30">
        <v>3</v>
      </c>
      <c r="F398" s="30">
        <v>26</v>
      </c>
      <c r="G398" s="30">
        <v>1</v>
      </c>
      <c r="H398" s="30">
        <f>+(D398*400)+(E398*100)+F398</f>
        <v>1126</v>
      </c>
      <c r="I398" s="30">
        <v>150</v>
      </c>
      <c r="J398" s="102">
        <f>H398*I398</f>
        <v>168900</v>
      </c>
      <c r="K398" s="30"/>
      <c r="L398" s="13"/>
      <c r="M398" s="103"/>
      <c r="N398" s="45"/>
      <c r="O398" s="30"/>
      <c r="P398" s="104"/>
      <c r="Q398" s="30"/>
      <c r="R398" s="30"/>
      <c r="S398" s="30"/>
      <c r="T398" s="30"/>
      <c r="U398" s="30">
        <f t="shared" si="42"/>
        <v>0</v>
      </c>
      <c r="V398" s="102">
        <f t="shared" si="44"/>
        <v>168900</v>
      </c>
      <c r="W398" s="30">
        <f t="shared" si="45"/>
        <v>0</v>
      </c>
      <c r="X398" s="30"/>
      <c r="Y398" s="102">
        <f t="shared" si="43"/>
        <v>168900</v>
      </c>
      <c r="Z398" s="30"/>
      <c r="AA398" s="30"/>
    </row>
    <row r="399" spans="1:27" x14ac:dyDescent="0.45">
      <c r="A399" s="29"/>
      <c r="B399" s="29" t="s">
        <v>56</v>
      </c>
      <c r="C399" s="30">
        <v>2570</v>
      </c>
      <c r="D399" s="30">
        <v>3</v>
      </c>
      <c r="E399" s="30">
        <v>0</v>
      </c>
      <c r="F399" s="30">
        <v>89</v>
      </c>
      <c r="G399" s="30">
        <v>1</v>
      </c>
      <c r="H399" s="30">
        <f>+(D399*400)+(E399*100)+F399</f>
        <v>1289</v>
      </c>
      <c r="I399" s="102">
        <v>100</v>
      </c>
      <c r="J399" s="102">
        <f>H399*I399</f>
        <v>128900</v>
      </c>
      <c r="K399" s="102"/>
      <c r="L399" s="13"/>
      <c r="M399" s="103"/>
      <c r="N399" s="45"/>
      <c r="O399" s="30"/>
      <c r="P399" s="106"/>
      <c r="Q399" s="102"/>
      <c r="R399" s="30"/>
      <c r="S399" s="30"/>
      <c r="T399" s="102"/>
      <c r="U399" s="30">
        <f t="shared" ref="U399:U459" si="46">R399*(100-T399)/100</f>
        <v>0</v>
      </c>
      <c r="V399" s="102">
        <f t="shared" si="44"/>
        <v>128900</v>
      </c>
      <c r="W399" s="30">
        <f t="shared" si="45"/>
        <v>0</v>
      </c>
      <c r="X399" s="102"/>
      <c r="Y399" s="102">
        <f t="shared" ref="Y399:Y459" si="47">J399+U399</f>
        <v>128900</v>
      </c>
      <c r="Z399" s="102"/>
      <c r="AA399" s="30"/>
    </row>
    <row r="400" spans="1:27" x14ac:dyDescent="0.45">
      <c r="A400" s="29"/>
      <c r="B400" s="29" t="s">
        <v>56</v>
      </c>
      <c r="C400" s="30">
        <v>16157</v>
      </c>
      <c r="D400" s="30">
        <v>1</v>
      </c>
      <c r="E400" s="30">
        <v>0</v>
      </c>
      <c r="F400" s="30">
        <v>0</v>
      </c>
      <c r="G400" s="30">
        <v>1</v>
      </c>
      <c r="H400" s="30">
        <f>+(D400*400)+(E400*100)+F400</f>
        <v>400</v>
      </c>
      <c r="I400" s="102">
        <v>150</v>
      </c>
      <c r="J400" s="102">
        <f>H400*I400</f>
        <v>60000</v>
      </c>
      <c r="K400" s="102"/>
      <c r="L400" s="13"/>
      <c r="M400" s="103"/>
      <c r="N400" s="45"/>
      <c r="O400" s="30"/>
      <c r="P400" s="106"/>
      <c r="Q400" s="102"/>
      <c r="R400" s="30"/>
      <c r="S400" s="30"/>
      <c r="T400" s="102"/>
      <c r="U400" s="30">
        <f t="shared" si="46"/>
        <v>0</v>
      </c>
      <c r="V400" s="102">
        <f t="shared" si="44"/>
        <v>60000</v>
      </c>
      <c r="W400" s="30">
        <f t="shared" si="45"/>
        <v>0</v>
      </c>
      <c r="X400" s="102"/>
      <c r="Y400" s="102">
        <f t="shared" si="47"/>
        <v>60000</v>
      </c>
      <c r="Z400" s="102"/>
      <c r="AA400" s="30"/>
    </row>
    <row r="401" spans="1:35" s="116" customFormat="1" x14ac:dyDescent="0.45">
      <c r="A401" s="32"/>
      <c r="B401" s="32"/>
      <c r="C401" s="38"/>
      <c r="D401" s="38"/>
      <c r="E401" s="38"/>
      <c r="F401" s="38"/>
      <c r="G401" s="38"/>
      <c r="H401" s="38"/>
      <c r="I401" s="38"/>
      <c r="J401" s="38"/>
      <c r="K401" s="38"/>
      <c r="L401" s="33"/>
      <c r="M401" s="108"/>
      <c r="N401" s="50"/>
      <c r="O401" s="38"/>
      <c r="P401" s="115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</row>
    <row r="402" spans="1:35" x14ac:dyDescent="0.45">
      <c r="A402" s="29">
        <v>93</v>
      </c>
      <c r="B402" s="29" t="s">
        <v>56</v>
      </c>
      <c r="C402" s="30">
        <v>17020</v>
      </c>
      <c r="D402" s="30">
        <v>0</v>
      </c>
      <c r="E402" s="30">
        <v>1</v>
      </c>
      <c r="F402" s="30">
        <v>21</v>
      </c>
      <c r="G402" s="30">
        <v>2</v>
      </c>
      <c r="H402" s="30">
        <f>+(D402*400)+(E402*100)+F402</f>
        <v>121</v>
      </c>
      <c r="I402" s="102">
        <v>150</v>
      </c>
      <c r="J402" s="102">
        <f>H402*I402</f>
        <v>18150</v>
      </c>
      <c r="K402" s="102"/>
      <c r="L402" s="13" t="s">
        <v>59</v>
      </c>
      <c r="M402" s="103" t="s">
        <v>63</v>
      </c>
      <c r="N402" s="45">
        <v>2</v>
      </c>
      <c r="O402" s="30">
        <v>120</v>
      </c>
      <c r="P402" s="104">
        <v>100</v>
      </c>
      <c r="Q402" s="30">
        <v>6800</v>
      </c>
      <c r="R402" s="30">
        <f>O402*Q402</f>
        <v>816000</v>
      </c>
      <c r="S402" s="30">
        <v>44</v>
      </c>
      <c r="T402" s="102">
        <v>120</v>
      </c>
      <c r="U402" s="30">
        <f t="shared" si="46"/>
        <v>-163200</v>
      </c>
      <c r="V402" s="102">
        <f t="shared" si="44"/>
        <v>-145050</v>
      </c>
      <c r="W402" s="30">
        <f t="shared" si="45"/>
        <v>-145050</v>
      </c>
      <c r="X402" s="102"/>
      <c r="Y402" s="102">
        <f t="shared" si="47"/>
        <v>-145050</v>
      </c>
      <c r="Z402" s="102"/>
      <c r="AA402" s="30"/>
    </row>
    <row r="403" spans="1:35" x14ac:dyDescent="0.45">
      <c r="A403" s="29"/>
      <c r="B403" s="29"/>
      <c r="C403" s="30"/>
      <c r="D403" s="30"/>
      <c r="E403" s="30"/>
      <c r="F403" s="30"/>
      <c r="G403" s="30"/>
      <c r="H403" s="30"/>
      <c r="I403" s="102"/>
      <c r="J403" s="102"/>
      <c r="K403" s="102"/>
      <c r="L403" s="13"/>
      <c r="M403" s="103" t="s">
        <v>63</v>
      </c>
      <c r="N403" s="45">
        <v>2</v>
      </c>
      <c r="O403" s="30">
        <v>8</v>
      </c>
      <c r="P403" s="104">
        <v>100</v>
      </c>
      <c r="Q403" s="30">
        <v>6800</v>
      </c>
      <c r="R403" s="30">
        <f>O403*Q403</f>
        <v>54400</v>
      </c>
      <c r="S403" s="30">
        <v>44</v>
      </c>
      <c r="T403" s="102">
        <v>8</v>
      </c>
      <c r="U403" s="30">
        <f t="shared" si="46"/>
        <v>50048</v>
      </c>
      <c r="V403" s="102">
        <f t="shared" si="44"/>
        <v>50048</v>
      </c>
      <c r="W403" s="30">
        <f t="shared" si="45"/>
        <v>50048</v>
      </c>
      <c r="X403" s="102"/>
      <c r="Y403" s="102">
        <f t="shared" si="47"/>
        <v>50048</v>
      </c>
      <c r="Z403" s="102"/>
      <c r="AA403" s="30"/>
    </row>
    <row r="404" spans="1:35" s="116" customFormat="1" x14ac:dyDescent="0.45">
      <c r="A404" s="32"/>
      <c r="B404" s="32"/>
      <c r="C404" s="38"/>
      <c r="D404" s="38"/>
      <c r="E404" s="38"/>
      <c r="F404" s="38"/>
      <c r="G404" s="38"/>
      <c r="H404" s="38"/>
      <c r="I404" s="38"/>
      <c r="J404" s="38"/>
      <c r="K404" s="38"/>
      <c r="L404" s="33"/>
      <c r="M404" s="108"/>
      <c r="N404" s="50"/>
      <c r="O404" s="38"/>
      <c r="P404" s="115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</row>
    <row r="405" spans="1:35" x14ac:dyDescent="0.45">
      <c r="A405" s="29">
        <v>94</v>
      </c>
      <c r="B405" s="29" t="s">
        <v>56</v>
      </c>
      <c r="C405" s="30">
        <v>809</v>
      </c>
      <c r="D405" s="30">
        <v>0</v>
      </c>
      <c r="E405" s="30">
        <v>1</v>
      </c>
      <c r="F405" s="30">
        <v>21</v>
      </c>
      <c r="G405" s="30">
        <v>2</v>
      </c>
      <c r="H405" s="30">
        <f t="shared" ref="H405:H412" si="48">+(D405*400)+(E405*100)+F405</f>
        <v>121</v>
      </c>
      <c r="I405" s="102">
        <v>250</v>
      </c>
      <c r="J405" s="102">
        <f t="shared" ref="J405:J412" si="49">H405*I405</f>
        <v>30250</v>
      </c>
      <c r="K405" s="102"/>
      <c r="L405" s="13" t="s">
        <v>59</v>
      </c>
      <c r="M405" s="103" t="s">
        <v>60</v>
      </c>
      <c r="N405" s="45">
        <v>2</v>
      </c>
      <c r="O405" s="30">
        <v>117</v>
      </c>
      <c r="P405" s="104">
        <v>100</v>
      </c>
      <c r="Q405" s="30">
        <v>6800</v>
      </c>
      <c r="R405" s="30">
        <f>O405*Q405</f>
        <v>795600</v>
      </c>
      <c r="S405" s="30">
        <v>19</v>
      </c>
      <c r="T405" s="13">
        <v>117</v>
      </c>
      <c r="U405" s="30">
        <f t="shared" si="46"/>
        <v>-135252</v>
      </c>
      <c r="V405" s="102">
        <f t="shared" si="44"/>
        <v>-105002</v>
      </c>
      <c r="W405" s="30">
        <f t="shared" si="45"/>
        <v>-105002</v>
      </c>
      <c r="X405" s="102"/>
      <c r="Y405" s="102">
        <f t="shared" si="47"/>
        <v>-105002</v>
      </c>
      <c r="Z405" s="102"/>
      <c r="AA405" s="30"/>
    </row>
    <row r="406" spans="1:35" x14ac:dyDescent="0.45">
      <c r="A406" s="29"/>
      <c r="B406" s="29"/>
      <c r="C406" s="30"/>
      <c r="D406" s="30"/>
      <c r="E406" s="30"/>
      <c r="F406" s="30"/>
      <c r="G406" s="30"/>
      <c r="H406" s="30"/>
      <c r="I406" s="102"/>
      <c r="J406" s="102"/>
      <c r="K406" s="102"/>
      <c r="L406" s="13"/>
      <c r="M406" s="103" t="s">
        <v>60</v>
      </c>
      <c r="N406" s="45">
        <v>2</v>
      </c>
      <c r="O406" s="30">
        <v>18</v>
      </c>
      <c r="P406" s="104">
        <v>100</v>
      </c>
      <c r="Q406" s="30">
        <v>6800</v>
      </c>
      <c r="R406" s="30">
        <f>O406*Q406</f>
        <v>122400</v>
      </c>
      <c r="S406" s="30">
        <v>19</v>
      </c>
      <c r="T406" s="13">
        <v>18</v>
      </c>
      <c r="U406" s="30">
        <f t="shared" si="46"/>
        <v>100368</v>
      </c>
      <c r="V406" s="102">
        <f t="shared" si="44"/>
        <v>100368</v>
      </c>
      <c r="W406" s="30">
        <f t="shared" si="45"/>
        <v>100368</v>
      </c>
      <c r="X406" s="102"/>
      <c r="Y406" s="102">
        <f t="shared" si="47"/>
        <v>100368</v>
      </c>
      <c r="Z406" s="102"/>
      <c r="AA406" s="30"/>
    </row>
    <row r="407" spans="1:35" x14ac:dyDescent="0.45">
      <c r="A407" s="29"/>
      <c r="B407" s="29"/>
      <c r="C407" s="30"/>
      <c r="D407" s="30"/>
      <c r="E407" s="30"/>
      <c r="F407" s="30"/>
      <c r="G407" s="30"/>
      <c r="H407" s="30"/>
      <c r="I407" s="102"/>
      <c r="J407" s="102"/>
      <c r="K407" s="102"/>
      <c r="L407" s="13"/>
      <c r="M407" s="103" t="s">
        <v>63</v>
      </c>
      <c r="N407" s="45">
        <v>2</v>
      </c>
      <c r="O407" s="30">
        <v>6</v>
      </c>
      <c r="P407" s="104">
        <v>100</v>
      </c>
      <c r="Q407" s="30">
        <v>6800</v>
      </c>
      <c r="R407" s="30">
        <f>O407*Q407</f>
        <v>40800</v>
      </c>
      <c r="S407" s="30">
        <v>19</v>
      </c>
      <c r="T407" s="13">
        <v>6</v>
      </c>
      <c r="U407" s="30">
        <f t="shared" si="46"/>
        <v>38352</v>
      </c>
      <c r="V407" s="102">
        <f t="shared" si="44"/>
        <v>38352</v>
      </c>
      <c r="W407" s="30">
        <f t="shared" si="45"/>
        <v>38352</v>
      </c>
      <c r="X407" s="102"/>
      <c r="Y407" s="102">
        <f t="shared" si="47"/>
        <v>38352</v>
      </c>
      <c r="Z407" s="102"/>
      <c r="AA407" s="30"/>
    </row>
    <row r="408" spans="1:35" x14ac:dyDescent="0.45">
      <c r="A408" s="29"/>
      <c r="B408" s="29" t="s">
        <v>56</v>
      </c>
      <c r="C408" s="30">
        <v>1636</v>
      </c>
      <c r="D408" s="30">
        <v>0</v>
      </c>
      <c r="E408" s="30">
        <v>3</v>
      </c>
      <c r="F408" s="30">
        <v>18</v>
      </c>
      <c r="G408" s="30">
        <v>1</v>
      </c>
      <c r="H408" s="30">
        <f t="shared" si="48"/>
        <v>318</v>
      </c>
      <c r="I408" s="102">
        <v>100</v>
      </c>
      <c r="J408" s="102">
        <f t="shared" si="49"/>
        <v>31800</v>
      </c>
      <c r="K408" s="102"/>
      <c r="L408" s="13"/>
      <c r="M408" s="103"/>
      <c r="N408" s="45"/>
      <c r="O408" s="30"/>
      <c r="P408" s="106"/>
      <c r="Q408" s="102"/>
      <c r="R408" s="30"/>
      <c r="S408" s="30"/>
      <c r="T408" s="102"/>
      <c r="U408" s="30">
        <f t="shared" si="46"/>
        <v>0</v>
      </c>
      <c r="V408" s="102">
        <f t="shared" si="44"/>
        <v>31800</v>
      </c>
      <c r="W408" s="30">
        <f t="shared" si="45"/>
        <v>0</v>
      </c>
      <c r="X408" s="102"/>
      <c r="Y408" s="102">
        <f t="shared" si="47"/>
        <v>31800</v>
      </c>
      <c r="Z408" s="102"/>
      <c r="AA408" s="30"/>
    </row>
    <row r="409" spans="1:35" x14ac:dyDescent="0.45">
      <c r="A409" s="29"/>
      <c r="B409" s="29" t="s">
        <v>56</v>
      </c>
      <c r="C409" s="30">
        <v>1623</v>
      </c>
      <c r="D409" s="30">
        <v>1</v>
      </c>
      <c r="E409" s="30">
        <v>2</v>
      </c>
      <c r="F409" s="30">
        <v>3</v>
      </c>
      <c r="G409" s="30">
        <v>1</v>
      </c>
      <c r="H409" s="30">
        <f t="shared" si="48"/>
        <v>603</v>
      </c>
      <c r="I409" s="102">
        <v>100</v>
      </c>
      <c r="J409" s="102">
        <f t="shared" si="49"/>
        <v>60300</v>
      </c>
      <c r="K409" s="102"/>
      <c r="L409" s="13"/>
      <c r="M409" s="103"/>
      <c r="N409" s="45"/>
      <c r="O409" s="30"/>
      <c r="P409" s="106"/>
      <c r="Q409" s="102"/>
      <c r="R409" s="30"/>
      <c r="S409" s="30"/>
      <c r="T409" s="102"/>
      <c r="U409" s="30">
        <f t="shared" si="46"/>
        <v>0</v>
      </c>
      <c r="V409" s="102">
        <f t="shared" si="44"/>
        <v>60300</v>
      </c>
      <c r="W409" s="30">
        <f t="shared" si="45"/>
        <v>0</v>
      </c>
      <c r="X409" s="102"/>
      <c r="Y409" s="102">
        <f t="shared" si="47"/>
        <v>60300</v>
      </c>
      <c r="Z409" s="102"/>
      <c r="AA409" s="30"/>
    </row>
    <row r="410" spans="1:35" x14ac:dyDescent="0.45">
      <c r="A410" s="29"/>
      <c r="B410" s="29" t="s">
        <v>56</v>
      </c>
      <c r="C410" s="30">
        <v>1914</v>
      </c>
      <c r="D410" s="30">
        <v>0</v>
      </c>
      <c r="E410" s="30">
        <v>1</v>
      </c>
      <c r="F410" s="30">
        <v>61</v>
      </c>
      <c r="G410" s="30">
        <v>1</v>
      </c>
      <c r="H410" s="30">
        <f t="shared" si="48"/>
        <v>161</v>
      </c>
      <c r="I410" s="102">
        <v>100</v>
      </c>
      <c r="J410" s="102">
        <f t="shared" si="49"/>
        <v>16100</v>
      </c>
      <c r="K410" s="102"/>
      <c r="L410" s="13"/>
      <c r="M410" s="103"/>
      <c r="N410" s="45"/>
      <c r="O410" s="30"/>
      <c r="P410" s="106"/>
      <c r="Q410" s="102"/>
      <c r="R410" s="30"/>
      <c r="S410" s="30"/>
      <c r="T410" s="102"/>
      <c r="U410" s="30">
        <f t="shared" si="46"/>
        <v>0</v>
      </c>
      <c r="V410" s="102">
        <f t="shared" si="44"/>
        <v>16100</v>
      </c>
      <c r="W410" s="30">
        <f t="shared" si="45"/>
        <v>0</v>
      </c>
      <c r="X410" s="102"/>
      <c r="Y410" s="102">
        <f t="shared" si="47"/>
        <v>16100</v>
      </c>
      <c r="Z410" s="102"/>
      <c r="AA410" s="30"/>
    </row>
    <row r="411" spans="1:35" x14ac:dyDescent="0.45">
      <c r="A411" s="29"/>
      <c r="B411" s="29" t="s">
        <v>56</v>
      </c>
      <c r="C411" s="30">
        <v>1892</v>
      </c>
      <c r="D411" s="30">
        <v>1</v>
      </c>
      <c r="E411" s="30">
        <v>0</v>
      </c>
      <c r="F411" s="30">
        <v>19</v>
      </c>
      <c r="G411" s="30">
        <v>1</v>
      </c>
      <c r="H411" s="30">
        <f t="shared" si="48"/>
        <v>419</v>
      </c>
      <c r="I411" s="102">
        <v>100</v>
      </c>
      <c r="J411" s="102">
        <f t="shared" si="49"/>
        <v>41900</v>
      </c>
      <c r="K411" s="102"/>
      <c r="L411" s="13"/>
      <c r="M411" s="103"/>
      <c r="N411" s="45"/>
      <c r="O411" s="30"/>
      <c r="P411" s="106"/>
      <c r="Q411" s="102"/>
      <c r="R411" s="30"/>
      <c r="S411" s="30"/>
      <c r="T411" s="102"/>
      <c r="U411" s="30">
        <f t="shared" si="46"/>
        <v>0</v>
      </c>
      <c r="V411" s="102">
        <f t="shared" si="44"/>
        <v>41900</v>
      </c>
      <c r="W411" s="30">
        <f t="shared" si="45"/>
        <v>0</v>
      </c>
      <c r="X411" s="102"/>
      <c r="Y411" s="102">
        <f t="shared" si="47"/>
        <v>41900</v>
      </c>
      <c r="Z411" s="102"/>
      <c r="AA411" s="30"/>
    </row>
    <row r="412" spans="1:35" x14ac:dyDescent="0.45">
      <c r="A412" s="29"/>
      <c r="B412" s="29" t="s">
        <v>56</v>
      </c>
      <c r="C412" s="30">
        <v>13026</v>
      </c>
      <c r="D412" s="30">
        <v>1</v>
      </c>
      <c r="E412" s="30">
        <v>3</v>
      </c>
      <c r="F412" s="30">
        <v>46</v>
      </c>
      <c r="G412" s="30">
        <v>1</v>
      </c>
      <c r="H412" s="30">
        <f t="shared" si="48"/>
        <v>746</v>
      </c>
      <c r="I412" s="102">
        <v>100</v>
      </c>
      <c r="J412" s="102">
        <f t="shared" si="49"/>
        <v>74600</v>
      </c>
      <c r="K412" s="102"/>
      <c r="L412" s="13"/>
      <c r="M412" s="103"/>
      <c r="N412" s="45"/>
      <c r="O412" s="30"/>
      <c r="P412" s="106"/>
      <c r="Q412" s="102"/>
      <c r="R412" s="30"/>
      <c r="S412" s="30"/>
      <c r="T412" s="102"/>
      <c r="U412" s="30">
        <f t="shared" si="46"/>
        <v>0</v>
      </c>
      <c r="V412" s="102">
        <f t="shared" si="44"/>
        <v>74600</v>
      </c>
      <c r="W412" s="30">
        <f t="shared" si="45"/>
        <v>0</v>
      </c>
      <c r="X412" s="102"/>
      <c r="Y412" s="102">
        <f t="shared" si="47"/>
        <v>74600</v>
      </c>
      <c r="Z412" s="102"/>
      <c r="AA412" s="30"/>
    </row>
    <row r="413" spans="1:35" s="120" customFormat="1" x14ac:dyDescent="0.45">
      <c r="A413" s="118"/>
      <c r="B413" s="118" t="s">
        <v>721</v>
      </c>
      <c r="C413" s="120">
        <v>1369</v>
      </c>
      <c r="D413" s="120">
        <v>1</v>
      </c>
      <c r="E413" s="118">
        <v>10</v>
      </c>
      <c r="F413" s="120">
        <v>0</v>
      </c>
      <c r="G413" s="120">
        <v>1</v>
      </c>
      <c r="H413" s="120">
        <v>389</v>
      </c>
      <c r="I413" s="119">
        <v>100</v>
      </c>
      <c r="J413" s="120">
        <v>38900</v>
      </c>
      <c r="M413" s="121"/>
      <c r="P413" s="129"/>
      <c r="U413" s="119">
        <f t="shared" si="46"/>
        <v>0</v>
      </c>
      <c r="V413" s="119">
        <f t="shared" si="44"/>
        <v>38900</v>
      </c>
      <c r="W413" s="119">
        <f t="shared" si="45"/>
        <v>0</v>
      </c>
      <c r="Y413" s="119">
        <f t="shared" si="47"/>
        <v>38900</v>
      </c>
      <c r="Z413" s="119">
        <v>0.01</v>
      </c>
      <c r="AA413" s="124">
        <f>Y413*Z413/100</f>
        <v>3.89</v>
      </c>
      <c r="AB413" s="130"/>
      <c r="AC413" s="130"/>
      <c r="AD413" s="130"/>
      <c r="AE413" s="130"/>
      <c r="AF413" s="130"/>
      <c r="AG413" s="130"/>
      <c r="AH413" s="130"/>
      <c r="AI413" s="129"/>
    </row>
    <row r="414" spans="1:35" s="120" customFormat="1" x14ac:dyDescent="0.45">
      <c r="A414" s="118"/>
      <c r="B414" s="118" t="s">
        <v>721</v>
      </c>
      <c r="C414" s="120">
        <v>1325</v>
      </c>
      <c r="D414" s="120">
        <v>1</v>
      </c>
      <c r="E414" s="118">
        <v>10</v>
      </c>
      <c r="F414" s="120">
        <v>0</v>
      </c>
      <c r="G414" s="120">
        <v>1</v>
      </c>
      <c r="H414" s="120">
        <v>91</v>
      </c>
      <c r="I414" s="119">
        <v>100</v>
      </c>
      <c r="J414" s="120">
        <v>9100</v>
      </c>
      <c r="M414" s="121"/>
      <c r="P414" s="129"/>
      <c r="U414" s="119">
        <f t="shared" si="46"/>
        <v>0</v>
      </c>
      <c r="V414" s="119">
        <f t="shared" si="44"/>
        <v>9100</v>
      </c>
      <c r="W414" s="119">
        <f t="shared" si="45"/>
        <v>0</v>
      </c>
      <c r="Y414" s="119">
        <f t="shared" si="47"/>
        <v>9100</v>
      </c>
      <c r="Z414" s="119">
        <v>0.01</v>
      </c>
      <c r="AA414" s="124">
        <f>Y414*Z414/100</f>
        <v>0.91</v>
      </c>
      <c r="AB414" s="130"/>
      <c r="AC414" s="130"/>
      <c r="AD414" s="130"/>
      <c r="AE414" s="130"/>
      <c r="AF414" s="130"/>
      <c r="AG414" s="130"/>
      <c r="AH414" s="130"/>
      <c r="AI414" s="129"/>
    </row>
    <row r="415" spans="1:35" s="35" customFormat="1" x14ac:dyDescent="0.45">
      <c r="A415" s="32"/>
      <c r="B415" s="32"/>
      <c r="C415" s="33"/>
      <c r="D415" s="33"/>
      <c r="E415" s="32"/>
      <c r="F415" s="33"/>
      <c r="G415" s="33"/>
      <c r="H415" s="33"/>
      <c r="I415" s="38"/>
      <c r="J415" s="33"/>
      <c r="K415" s="33"/>
      <c r="L415" s="33"/>
      <c r="M415" s="108"/>
      <c r="N415" s="33"/>
      <c r="O415" s="33"/>
      <c r="P415" s="36"/>
      <c r="Q415" s="33"/>
      <c r="R415" s="33"/>
      <c r="S415" s="33"/>
      <c r="T415" s="33"/>
      <c r="U415" s="38"/>
      <c r="V415" s="38"/>
      <c r="W415" s="38"/>
      <c r="X415" s="33"/>
      <c r="Y415" s="38"/>
      <c r="Z415" s="38"/>
      <c r="AA415" s="38"/>
    </row>
    <row r="416" spans="1:35" s="13" customFormat="1" x14ac:dyDescent="0.45">
      <c r="A416" s="29">
        <v>95</v>
      </c>
      <c r="B416" s="29" t="s">
        <v>56</v>
      </c>
      <c r="C416" s="13">
        <v>11406</v>
      </c>
      <c r="D416" s="13">
        <v>10</v>
      </c>
      <c r="E416" s="13">
        <v>1</v>
      </c>
      <c r="F416" s="13">
        <v>54</v>
      </c>
      <c r="G416" s="13">
        <v>1</v>
      </c>
      <c r="H416" s="13">
        <v>4154</v>
      </c>
      <c r="I416" s="13">
        <v>100</v>
      </c>
      <c r="J416" s="13">
        <v>4154</v>
      </c>
      <c r="M416" s="103"/>
      <c r="P416" s="12"/>
      <c r="U416" s="30">
        <f t="shared" si="46"/>
        <v>0</v>
      </c>
      <c r="V416" s="102">
        <f t="shared" si="44"/>
        <v>4154</v>
      </c>
      <c r="W416" s="30">
        <f t="shared" si="45"/>
        <v>0</v>
      </c>
      <c r="Y416" s="102">
        <f t="shared" si="47"/>
        <v>4154</v>
      </c>
      <c r="AB416" s="2"/>
      <c r="AC416" s="2"/>
      <c r="AD416" s="2"/>
      <c r="AE416" s="2"/>
      <c r="AF416" s="2"/>
      <c r="AG416" s="2"/>
      <c r="AH416" s="2"/>
      <c r="AI416" s="12"/>
    </row>
    <row r="417" spans="1:27" s="35" customFormat="1" x14ac:dyDescent="0.45">
      <c r="A417" s="32"/>
      <c r="B417" s="32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108"/>
      <c r="N417" s="33"/>
      <c r="O417" s="33"/>
      <c r="P417" s="36"/>
      <c r="Q417" s="33"/>
      <c r="R417" s="33"/>
      <c r="S417" s="33"/>
      <c r="T417" s="33"/>
      <c r="U417" s="38"/>
      <c r="V417" s="38"/>
      <c r="W417" s="38"/>
      <c r="X417" s="33"/>
      <c r="Y417" s="38"/>
      <c r="Z417" s="33"/>
      <c r="AA417" s="33"/>
    </row>
    <row r="418" spans="1:27" x14ac:dyDescent="0.45">
      <c r="A418" s="29">
        <v>96</v>
      </c>
      <c r="B418" s="29" t="s">
        <v>56</v>
      </c>
      <c r="C418" s="30">
        <v>861</v>
      </c>
      <c r="D418" s="30">
        <v>0</v>
      </c>
      <c r="E418" s="30">
        <v>2</v>
      </c>
      <c r="F418" s="30">
        <v>49</v>
      </c>
      <c r="G418" s="30">
        <v>2</v>
      </c>
      <c r="H418" s="30">
        <f t="shared" ref="H418:H425" si="50">+(D418*400)+(E418*100)+F418</f>
        <v>249</v>
      </c>
      <c r="I418" s="102">
        <v>100</v>
      </c>
      <c r="J418" s="102">
        <f t="shared" ref="J418:J425" si="51">H418*I418</f>
        <v>24900</v>
      </c>
      <c r="K418" s="102"/>
      <c r="L418" s="13" t="s">
        <v>59</v>
      </c>
      <c r="M418" s="103" t="s">
        <v>63</v>
      </c>
      <c r="N418" s="45">
        <v>2</v>
      </c>
      <c r="O418" s="30">
        <v>77</v>
      </c>
      <c r="P418" s="104">
        <v>100</v>
      </c>
      <c r="Q418" s="30">
        <v>6800</v>
      </c>
      <c r="R418" s="30">
        <f>O418*Q418</f>
        <v>523600</v>
      </c>
      <c r="S418" s="30">
        <v>39</v>
      </c>
      <c r="T418" s="102"/>
      <c r="U418" s="30">
        <f t="shared" si="46"/>
        <v>523600</v>
      </c>
      <c r="V418" s="102">
        <f t="shared" si="44"/>
        <v>548500</v>
      </c>
      <c r="W418" s="30">
        <f t="shared" si="45"/>
        <v>548500</v>
      </c>
      <c r="X418" s="102"/>
      <c r="Y418" s="102">
        <f t="shared" si="47"/>
        <v>548500</v>
      </c>
      <c r="Z418" s="102"/>
      <c r="AA418" s="30"/>
    </row>
    <row r="419" spans="1:27" x14ac:dyDescent="0.45">
      <c r="A419" s="29"/>
      <c r="B419" s="29"/>
      <c r="C419" s="30"/>
      <c r="D419" s="30"/>
      <c r="E419" s="30"/>
      <c r="F419" s="30"/>
      <c r="G419" s="30"/>
      <c r="H419" s="30"/>
      <c r="I419" s="102"/>
      <c r="J419" s="102"/>
      <c r="K419" s="102"/>
      <c r="L419" s="13"/>
      <c r="M419" s="103" t="s">
        <v>63</v>
      </c>
      <c r="N419" s="45">
        <v>2</v>
      </c>
      <c r="O419" s="30">
        <v>12</v>
      </c>
      <c r="P419" s="104">
        <v>100</v>
      </c>
      <c r="Q419" s="30">
        <v>6800</v>
      </c>
      <c r="R419" s="30">
        <f>O419*Q419</f>
        <v>81600</v>
      </c>
      <c r="S419" s="30">
        <v>39</v>
      </c>
      <c r="T419" s="102"/>
      <c r="U419" s="30">
        <f t="shared" si="46"/>
        <v>81600</v>
      </c>
      <c r="V419" s="102">
        <f t="shared" si="44"/>
        <v>81600</v>
      </c>
      <c r="W419" s="30">
        <f t="shared" si="45"/>
        <v>81600</v>
      </c>
      <c r="X419" s="102"/>
      <c r="Y419" s="102">
        <f t="shared" si="47"/>
        <v>81600</v>
      </c>
      <c r="Z419" s="102"/>
      <c r="AA419" s="30"/>
    </row>
    <row r="420" spans="1:27" x14ac:dyDescent="0.45">
      <c r="A420" s="29"/>
      <c r="B420" s="29" t="s">
        <v>56</v>
      </c>
      <c r="C420" s="30">
        <v>1836</v>
      </c>
      <c r="D420" s="30">
        <v>1</v>
      </c>
      <c r="E420" s="30">
        <v>2</v>
      </c>
      <c r="F420" s="30">
        <v>32</v>
      </c>
      <c r="G420" s="30">
        <v>1</v>
      </c>
      <c r="H420" s="30">
        <f t="shared" si="50"/>
        <v>632</v>
      </c>
      <c r="I420" s="102">
        <v>100</v>
      </c>
      <c r="J420" s="102">
        <f t="shared" si="51"/>
        <v>63200</v>
      </c>
      <c r="K420" s="102"/>
      <c r="L420" s="13"/>
      <c r="M420" s="103"/>
      <c r="N420" s="45"/>
      <c r="O420" s="30"/>
      <c r="P420" s="106"/>
      <c r="Q420" s="102"/>
      <c r="R420" s="30"/>
      <c r="S420" s="30"/>
      <c r="T420" s="102"/>
      <c r="U420" s="30">
        <f t="shared" si="46"/>
        <v>0</v>
      </c>
      <c r="V420" s="102">
        <f t="shared" si="44"/>
        <v>63200</v>
      </c>
      <c r="W420" s="30">
        <f t="shared" si="45"/>
        <v>0</v>
      </c>
      <c r="X420" s="102"/>
      <c r="Y420" s="102">
        <f t="shared" si="47"/>
        <v>63200</v>
      </c>
      <c r="Z420" s="102"/>
      <c r="AA420" s="30"/>
    </row>
    <row r="421" spans="1:27" x14ac:dyDescent="0.45">
      <c r="A421" s="29"/>
      <c r="B421" s="29" t="s">
        <v>56</v>
      </c>
      <c r="C421" s="30">
        <v>1410</v>
      </c>
      <c r="D421" s="30">
        <v>0</v>
      </c>
      <c r="E421" s="30">
        <v>0</v>
      </c>
      <c r="F421" s="30">
        <v>85</v>
      </c>
      <c r="G421" s="30">
        <v>1</v>
      </c>
      <c r="H421" s="30">
        <f t="shared" si="50"/>
        <v>85</v>
      </c>
      <c r="I421" s="102">
        <v>100</v>
      </c>
      <c r="J421" s="102">
        <f t="shared" si="51"/>
        <v>8500</v>
      </c>
      <c r="K421" s="102"/>
      <c r="L421" s="13"/>
      <c r="M421" s="103"/>
      <c r="N421" s="45"/>
      <c r="O421" s="30"/>
      <c r="P421" s="106"/>
      <c r="Q421" s="102"/>
      <c r="R421" s="30"/>
      <c r="S421" s="30"/>
      <c r="T421" s="102"/>
      <c r="U421" s="30">
        <f t="shared" si="46"/>
        <v>0</v>
      </c>
      <c r="V421" s="102">
        <f t="shared" si="44"/>
        <v>8500</v>
      </c>
      <c r="W421" s="30">
        <f t="shared" si="45"/>
        <v>0</v>
      </c>
      <c r="X421" s="102"/>
      <c r="Y421" s="102">
        <f t="shared" si="47"/>
        <v>8500</v>
      </c>
      <c r="Z421" s="102"/>
      <c r="AA421" s="30"/>
    </row>
    <row r="422" spans="1:27" x14ac:dyDescent="0.45">
      <c r="A422" s="29"/>
      <c r="B422" s="29" t="s">
        <v>56</v>
      </c>
      <c r="C422" s="30">
        <v>8424</v>
      </c>
      <c r="D422" s="30">
        <v>2</v>
      </c>
      <c r="E422" s="30">
        <v>1</v>
      </c>
      <c r="F422" s="30">
        <v>80</v>
      </c>
      <c r="G422" s="30">
        <v>1</v>
      </c>
      <c r="H422" s="30">
        <f t="shared" si="50"/>
        <v>980</v>
      </c>
      <c r="I422" s="102">
        <v>100</v>
      </c>
      <c r="J422" s="102">
        <f t="shared" si="51"/>
        <v>98000</v>
      </c>
      <c r="K422" s="102"/>
      <c r="L422" s="13"/>
      <c r="M422" s="103"/>
      <c r="N422" s="45"/>
      <c r="O422" s="30"/>
      <c r="P422" s="106"/>
      <c r="Q422" s="102"/>
      <c r="R422" s="30"/>
      <c r="S422" s="30"/>
      <c r="T422" s="102"/>
      <c r="U422" s="30">
        <f t="shared" si="46"/>
        <v>0</v>
      </c>
      <c r="V422" s="102">
        <f t="shared" si="44"/>
        <v>98000</v>
      </c>
      <c r="W422" s="30">
        <f t="shared" si="45"/>
        <v>0</v>
      </c>
      <c r="X422" s="102"/>
      <c r="Y422" s="102">
        <f t="shared" si="47"/>
        <v>98000</v>
      </c>
      <c r="Z422" s="102"/>
      <c r="AA422" s="30"/>
    </row>
    <row r="423" spans="1:27" x14ac:dyDescent="0.45">
      <c r="A423" s="29"/>
      <c r="B423" s="29" t="s">
        <v>56</v>
      </c>
      <c r="C423" s="30">
        <v>3448</v>
      </c>
      <c r="D423" s="30">
        <v>2</v>
      </c>
      <c r="E423" s="30">
        <v>3</v>
      </c>
      <c r="F423" s="30">
        <v>59</v>
      </c>
      <c r="G423" s="30">
        <v>1</v>
      </c>
      <c r="H423" s="30">
        <f t="shared" si="50"/>
        <v>1159</v>
      </c>
      <c r="I423" s="102">
        <v>100</v>
      </c>
      <c r="J423" s="102">
        <f t="shared" si="51"/>
        <v>115900</v>
      </c>
      <c r="K423" s="102"/>
      <c r="L423" s="13"/>
      <c r="M423" s="103"/>
      <c r="N423" s="45"/>
      <c r="O423" s="30"/>
      <c r="P423" s="106"/>
      <c r="Q423" s="102"/>
      <c r="R423" s="30"/>
      <c r="S423" s="30"/>
      <c r="T423" s="102"/>
      <c r="U423" s="30">
        <f t="shared" si="46"/>
        <v>0</v>
      </c>
      <c r="V423" s="102">
        <f t="shared" si="44"/>
        <v>115900</v>
      </c>
      <c r="W423" s="30">
        <f t="shared" si="45"/>
        <v>0</v>
      </c>
      <c r="X423" s="102"/>
      <c r="Y423" s="102">
        <f t="shared" si="47"/>
        <v>115900</v>
      </c>
      <c r="Z423" s="102"/>
      <c r="AA423" s="30"/>
    </row>
    <row r="424" spans="1:27" x14ac:dyDescent="0.45">
      <c r="A424" s="29"/>
      <c r="B424" s="29" t="s">
        <v>56</v>
      </c>
      <c r="C424" s="30">
        <v>3478</v>
      </c>
      <c r="D424" s="30">
        <v>1</v>
      </c>
      <c r="E424" s="30">
        <v>0</v>
      </c>
      <c r="F424" s="30">
        <v>64</v>
      </c>
      <c r="G424" s="30">
        <v>1</v>
      </c>
      <c r="H424" s="30">
        <f t="shared" si="50"/>
        <v>464</v>
      </c>
      <c r="I424" s="102">
        <v>100</v>
      </c>
      <c r="J424" s="102">
        <f t="shared" si="51"/>
        <v>46400</v>
      </c>
      <c r="K424" s="102"/>
      <c r="L424" s="13"/>
      <c r="M424" s="103"/>
      <c r="N424" s="45"/>
      <c r="O424" s="30"/>
      <c r="P424" s="106"/>
      <c r="Q424" s="102"/>
      <c r="R424" s="30"/>
      <c r="S424" s="30"/>
      <c r="T424" s="102"/>
      <c r="U424" s="30">
        <f t="shared" si="46"/>
        <v>0</v>
      </c>
      <c r="V424" s="102">
        <f t="shared" si="44"/>
        <v>46400</v>
      </c>
      <c r="W424" s="30">
        <f t="shared" si="45"/>
        <v>0</v>
      </c>
      <c r="X424" s="102"/>
      <c r="Y424" s="102">
        <f t="shared" si="47"/>
        <v>46400</v>
      </c>
      <c r="Z424" s="102"/>
      <c r="AA424" s="30"/>
    </row>
    <row r="425" spans="1:27" x14ac:dyDescent="0.45">
      <c r="A425" s="29"/>
      <c r="B425" s="29" t="s">
        <v>56</v>
      </c>
      <c r="C425" s="30">
        <v>12154</v>
      </c>
      <c r="D425" s="30">
        <v>0</v>
      </c>
      <c r="E425" s="30">
        <v>0</v>
      </c>
      <c r="F425" s="30">
        <v>88</v>
      </c>
      <c r="G425" s="30">
        <v>1</v>
      </c>
      <c r="H425" s="30">
        <f t="shared" si="50"/>
        <v>88</v>
      </c>
      <c r="I425" s="102">
        <v>100</v>
      </c>
      <c r="J425" s="102">
        <f t="shared" si="51"/>
        <v>8800</v>
      </c>
      <c r="K425" s="102"/>
      <c r="L425" s="13"/>
      <c r="M425" s="103"/>
      <c r="N425" s="45"/>
      <c r="O425" s="30"/>
      <c r="P425" s="106"/>
      <c r="Q425" s="102"/>
      <c r="R425" s="30"/>
      <c r="S425" s="30"/>
      <c r="T425" s="102"/>
      <c r="U425" s="30">
        <f t="shared" si="46"/>
        <v>0</v>
      </c>
      <c r="V425" s="102">
        <f t="shared" si="44"/>
        <v>8800</v>
      </c>
      <c r="W425" s="30">
        <f t="shared" si="45"/>
        <v>0</v>
      </c>
      <c r="X425" s="102"/>
      <c r="Y425" s="102">
        <f t="shared" si="47"/>
        <v>8800</v>
      </c>
      <c r="Z425" s="102"/>
      <c r="AA425" s="30"/>
    </row>
    <row r="426" spans="1:27" s="116" customFormat="1" x14ac:dyDescent="0.45">
      <c r="A426" s="32"/>
      <c r="B426" s="32"/>
      <c r="C426" s="38"/>
      <c r="D426" s="38"/>
      <c r="E426" s="38"/>
      <c r="F426" s="38"/>
      <c r="G426" s="38"/>
      <c r="H426" s="38"/>
      <c r="I426" s="38"/>
      <c r="J426" s="38"/>
      <c r="K426" s="38"/>
      <c r="L426" s="33"/>
      <c r="M426" s="108"/>
      <c r="N426" s="50"/>
      <c r="O426" s="38"/>
      <c r="P426" s="115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</row>
    <row r="427" spans="1:27" x14ac:dyDescent="0.45">
      <c r="A427" s="29">
        <v>97</v>
      </c>
      <c r="B427" s="29" t="s">
        <v>56</v>
      </c>
      <c r="C427" s="30">
        <v>2800</v>
      </c>
      <c r="D427" s="30">
        <v>5</v>
      </c>
      <c r="E427" s="30">
        <v>0</v>
      </c>
      <c r="F427" s="30">
        <v>11</v>
      </c>
      <c r="G427" s="30">
        <v>5</v>
      </c>
      <c r="H427" s="30">
        <f>+(D427*400)+(E427*100)+F427</f>
        <v>2011</v>
      </c>
      <c r="I427" s="102">
        <v>100</v>
      </c>
      <c r="J427" s="102">
        <f>H427*I427</f>
        <v>201100</v>
      </c>
      <c r="K427" s="102"/>
      <c r="L427" s="13" t="s">
        <v>59</v>
      </c>
      <c r="M427" s="103" t="s">
        <v>63</v>
      </c>
      <c r="N427" s="45">
        <v>2</v>
      </c>
      <c r="O427" s="30">
        <v>99</v>
      </c>
      <c r="P427" s="104">
        <v>100</v>
      </c>
      <c r="Q427" s="30">
        <v>6800</v>
      </c>
      <c r="R427" s="30">
        <f>O427*Q427</f>
        <v>673200</v>
      </c>
      <c r="S427" s="30">
        <v>21</v>
      </c>
      <c r="T427" s="102"/>
      <c r="U427" s="30">
        <f t="shared" si="46"/>
        <v>673200</v>
      </c>
      <c r="V427" s="102">
        <f t="shared" si="44"/>
        <v>874300</v>
      </c>
      <c r="W427" s="30">
        <f t="shared" si="45"/>
        <v>874300</v>
      </c>
      <c r="X427" s="102"/>
      <c r="Y427" s="102">
        <f t="shared" si="47"/>
        <v>874300</v>
      </c>
      <c r="Z427" s="102"/>
      <c r="AA427" s="30"/>
    </row>
    <row r="428" spans="1:27" x14ac:dyDescent="0.45">
      <c r="A428" s="29"/>
      <c r="B428" s="29"/>
      <c r="C428" s="30"/>
      <c r="D428" s="30"/>
      <c r="E428" s="30"/>
      <c r="F428" s="30"/>
      <c r="G428" s="30"/>
      <c r="H428" s="30"/>
      <c r="I428" s="102"/>
      <c r="J428" s="102"/>
      <c r="K428" s="102"/>
      <c r="L428" s="13"/>
      <c r="M428" s="103" t="s">
        <v>63</v>
      </c>
      <c r="N428" s="45">
        <v>2</v>
      </c>
      <c r="O428" s="30">
        <v>6</v>
      </c>
      <c r="P428" s="104">
        <v>100</v>
      </c>
      <c r="Q428" s="30">
        <v>6800</v>
      </c>
      <c r="R428" s="30">
        <f>O428*Q428</f>
        <v>40800</v>
      </c>
      <c r="S428" s="30">
        <v>21</v>
      </c>
      <c r="T428" s="102"/>
      <c r="U428" s="30">
        <f t="shared" si="46"/>
        <v>40800</v>
      </c>
      <c r="V428" s="102">
        <f t="shared" si="44"/>
        <v>40800</v>
      </c>
      <c r="W428" s="30">
        <f t="shared" si="45"/>
        <v>40800</v>
      </c>
      <c r="X428" s="102"/>
      <c r="Y428" s="102">
        <f t="shared" si="47"/>
        <v>40800</v>
      </c>
      <c r="Z428" s="102"/>
      <c r="AA428" s="30"/>
    </row>
    <row r="429" spans="1:27" s="116" customFormat="1" x14ac:dyDescent="0.45">
      <c r="A429" s="32"/>
      <c r="B429" s="32"/>
      <c r="C429" s="38"/>
      <c r="D429" s="38"/>
      <c r="E429" s="38"/>
      <c r="F429" s="38"/>
      <c r="G429" s="38"/>
      <c r="H429" s="38"/>
      <c r="I429" s="38"/>
      <c r="J429" s="38"/>
      <c r="K429" s="38"/>
      <c r="L429" s="33"/>
      <c r="M429" s="108"/>
      <c r="N429" s="50"/>
      <c r="O429" s="38"/>
      <c r="P429" s="115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</row>
    <row r="430" spans="1:27" x14ac:dyDescent="0.45">
      <c r="A430" s="29">
        <v>98</v>
      </c>
      <c r="B430" s="29" t="s">
        <v>56</v>
      </c>
      <c r="C430" s="30">
        <v>8519</v>
      </c>
      <c r="D430" s="30">
        <v>0</v>
      </c>
      <c r="E430" s="30">
        <v>2</v>
      </c>
      <c r="F430" s="30">
        <v>40</v>
      </c>
      <c r="G430" s="30">
        <v>1</v>
      </c>
      <c r="H430" s="30">
        <f>+(D430*400)+(E430*100)+F430</f>
        <v>240</v>
      </c>
      <c r="I430" s="102">
        <v>100</v>
      </c>
      <c r="J430" s="102">
        <f>H430*I430</f>
        <v>24000</v>
      </c>
      <c r="K430" s="102"/>
      <c r="L430" s="13"/>
      <c r="M430" s="103"/>
      <c r="N430" s="45"/>
      <c r="O430" s="30"/>
      <c r="P430" s="106"/>
      <c r="Q430" s="102"/>
      <c r="R430" s="30"/>
      <c r="S430" s="30"/>
      <c r="T430" s="102"/>
      <c r="U430" s="30">
        <f t="shared" si="46"/>
        <v>0</v>
      </c>
      <c r="V430" s="102">
        <f t="shared" si="44"/>
        <v>24000</v>
      </c>
      <c r="W430" s="30">
        <f t="shared" si="45"/>
        <v>0</v>
      </c>
      <c r="X430" s="102"/>
      <c r="Y430" s="102">
        <f t="shared" si="47"/>
        <v>24000</v>
      </c>
      <c r="Z430" s="102"/>
      <c r="AA430" s="30"/>
    </row>
    <row r="431" spans="1:27" s="116" customFormat="1" x14ac:dyDescent="0.45">
      <c r="A431" s="32"/>
      <c r="B431" s="32"/>
      <c r="C431" s="38"/>
      <c r="D431" s="38"/>
      <c r="E431" s="38"/>
      <c r="F431" s="38"/>
      <c r="G431" s="38"/>
      <c r="H431" s="38"/>
      <c r="I431" s="38"/>
      <c r="J431" s="38"/>
      <c r="K431" s="38"/>
      <c r="L431" s="33"/>
      <c r="M431" s="108"/>
      <c r="N431" s="50"/>
      <c r="O431" s="38"/>
      <c r="P431" s="115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</row>
    <row r="432" spans="1:27" x14ac:dyDescent="0.45">
      <c r="A432" s="29">
        <v>99</v>
      </c>
      <c r="B432" s="29" t="s">
        <v>56</v>
      </c>
      <c r="C432" s="30">
        <v>2786</v>
      </c>
      <c r="D432" s="30">
        <v>5</v>
      </c>
      <c r="E432" s="30">
        <v>1</v>
      </c>
      <c r="F432" s="30">
        <v>58</v>
      </c>
      <c r="G432" s="30">
        <v>1</v>
      </c>
      <c r="H432" s="30">
        <f>+(D432*400)+(E432*100)+F432</f>
        <v>2158</v>
      </c>
      <c r="I432" s="102">
        <v>130</v>
      </c>
      <c r="J432" s="102">
        <f>H432*I432</f>
        <v>280540</v>
      </c>
      <c r="K432" s="102"/>
      <c r="L432" s="13"/>
      <c r="M432" s="103"/>
      <c r="N432" s="30"/>
      <c r="O432" s="30"/>
      <c r="P432" s="106"/>
      <c r="Q432" s="102"/>
      <c r="R432" s="30"/>
      <c r="S432" s="30"/>
      <c r="T432" s="102"/>
      <c r="U432" s="30">
        <f t="shared" si="46"/>
        <v>0</v>
      </c>
      <c r="V432" s="102">
        <f t="shared" si="44"/>
        <v>280540</v>
      </c>
      <c r="W432" s="30">
        <f t="shared" si="45"/>
        <v>0</v>
      </c>
      <c r="X432" s="102"/>
      <c r="Y432" s="102">
        <f t="shared" si="47"/>
        <v>280540</v>
      </c>
      <c r="Z432" s="102"/>
      <c r="AA432" s="30"/>
    </row>
    <row r="433" spans="1:27" x14ac:dyDescent="0.45">
      <c r="A433" s="29"/>
      <c r="B433" s="29" t="s">
        <v>56</v>
      </c>
      <c r="C433" s="30">
        <v>2783</v>
      </c>
      <c r="D433" s="30">
        <v>0</v>
      </c>
      <c r="E433" s="30">
        <v>3</v>
      </c>
      <c r="F433" s="30">
        <v>80</v>
      </c>
      <c r="G433" s="30">
        <v>1</v>
      </c>
      <c r="H433" s="30">
        <f>+(D433*400)+(E433*100)+F433</f>
        <v>380</v>
      </c>
      <c r="I433" s="102">
        <v>150</v>
      </c>
      <c r="J433" s="102">
        <f>H433*I433</f>
        <v>57000</v>
      </c>
      <c r="K433" s="102"/>
      <c r="L433" s="13"/>
      <c r="M433" s="103"/>
      <c r="N433" s="30"/>
      <c r="O433" s="30"/>
      <c r="P433" s="106"/>
      <c r="Q433" s="102"/>
      <c r="R433" s="30"/>
      <c r="S433" s="30"/>
      <c r="T433" s="102"/>
      <c r="U433" s="30">
        <f t="shared" si="46"/>
        <v>0</v>
      </c>
      <c r="V433" s="102">
        <f t="shared" si="44"/>
        <v>57000</v>
      </c>
      <c r="W433" s="30">
        <f t="shared" si="45"/>
        <v>0</v>
      </c>
      <c r="X433" s="102"/>
      <c r="Y433" s="102">
        <f t="shared" si="47"/>
        <v>57000</v>
      </c>
      <c r="Z433" s="102"/>
      <c r="AA433" s="30"/>
    </row>
    <row r="434" spans="1:27" x14ac:dyDescent="0.45">
      <c r="A434" s="29"/>
      <c r="B434" s="29" t="s">
        <v>56</v>
      </c>
      <c r="C434" s="30">
        <v>12037</v>
      </c>
      <c r="D434" s="30">
        <v>1</v>
      </c>
      <c r="E434" s="30">
        <v>0</v>
      </c>
      <c r="F434" s="30">
        <v>33</v>
      </c>
      <c r="G434" s="30">
        <v>1</v>
      </c>
      <c r="H434" s="30">
        <f>+(D434*400)+(E434*100)+F434</f>
        <v>433</v>
      </c>
      <c r="I434" s="102">
        <v>100</v>
      </c>
      <c r="J434" s="102">
        <f>H434*I434</f>
        <v>43300</v>
      </c>
      <c r="K434" s="102"/>
      <c r="L434" s="13"/>
      <c r="M434" s="103"/>
      <c r="N434" s="45"/>
      <c r="O434" s="30"/>
      <c r="P434" s="106"/>
      <c r="Q434" s="102"/>
      <c r="R434" s="30"/>
      <c r="S434" s="30"/>
      <c r="T434" s="102"/>
      <c r="U434" s="30">
        <f t="shared" si="46"/>
        <v>0</v>
      </c>
      <c r="V434" s="102">
        <f t="shared" si="44"/>
        <v>43300</v>
      </c>
      <c r="W434" s="30">
        <f t="shared" si="45"/>
        <v>0</v>
      </c>
      <c r="X434" s="102"/>
      <c r="Y434" s="102">
        <f t="shared" si="47"/>
        <v>43300</v>
      </c>
      <c r="Z434" s="102"/>
      <c r="AA434" s="30"/>
    </row>
    <row r="435" spans="1:27" s="116" customFormat="1" x14ac:dyDescent="0.45">
      <c r="A435" s="32"/>
      <c r="B435" s="32"/>
      <c r="C435" s="38"/>
      <c r="D435" s="38"/>
      <c r="E435" s="38"/>
      <c r="F435" s="38"/>
      <c r="G435" s="38"/>
      <c r="H435" s="38"/>
      <c r="I435" s="38"/>
      <c r="J435" s="38"/>
      <c r="K435" s="38"/>
      <c r="L435" s="33"/>
      <c r="M435" s="108"/>
      <c r="N435" s="38"/>
      <c r="O435" s="38"/>
      <c r="P435" s="115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</row>
    <row r="436" spans="1:27" s="123" customFormat="1" x14ac:dyDescent="0.45">
      <c r="A436" s="118">
        <v>100</v>
      </c>
      <c r="B436" s="118" t="s">
        <v>229</v>
      </c>
      <c r="C436" s="119">
        <v>218</v>
      </c>
      <c r="D436" s="119">
        <v>0</v>
      </c>
      <c r="E436" s="119">
        <v>0</v>
      </c>
      <c r="F436" s="119">
        <v>60</v>
      </c>
      <c r="G436" s="119">
        <v>2</v>
      </c>
      <c r="H436" s="119">
        <f>+(D436*400)+(E436*100)+F436</f>
        <v>60</v>
      </c>
      <c r="I436" s="119">
        <v>130</v>
      </c>
      <c r="J436" s="119">
        <f>H436*I436</f>
        <v>7800</v>
      </c>
      <c r="K436" s="119"/>
      <c r="L436" s="120" t="s">
        <v>59</v>
      </c>
      <c r="M436" s="121" t="s">
        <v>63</v>
      </c>
      <c r="N436" s="135">
        <v>2</v>
      </c>
      <c r="O436" s="119">
        <v>120</v>
      </c>
      <c r="P436" s="122">
        <v>100</v>
      </c>
      <c r="Q436" s="119">
        <v>6800</v>
      </c>
      <c r="R436" s="119">
        <f>O436*Q436</f>
        <v>816000</v>
      </c>
      <c r="S436" s="119">
        <v>16</v>
      </c>
      <c r="T436" s="119">
        <v>72</v>
      </c>
      <c r="U436" s="119">
        <f t="shared" si="46"/>
        <v>228480</v>
      </c>
      <c r="V436" s="119">
        <f t="shared" si="44"/>
        <v>236280</v>
      </c>
      <c r="W436" s="119">
        <f t="shared" si="45"/>
        <v>236280</v>
      </c>
      <c r="X436" s="119"/>
      <c r="Y436" s="119">
        <f t="shared" si="47"/>
        <v>236280</v>
      </c>
      <c r="Z436" s="119">
        <v>0.02</v>
      </c>
      <c r="AA436" s="119">
        <f>Y436*Z436/100</f>
        <v>47.256</v>
      </c>
    </row>
    <row r="437" spans="1:27" s="123" customFormat="1" x14ac:dyDescent="0.45">
      <c r="A437" s="118"/>
      <c r="B437" s="118"/>
      <c r="C437" s="119"/>
      <c r="D437" s="119"/>
      <c r="E437" s="119"/>
      <c r="F437" s="119"/>
      <c r="G437" s="119"/>
      <c r="H437" s="119"/>
      <c r="I437" s="119"/>
      <c r="J437" s="119"/>
      <c r="K437" s="119"/>
      <c r="L437" s="120"/>
      <c r="M437" s="121" t="s">
        <v>215</v>
      </c>
      <c r="N437" s="135">
        <v>2</v>
      </c>
      <c r="O437" s="119">
        <v>25</v>
      </c>
      <c r="P437" s="122">
        <v>100</v>
      </c>
      <c r="Q437" s="119">
        <v>6800</v>
      </c>
      <c r="R437" s="119">
        <f>O437*Q437</f>
        <v>170000</v>
      </c>
      <c r="S437" s="119">
        <v>16</v>
      </c>
      <c r="T437" s="119">
        <v>22</v>
      </c>
      <c r="U437" s="119">
        <f t="shared" si="46"/>
        <v>132600</v>
      </c>
      <c r="V437" s="119">
        <f t="shared" si="44"/>
        <v>132600</v>
      </c>
      <c r="W437" s="119">
        <f t="shared" si="45"/>
        <v>132600</v>
      </c>
      <c r="X437" s="119"/>
      <c r="Y437" s="119">
        <f t="shared" si="47"/>
        <v>132600</v>
      </c>
      <c r="Z437" s="119">
        <v>0.02</v>
      </c>
      <c r="AA437" s="119">
        <f>Y437*Z437/100</f>
        <v>26.52</v>
      </c>
    </row>
    <row r="438" spans="1:27" s="123" customFormat="1" x14ac:dyDescent="0.45">
      <c r="A438" s="118"/>
      <c r="B438" s="118"/>
      <c r="C438" s="119"/>
      <c r="D438" s="119"/>
      <c r="E438" s="119"/>
      <c r="F438" s="119"/>
      <c r="G438" s="119"/>
      <c r="H438" s="119"/>
      <c r="I438" s="119"/>
      <c r="J438" s="119"/>
      <c r="K438" s="119"/>
      <c r="L438" s="120"/>
      <c r="M438" s="121" t="s">
        <v>63</v>
      </c>
      <c r="N438" s="135">
        <v>2</v>
      </c>
      <c r="O438" s="119">
        <v>6</v>
      </c>
      <c r="P438" s="122">
        <v>100</v>
      </c>
      <c r="Q438" s="119">
        <v>6800</v>
      </c>
      <c r="R438" s="119">
        <f>O438*Q438</f>
        <v>40800</v>
      </c>
      <c r="S438" s="119">
        <v>6</v>
      </c>
      <c r="T438" s="119">
        <v>20</v>
      </c>
      <c r="U438" s="119">
        <f t="shared" si="46"/>
        <v>32640</v>
      </c>
      <c r="V438" s="119">
        <f t="shared" si="44"/>
        <v>32640</v>
      </c>
      <c r="W438" s="119">
        <f t="shared" si="45"/>
        <v>32640</v>
      </c>
      <c r="X438" s="119"/>
      <c r="Y438" s="119">
        <f t="shared" si="47"/>
        <v>32640</v>
      </c>
      <c r="Z438" s="119">
        <v>0.02</v>
      </c>
      <c r="AA438" s="119">
        <f>Y438*Z438/100</f>
        <v>6.5280000000000005</v>
      </c>
    </row>
    <row r="439" spans="1:27" x14ac:dyDescent="0.45">
      <c r="A439" s="29"/>
      <c r="B439" s="29" t="s">
        <v>56</v>
      </c>
      <c r="C439" s="30">
        <v>1861</v>
      </c>
      <c r="D439" s="30">
        <v>2</v>
      </c>
      <c r="E439" s="30">
        <v>2</v>
      </c>
      <c r="F439" s="30">
        <v>44</v>
      </c>
      <c r="G439" s="30">
        <v>1</v>
      </c>
      <c r="H439" s="30">
        <f>+(D439*400)+(E439*100)+F439</f>
        <v>1044</v>
      </c>
      <c r="I439" s="102">
        <v>100</v>
      </c>
      <c r="J439" s="102">
        <f>H439*I439</f>
        <v>104400</v>
      </c>
      <c r="K439" s="102"/>
      <c r="L439" s="13"/>
      <c r="M439" s="103"/>
      <c r="N439" s="45"/>
      <c r="O439" s="30"/>
      <c r="P439" s="106"/>
      <c r="Q439" s="102"/>
      <c r="R439" s="30"/>
      <c r="S439" s="30"/>
      <c r="T439" s="102"/>
      <c r="U439" s="30">
        <f t="shared" si="46"/>
        <v>0</v>
      </c>
      <c r="V439" s="102">
        <f t="shared" si="44"/>
        <v>104400</v>
      </c>
      <c r="W439" s="30">
        <f t="shared" si="45"/>
        <v>0</v>
      </c>
      <c r="X439" s="102"/>
      <c r="Y439" s="102">
        <f t="shared" si="47"/>
        <v>104400</v>
      </c>
      <c r="Z439" s="102"/>
      <c r="AA439" s="30"/>
    </row>
    <row r="440" spans="1:27" x14ac:dyDescent="0.45">
      <c r="A440" s="29"/>
      <c r="B440" s="29" t="s">
        <v>56</v>
      </c>
      <c r="C440" s="30">
        <v>8415</v>
      </c>
      <c r="D440" s="30">
        <v>3</v>
      </c>
      <c r="E440" s="30">
        <v>0</v>
      </c>
      <c r="F440" s="30">
        <v>7</v>
      </c>
      <c r="G440" s="30">
        <v>1</v>
      </c>
      <c r="H440" s="30">
        <f>+(D440*400)+(E440*100)+F440</f>
        <v>1207</v>
      </c>
      <c r="I440" s="102">
        <v>100</v>
      </c>
      <c r="J440" s="102">
        <f>H440*I440</f>
        <v>120700</v>
      </c>
      <c r="K440" s="102"/>
      <c r="L440" s="13"/>
      <c r="M440" s="103"/>
      <c r="N440" s="45"/>
      <c r="O440" s="30"/>
      <c r="P440" s="106"/>
      <c r="Q440" s="102"/>
      <c r="R440" s="30"/>
      <c r="S440" s="30"/>
      <c r="T440" s="102"/>
      <c r="U440" s="30">
        <f t="shared" si="46"/>
        <v>0</v>
      </c>
      <c r="V440" s="102">
        <f t="shared" si="44"/>
        <v>120700</v>
      </c>
      <c r="W440" s="30">
        <f t="shared" si="45"/>
        <v>0</v>
      </c>
      <c r="X440" s="102"/>
      <c r="Y440" s="102">
        <f t="shared" si="47"/>
        <v>120700</v>
      </c>
      <c r="Z440" s="102"/>
      <c r="AA440" s="30"/>
    </row>
    <row r="441" spans="1:27" s="116" customFormat="1" x14ac:dyDescent="0.45">
      <c r="A441" s="32"/>
      <c r="B441" s="32"/>
      <c r="C441" s="38"/>
      <c r="D441" s="38"/>
      <c r="E441" s="38"/>
      <c r="F441" s="38"/>
      <c r="G441" s="38"/>
      <c r="H441" s="38"/>
      <c r="I441" s="38"/>
      <c r="J441" s="38"/>
      <c r="K441" s="38"/>
      <c r="L441" s="33"/>
      <c r="M441" s="108"/>
      <c r="N441" s="50"/>
      <c r="O441" s="38"/>
      <c r="P441" s="115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</row>
    <row r="442" spans="1:27" x14ac:dyDescent="0.45">
      <c r="A442" s="29">
        <v>101</v>
      </c>
      <c r="B442" s="29" t="s">
        <v>56</v>
      </c>
      <c r="C442" s="30">
        <v>12162</v>
      </c>
      <c r="D442" s="30">
        <v>0</v>
      </c>
      <c r="E442" s="30">
        <v>0</v>
      </c>
      <c r="F442" s="30">
        <v>57</v>
      </c>
      <c r="G442" s="30">
        <v>2</v>
      </c>
      <c r="H442" s="30">
        <f>+(D442*400)+(E442*100)+F442</f>
        <v>57</v>
      </c>
      <c r="I442" s="102">
        <v>150</v>
      </c>
      <c r="J442" s="102">
        <f>H442*I442</f>
        <v>8550</v>
      </c>
      <c r="K442" s="102"/>
      <c r="L442" s="13" t="s">
        <v>59</v>
      </c>
      <c r="M442" s="103" t="s">
        <v>362</v>
      </c>
      <c r="N442" s="45">
        <v>2</v>
      </c>
      <c r="O442" s="30">
        <v>99</v>
      </c>
      <c r="P442" s="104">
        <v>100</v>
      </c>
      <c r="Q442" s="30">
        <v>6800</v>
      </c>
      <c r="R442" s="30">
        <f>O442*Q442</f>
        <v>673200</v>
      </c>
      <c r="S442" s="30">
        <v>7</v>
      </c>
      <c r="T442" s="102"/>
      <c r="U442" s="30">
        <f t="shared" si="46"/>
        <v>673200</v>
      </c>
      <c r="V442" s="102">
        <f t="shared" si="44"/>
        <v>681750</v>
      </c>
      <c r="W442" s="30">
        <f t="shared" si="45"/>
        <v>681750</v>
      </c>
      <c r="X442" s="102"/>
      <c r="Y442" s="102">
        <f t="shared" si="47"/>
        <v>681750</v>
      </c>
      <c r="Z442" s="102"/>
      <c r="AA442" s="30"/>
    </row>
    <row r="443" spans="1:27" x14ac:dyDescent="0.45">
      <c r="A443" s="29"/>
      <c r="B443" s="29"/>
      <c r="C443" s="30"/>
      <c r="D443" s="30"/>
      <c r="E443" s="30"/>
      <c r="F443" s="30"/>
      <c r="G443" s="30"/>
      <c r="H443" s="30"/>
      <c r="I443" s="102"/>
      <c r="J443" s="102"/>
      <c r="K443" s="102"/>
      <c r="L443" s="13"/>
      <c r="M443" s="103" t="s">
        <v>362</v>
      </c>
      <c r="N443" s="45">
        <v>2</v>
      </c>
      <c r="O443" s="30">
        <v>99</v>
      </c>
      <c r="P443" s="104">
        <v>100</v>
      </c>
      <c r="Q443" s="30">
        <v>6800</v>
      </c>
      <c r="R443" s="30">
        <f>O443*Q443</f>
        <v>673200</v>
      </c>
      <c r="S443" s="30">
        <v>7</v>
      </c>
      <c r="T443" s="102"/>
      <c r="U443" s="30">
        <f t="shared" si="46"/>
        <v>673200</v>
      </c>
      <c r="V443" s="102">
        <f t="shared" si="44"/>
        <v>673200</v>
      </c>
      <c r="W443" s="30">
        <f t="shared" si="45"/>
        <v>673200</v>
      </c>
      <c r="X443" s="102"/>
      <c r="Y443" s="102">
        <f t="shared" si="47"/>
        <v>673200</v>
      </c>
      <c r="Z443" s="102"/>
      <c r="AA443" s="30"/>
    </row>
    <row r="444" spans="1:27" x14ac:dyDescent="0.45">
      <c r="A444" s="29"/>
      <c r="B444" s="29"/>
      <c r="C444" s="30"/>
      <c r="D444" s="30"/>
      <c r="E444" s="30"/>
      <c r="F444" s="30"/>
      <c r="G444" s="30"/>
      <c r="H444" s="30"/>
      <c r="I444" s="102"/>
      <c r="J444" s="102"/>
      <c r="K444" s="102"/>
      <c r="L444" s="13"/>
      <c r="M444" s="103"/>
      <c r="N444" s="45"/>
      <c r="O444" s="30"/>
      <c r="P444" s="106"/>
      <c r="Q444" s="102"/>
      <c r="R444" s="30"/>
      <c r="S444" s="30"/>
      <c r="T444" s="102"/>
      <c r="U444" s="30">
        <f t="shared" si="46"/>
        <v>0</v>
      </c>
      <c r="V444" s="102">
        <f t="shared" si="44"/>
        <v>0</v>
      </c>
      <c r="W444" s="30">
        <f t="shared" si="45"/>
        <v>0</v>
      </c>
      <c r="X444" s="102"/>
      <c r="Y444" s="102">
        <f t="shared" si="47"/>
        <v>0</v>
      </c>
      <c r="Z444" s="102"/>
      <c r="AA444" s="30"/>
    </row>
    <row r="445" spans="1:27" s="116" customFormat="1" x14ac:dyDescent="0.45">
      <c r="A445" s="32"/>
      <c r="B445" s="32"/>
      <c r="C445" s="38"/>
      <c r="D445" s="38"/>
      <c r="E445" s="38"/>
      <c r="F445" s="38"/>
      <c r="G445" s="38"/>
      <c r="H445" s="38"/>
      <c r="I445" s="38"/>
      <c r="J445" s="38"/>
      <c r="K445" s="38"/>
      <c r="L445" s="33"/>
      <c r="M445" s="108"/>
      <c r="N445" s="50"/>
      <c r="O445" s="38"/>
      <c r="P445" s="115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</row>
    <row r="446" spans="1:27" x14ac:dyDescent="0.45">
      <c r="A446" s="29">
        <v>102</v>
      </c>
      <c r="B446" s="29" t="s">
        <v>56</v>
      </c>
      <c r="C446" s="30">
        <v>740</v>
      </c>
      <c r="D446" s="30">
        <v>0</v>
      </c>
      <c r="E446" s="30">
        <v>0</v>
      </c>
      <c r="F446" s="30">
        <v>85</v>
      </c>
      <c r="G446" s="30">
        <v>2</v>
      </c>
      <c r="H446" s="30">
        <f>+(D446*400)+(E446*100)+F446</f>
        <v>85</v>
      </c>
      <c r="I446" s="102">
        <v>150</v>
      </c>
      <c r="J446" s="102">
        <f>H446*I446</f>
        <v>12750</v>
      </c>
      <c r="K446" s="102"/>
      <c r="L446" s="13" t="s">
        <v>59</v>
      </c>
      <c r="M446" s="103" t="s">
        <v>362</v>
      </c>
      <c r="N446" s="45">
        <v>2</v>
      </c>
      <c r="O446" s="30">
        <v>49</v>
      </c>
      <c r="P446" s="104">
        <v>100</v>
      </c>
      <c r="Q446" s="30">
        <v>6800</v>
      </c>
      <c r="R446" s="30">
        <f>O446*Q446</f>
        <v>333200</v>
      </c>
      <c r="S446" s="30">
        <v>13</v>
      </c>
      <c r="T446" s="102"/>
      <c r="U446" s="30">
        <f t="shared" si="46"/>
        <v>333200</v>
      </c>
      <c r="V446" s="102">
        <f t="shared" si="44"/>
        <v>345950</v>
      </c>
      <c r="W446" s="30">
        <f t="shared" si="45"/>
        <v>345950</v>
      </c>
      <c r="X446" s="102"/>
      <c r="Y446" s="102">
        <f t="shared" si="47"/>
        <v>345950</v>
      </c>
      <c r="Z446" s="102"/>
      <c r="AA446" s="30"/>
    </row>
    <row r="447" spans="1:27" x14ac:dyDescent="0.45">
      <c r="A447" s="29"/>
      <c r="B447" s="29"/>
      <c r="C447" s="30"/>
      <c r="D447" s="30"/>
      <c r="E447" s="30"/>
      <c r="F447" s="30"/>
      <c r="G447" s="30"/>
      <c r="H447" s="30"/>
      <c r="I447" s="102"/>
      <c r="J447" s="102"/>
      <c r="K447" s="102"/>
      <c r="L447" s="13" t="s">
        <v>59</v>
      </c>
      <c r="M447" s="103" t="s">
        <v>362</v>
      </c>
      <c r="N447" s="45">
        <v>2</v>
      </c>
      <c r="O447" s="30">
        <v>58.5</v>
      </c>
      <c r="P447" s="104">
        <v>100</v>
      </c>
      <c r="Q447" s="30">
        <v>6800</v>
      </c>
      <c r="R447" s="30">
        <f>O447*Q447</f>
        <v>397800</v>
      </c>
      <c r="S447" s="30">
        <v>19</v>
      </c>
      <c r="T447" s="102"/>
      <c r="U447" s="30">
        <f t="shared" si="46"/>
        <v>397800</v>
      </c>
      <c r="V447" s="102">
        <f t="shared" si="44"/>
        <v>397800</v>
      </c>
      <c r="W447" s="30">
        <f t="shared" si="45"/>
        <v>397800</v>
      </c>
      <c r="X447" s="102"/>
      <c r="Y447" s="102">
        <f t="shared" si="47"/>
        <v>397800</v>
      </c>
      <c r="Z447" s="102"/>
      <c r="AA447" s="30"/>
    </row>
    <row r="448" spans="1:27" x14ac:dyDescent="0.45">
      <c r="A448" s="29"/>
      <c r="B448" s="29"/>
      <c r="C448" s="30"/>
      <c r="D448" s="30"/>
      <c r="E448" s="30"/>
      <c r="F448" s="30"/>
      <c r="G448" s="30"/>
      <c r="H448" s="30"/>
      <c r="I448" s="102"/>
      <c r="J448" s="102"/>
      <c r="K448" s="102"/>
      <c r="L448" s="13"/>
      <c r="M448" s="103" t="s">
        <v>362</v>
      </c>
      <c r="N448" s="45">
        <v>2</v>
      </c>
      <c r="O448" s="30">
        <v>4</v>
      </c>
      <c r="P448" s="104">
        <v>100</v>
      </c>
      <c r="Q448" s="30">
        <v>6800</v>
      </c>
      <c r="R448" s="30">
        <f>O448*Q448</f>
        <v>27200</v>
      </c>
      <c r="S448" s="30">
        <v>19</v>
      </c>
      <c r="T448" s="102"/>
      <c r="U448" s="30">
        <f t="shared" si="46"/>
        <v>27200</v>
      </c>
      <c r="V448" s="102">
        <f t="shared" si="44"/>
        <v>27200</v>
      </c>
      <c r="W448" s="30">
        <f t="shared" si="45"/>
        <v>27200</v>
      </c>
      <c r="X448" s="102"/>
      <c r="Y448" s="102">
        <f t="shared" si="47"/>
        <v>27200</v>
      </c>
      <c r="Z448" s="102"/>
      <c r="AA448" s="30"/>
    </row>
    <row r="449" spans="1:27" x14ac:dyDescent="0.45">
      <c r="A449" s="29"/>
      <c r="B449" s="29" t="s">
        <v>56</v>
      </c>
      <c r="C449" s="30">
        <v>8436</v>
      </c>
      <c r="D449" s="30">
        <v>3</v>
      </c>
      <c r="E449" s="30">
        <v>3</v>
      </c>
      <c r="F449" s="30">
        <v>53</v>
      </c>
      <c r="G449" s="30">
        <v>1</v>
      </c>
      <c r="H449" s="30">
        <f>+(D449*400)+(E449*100)+F449</f>
        <v>1553</v>
      </c>
      <c r="I449" s="102">
        <v>100</v>
      </c>
      <c r="J449" s="102">
        <f>H449*I449</f>
        <v>155300</v>
      </c>
      <c r="K449" s="102"/>
      <c r="L449" s="13"/>
      <c r="M449" s="103"/>
      <c r="N449" s="45"/>
      <c r="O449" s="30"/>
      <c r="P449" s="104"/>
      <c r="Q449" s="102"/>
      <c r="R449" s="30"/>
      <c r="S449" s="30"/>
      <c r="T449" s="102"/>
      <c r="U449" s="30">
        <f t="shared" si="46"/>
        <v>0</v>
      </c>
      <c r="V449" s="102">
        <f t="shared" si="44"/>
        <v>155300</v>
      </c>
      <c r="W449" s="30">
        <f t="shared" si="45"/>
        <v>0</v>
      </c>
      <c r="X449" s="102"/>
      <c r="Y449" s="102">
        <f t="shared" si="47"/>
        <v>155300</v>
      </c>
      <c r="Z449" s="102"/>
      <c r="AA449" s="30"/>
    </row>
    <row r="450" spans="1:27" s="116" customFormat="1" x14ac:dyDescent="0.45">
      <c r="A450" s="32"/>
      <c r="B450" s="32"/>
      <c r="C450" s="38"/>
      <c r="D450" s="38"/>
      <c r="E450" s="38"/>
      <c r="F450" s="38"/>
      <c r="G450" s="38"/>
      <c r="H450" s="38"/>
      <c r="I450" s="38"/>
      <c r="J450" s="38"/>
      <c r="K450" s="38"/>
      <c r="L450" s="33"/>
      <c r="M450" s="108"/>
      <c r="N450" s="50"/>
      <c r="O450" s="38"/>
      <c r="P450" s="115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</row>
    <row r="451" spans="1:27" x14ac:dyDescent="0.45">
      <c r="A451" s="29">
        <v>103</v>
      </c>
      <c r="B451" s="29" t="s">
        <v>56</v>
      </c>
      <c r="C451" s="30">
        <v>13028</v>
      </c>
      <c r="D451" s="30">
        <v>0</v>
      </c>
      <c r="E451" s="30">
        <v>0</v>
      </c>
      <c r="F451" s="30">
        <v>58</v>
      </c>
      <c r="G451" s="30">
        <v>2</v>
      </c>
      <c r="H451" s="30">
        <f>+(D451*400)+(E451*100)+F451</f>
        <v>58</v>
      </c>
      <c r="I451" s="102">
        <v>150</v>
      </c>
      <c r="J451" s="102">
        <f>H451*I451</f>
        <v>8700</v>
      </c>
      <c r="K451" s="102"/>
      <c r="L451" s="13" t="s">
        <v>59</v>
      </c>
      <c r="M451" s="103" t="s">
        <v>60</v>
      </c>
      <c r="N451" s="45">
        <v>2</v>
      </c>
      <c r="O451" s="30">
        <v>72</v>
      </c>
      <c r="P451" s="104">
        <v>100</v>
      </c>
      <c r="Q451" s="30">
        <v>6800</v>
      </c>
      <c r="R451" s="30">
        <f>O451*Q451</f>
        <v>489600</v>
      </c>
      <c r="S451" s="30">
        <v>21</v>
      </c>
      <c r="T451" s="102"/>
      <c r="U451" s="30">
        <f t="shared" si="46"/>
        <v>489600</v>
      </c>
      <c r="V451" s="102">
        <f t="shared" si="44"/>
        <v>498300</v>
      </c>
      <c r="W451" s="30">
        <f t="shared" si="45"/>
        <v>498300</v>
      </c>
      <c r="X451" s="102"/>
      <c r="Y451" s="102">
        <f t="shared" si="47"/>
        <v>498300</v>
      </c>
      <c r="Z451" s="102"/>
      <c r="AA451" s="30"/>
    </row>
    <row r="452" spans="1:27" x14ac:dyDescent="0.45">
      <c r="A452" s="29"/>
      <c r="B452" s="29"/>
      <c r="C452" s="30"/>
      <c r="D452" s="30"/>
      <c r="E452" s="30"/>
      <c r="F452" s="30"/>
      <c r="G452" s="30"/>
      <c r="H452" s="30"/>
      <c r="I452" s="102"/>
      <c r="J452" s="102"/>
      <c r="K452" s="102"/>
      <c r="L452" s="13"/>
      <c r="M452" s="103"/>
      <c r="N452" s="45">
        <v>2</v>
      </c>
      <c r="O452" s="30">
        <v>18</v>
      </c>
      <c r="P452" s="104">
        <v>100</v>
      </c>
      <c r="Q452" s="30">
        <v>6800</v>
      </c>
      <c r="R452" s="30">
        <f>O452*Q452</f>
        <v>122400</v>
      </c>
      <c r="S452" s="30">
        <v>21</v>
      </c>
      <c r="T452" s="102"/>
      <c r="U452" s="30">
        <f t="shared" si="46"/>
        <v>122400</v>
      </c>
      <c r="V452" s="102">
        <f t="shared" si="44"/>
        <v>122400</v>
      </c>
      <c r="W452" s="30">
        <f t="shared" si="45"/>
        <v>122400</v>
      </c>
      <c r="X452" s="102"/>
      <c r="Y452" s="102">
        <f t="shared" si="47"/>
        <v>122400</v>
      </c>
      <c r="Z452" s="102"/>
      <c r="AA452" s="30"/>
    </row>
    <row r="453" spans="1:27" x14ac:dyDescent="0.45">
      <c r="A453" s="29"/>
      <c r="B453" s="29"/>
      <c r="C453" s="30"/>
      <c r="D453" s="30"/>
      <c r="E453" s="30"/>
      <c r="F453" s="30"/>
      <c r="G453" s="30"/>
      <c r="H453" s="30"/>
      <c r="I453" s="102"/>
      <c r="J453" s="102"/>
      <c r="K453" s="102"/>
      <c r="L453" s="13"/>
      <c r="M453" s="103"/>
      <c r="N453" s="45">
        <v>2</v>
      </c>
      <c r="O453" s="30">
        <v>8</v>
      </c>
      <c r="P453" s="104">
        <v>100</v>
      </c>
      <c r="Q453" s="30">
        <v>6800</v>
      </c>
      <c r="R453" s="30">
        <f>O453*Q453</f>
        <v>54400</v>
      </c>
      <c r="S453" s="30">
        <v>21</v>
      </c>
      <c r="T453" s="102"/>
      <c r="U453" s="30">
        <f t="shared" si="46"/>
        <v>54400</v>
      </c>
      <c r="V453" s="102">
        <f t="shared" si="44"/>
        <v>54400</v>
      </c>
      <c r="W453" s="30">
        <f t="shared" si="45"/>
        <v>54400</v>
      </c>
      <c r="X453" s="102"/>
      <c r="Y453" s="102">
        <f t="shared" si="47"/>
        <v>54400</v>
      </c>
      <c r="Z453" s="102"/>
      <c r="AA453" s="30"/>
    </row>
    <row r="454" spans="1:27" x14ac:dyDescent="0.45">
      <c r="A454" s="29"/>
      <c r="B454" s="29" t="s">
        <v>56</v>
      </c>
      <c r="C454" s="30">
        <v>13024</v>
      </c>
      <c r="D454" s="30">
        <v>1</v>
      </c>
      <c r="E454" s="30">
        <v>2</v>
      </c>
      <c r="F454" s="30">
        <v>41</v>
      </c>
      <c r="G454" s="30">
        <v>1</v>
      </c>
      <c r="H454" s="30">
        <f>+(D454*400)+(E454*100)+F454</f>
        <v>641</v>
      </c>
      <c r="I454" s="102">
        <v>100</v>
      </c>
      <c r="J454" s="102">
        <f>H454*I454</f>
        <v>64100</v>
      </c>
      <c r="K454" s="102"/>
      <c r="L454" s="13"/>
      <c r="M454" s="103"/>
      <c r="N454" s="45"/>
      <c r="O454" s="30"/>
      <c r="P454" s="106"/>
      <c r="Q454" s="102"/>
      <c r="R454" s="30"/>
      <c r="S454" s="30"/>
      <c r="T454" s="102"/>
      <c r="U454" s="30">
        <f t="shared" si="46"/>
        <v>0</v>
      </c>
      <c r="V454" s="102">
        <f t="shared" si="44"/>
        <v>64100</v>
      </c>
      <c r="W454" s="30">
        <f t="shared" si="45"/>
        <v>0</v>
      </c>
      <c r="X454" s="102"/>
      <c r="Y454" s="102">
        <f t="shared" si="47"/>
        <v>64100</v>
      </c>
      <c r="Z454" s="102"/>
      <c r="AA454" s="30"/>
    </row>
    <row r="455" spans="1:27" s="116" customFormat="1" x14ac:dyDescent="0.45">
      <c r="A455" s="32"/>
      <c r="B455" s="32"/>
      <c r="C455" s="38"/>
      <c r="D455" s="38"/>
      <c r="E455" s="38"/>
      <c r="F455" s="38"/>
      <c r="G455" s="38"/>
      <c r="H455" s="38"/>
      <c r="I455" s="38"/>
      <c r="J455" s="38"/>
      <c r="K455" s="38"/>
      <c r="L455" s="33"/>
      <c r="M455" s="108"/>
      <c r="N455" s="50"/>
      <c r="O455" s="38"/>
      <c r="P455" s="115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</row>
    <row r="456" spans="1:27" x14ac:dyDescent="0.45">
      <c r="A456" s="29">
        <v>104</v>
      </c>
      <c r="B456" s="29" t="s">
        <v>56</v>
      </c>
      <c r="C456" s="30">
        <v>12073</v>
      </c>
      <c r="D456" s="30">
        <v>0</v>
      </c>
      <c r="E456" s="30">
        <v>0</v>
      </c>
      <c r="F456" s="30">
        <v>98</v>
      </c>
      <c r="G456" s="30">
        <v>1</v>
      </c>
      <c r="H456" s="30">
        <f>+(D456*400)+(E456*100)+F456</f>
        <v>98</v>
      </c>
      <c r="I456" s="102">
        <v>250</v>
      </c>
      <c r="J456" s="102">
        <f>H456*I456</f>
        <v>24500</v>
      </c>
      <c r="K456" s="102"/>
      <c r="L456" s="13"/>
      <c r="M456" s="103"/>
      <c r="N456" s="45"/>
      <c r="O456" s="30"/>
      <c r="P456" s="106"/>
      <c r="Q456" s="102"/>
      <c r="R456" s="30"/>
      <c r="S456" s="30"/>
      <c r="T456" s="102"/>
      <c r="U456" s="30">
        <f t="shared" si="46"/>
        <v>0</v>
      </c>
      <c r="V456" s="102">
        <f t="shared" si="44"/>
        <v>24500</v>
      </c>
      <c r="W456" s="30">
        <f t="shared" si="45"/>
        <v>0</v>
      </c>
      <c r="X456" s="102"/>
      <c r="Y456" s="102">
        <f t="shared" si="47"/>
        <v>24500</v>
      </c>
      <c r="Z456" s="102"/>
      <c r="AA456" s="30"/>
    </row>
    <row r="457" spans="1:27" s="116" customFormat="1" x14ac:dyDescent="0.45">
      <c r="A457" s="32"/>
      <c r="B457" s="32"/>
      <c r="C457" s="38"/>
      <c r="D457" s="38"/>
      <c r="E457" s="38"/>
      <c r="F457" s="38"/>
      <c r="G457" s="38"/>
      <c r="H457" s="38"/>
      <c r="I457" s="38"/>
      <c r="J457" s="38"/>
      <c r="K457" s="38"/>
      <c r="L457" s="33"/>
      <c r="M457" s="108"/>
      <c r="N457" s="50"/>
      <c r="O457" s="38"/>
      <c r="P457" s="115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</row>
    <row r="458" spans="1:27" x14ac:dyDescent="0.45">
      <c r="A458" s="29">
        <v>105</v>
      </c>
      <c r="B458" s="29" t="s">
        <v>56</v>
      </c>
      <c r="C458" s="30">
        <v>16590</v>
      </c>
      <c r="D458" s="30">
        <v>1</v>
      </c>
      <c r="E458" s="30">
        <v>3</v>
      </c>
      <c r="F458" s="30">
        <v>92</v>
      </c>
      <c r="G458" s="30">
        <v>1</v>
      </c>
      <c r="H458" s="30">
        <f>+(D458*400)+(E458*100)+F458</f>
        <v>792</v>
      </c>
      <c r="I458" s="102">
        <v>130</v>
      </c>
      <c r="J458" s="102">
        <f>H458*I458</f>
        <v>102960</v>
      </c>
      <c r="K458" s="102"/>
      <c r="L458" s="13"/>
      <c r="M458" s="103"/>
      <c r="N458" s="45"/>
      <c r="O458" s="30"/>
      <c r="P458" s="106"/>
      <c r="Q458" s="102"/>
      <c r="R458" s="30"/>
      <c r="S458" s="30"/>
      <c r="T458" s="102"/>
      <c r="U458" s="30">
        <f t="shared" si="46"/>
        <v>0</v>
      </c>
      <c r="V458" s="102">
        <f t="shared" si="44"/>
        <v>102960</v>
      </c>
      <c r="W458" s="30">
        <f t="shared" si="45"/>
        <v>0</v>
      </c>
      <c r="X458" s="102"/>
      <c r="Y458" s="102">
        <f t="shared" si="47"/>
        <v>102960</v>
      </c>
      <c r="Z458" s="102"/>
      <c r="AA458" s="30"/>
    </row>
    <row r="459" spans="1:27" x14ac:dyDescent="0.45">
      <c r="A459" s="29"/>
      <c r="B459" s="29" t="s">
        <v>56</v>
      </c>
      <c r="C459" s="30">
        <v>16588</v>
      </c>
      <c r="D459" s="30">
        <v>2</v>
      </c>
      <c r="E459" s="30">
        <v>1</v>
      </c>
      <c r="F459" s="30">
        <v>68</v>
      </c>
      <c r="G459" s="30">
        <v>1</v>
      </c>
      <c r="H459" s="30">
        <f>+(D459*400)+(E459*100)+F459</f>
        <v>968</v>
      </c>
      <c r="I459" s="102">
        <v>100</v>
      </c>
      <c r="J459" s="102">
        <f>H459*I459</f>
        <v>96800</v>
      </c>
      <c r="K459" s="102"/>
      <c r="L459" s="13"/>
      <c r="M459" s="103"/>
      <c r="N459" s="45"/>
      <c r="O459" s="30"/>
      <c r="P459" s="106"/>
      <c r="Q459" s="102"/>
      <c r="R459" s="30"/>
      <c r="S459" s="30"/>
      <c r="T459" s="102"/>
      <c r="U459" s="30">
        <f t="shared" si="46"/>
        <v>0</v>
      </c>
      <c r="V459" s="102">
        <f t="shared" si="44"/>
        <v>96800</v>
      </c>
      <c r="W459" s="30">
        <f t="shared" si="45"/>
        <v>0</v>
      </c>
      <c r="X459" s="102"/>
      <c r="Y459" s="102">
        <f t="shared" si="47"/>
        <v>96800</v>
      </c>
      <c r="Z459" s="102"/>
      <c r="AA459" s="30"/>
    </row>
    <row r="460" spans="1:27" s="116" customFormat="1" x14ac:dyDescent="0.45">
      <c r="A460" s="32"/>
      <c r="B460" s="32"/>
      <c r="C460" s="38"/>
      <c r="D460" s="38"/>
      <c r="E460" s="38"/>
      <c r="F460" s="38"/>
      <c r="G460" s="38"/>
      <c r="H460" s="38"/>
      <c r="I460" s="38"/>
      <c r="J460" s="38"/>
      <c r="K460" s="38"/>
      <c r="L460" s="33"/>
      <c r="M460" s="108"/>
      <c r="N460" s="50"/>
      <c r="O460" s="38"/>
      <c r="P460" s="115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</row>
    <row r="461" spans="1:27" x14ac:dyDescent="0.45">
      <c r="A461" s="29">
        <v>106</v>
      </c>
      <c r="B461" s="29" t="s">
        <v>56</v>
      </c>
      <c r="C461" s="30">
        <v>2820</v>
      </c>
      <c r="D461" s="30">
        <v>0</v>
      </c>
      <c r="E461" s="30">
        <v>2</v>
      </c>
      <c r="F461" s="30">
        <v>72</v>
      </c>
      <c r="G461" s="30">
        <v>1</v>
      </c>
      <c r="H461" s="30">
        <f t="shared" ref="H461:H467" si="52">+(D461*400)+(E461*100)+F461</f>
        <v>272</v>
      </c>
      <c r="I461" s="102">
        <v>100</v>
      </c>
      <c r="J461" s="102">
        <f t="shared" ref="J461:J467" si="53">H461*I461</f>
        <v>27200</v>
      </c>
      <c r="K461" s="102"/>
      <c r="L461" s="13"/>
      <c r="M461" s="103"/>
      <c r="N461" s="45"/>
      <c r="O461" s="30"/>
      <c r="P461" s="106"/>
      <c r="Q461" s="102"/>
      <c r="R461" s="30"/>
      <c r="S461" s="30"/>
      <c r="T461" s="102"/>
      <c r="U461" s="30">
        <f t="shared" ref="U461:U524" si="54">R461*(100-T461)/100</f>
        <v>0</v>
      </c>
      <c r="V461" s="102">
        <f t="shared" ref="V461:V524" si="55">J461+U461</f>
        <v>27200</v>
      </c>
      <c r="W461" s="30">
        <f t="shared" ref="W461:W524" si="56">V461*P461/100</f>
        <v>0</v>
      </c>
      <c r="X461" s="102"/>
      <c r="Y461" s="102">
        <f t="shared" ref="Y461:Y524" si="57">J461+U461</f>
        <v>27200</v>
      </c>
      <c r="Z461" s="102"/>
      <c r="AA461" s="30"/>
    </row>
    <row r="462" spans="1:27" x14ac:dyDescent="0.45">
      <c r="A462" s="29"/>
      <c r="B462" s="29" t="s">
        <v>56</v>
      </c>
      <c r="C462" s="30">
        <v>11387</v>
      </c>
      <c r="D462" s="30">
        <v>0</v>
      </c>
      <c r="E462" s="30">
        <v>3</v>
      </c>
      <c r="F462" s="30">
        <v>94</v>
      </c>
      <c r="G462" s="30">
        <v>1</v>
      </c>
      <c r="H462" s="30">
        <f t="shared" si="52"/>
        <v>394</v>
      </c>
      <c r="I462" s="102">
        <v>130</v>
      </c>
      <c r="J462" s="102">
        <f t="shared" si="53"/>
        <v>51220</v>
      </c>
      <c r="K462" s="102"/>
      <c r="L462" s="13"/>
      <c r="M462" s="103"/>
      <c r="N462" s="45"/>
      <c r="O462" s="30"/>
      <c r="P462" s="106"/>
      <c r="Q462" s="102"/>
      <c r="R462" s="30"/>
      <c r="S462" s="30"/>
      <c r="T462" s="102"/>
      <c r="U462" s="30">
        <f t="shared" si="54"/>
        <v>0</v>
      </c>
      <c r="V462" s="102">
        <f t="shared" si="55"/>
        <v>51220</v>
      </c>
      <c r="W462" s="30">
        <f t="shared" si="56"/>
        <v>0</v>
      </c>
      <c r="X462" s="102"/>
      <c r="Y462" s="102">
        <f t="shared" si="57"/>
        <v>51220</v>
      </c>
      <c r="Z462" s="102"/>
      <c r="AA462" s="30"/>
    </row>
    <row r="463" spans="1:27" x14ac:dyDescent="0.45">
      <c r="A463" s="29"/>
      <c r="B463" s="29" t="s">
        <v>56</v>
      </c>
      <c r="C463" s="30">
        <v>11395</v>
      </c>
      <c r="D463" s="30">
        <v>0</v>
      </c>
      <c r="E463" s="30">
        <v>3</v>
      </c>
      <c r="F463" s="30">
        <v>20</v>
      </c>
      <c r="G463" s="30">
        <v>1</v>
      </c>
      <c r="H463" s="30">
        <f t="shared" si="52"/>
        <v>320</v>
      </c>
      <c r="I463" s="102">
        <v>130</v>
      </c>
      <c r="J463" s="102">
        <f t="shared" si="53"/>
        <v>41600</v>
      </c>
      <c r="K463" s="102"/>
      <c r="L463" s="13"/>
      <c r="M463" s="103"/>
      <c r="N463" s="45"/>
      <c r="O463" s="30"/>
      <c r="P463" s="106"/>
      <c r="Q463" s="102"/>
      <c r="R463" s="30"/>
      <c r="S463" s="30"/>
      <c r="T463" s="102"/>
      <c r="U463" s="30">
        <f t="shared" si="54"/>
        <v>0</v>
      </c>
      <c r="V463" s="102">
        <f t="shared" si="55"/>
        <v>41600</v>
      </c>
      <c r="W463" s="30">
        <f t="shared" si="56"/>
        <v>0</v>
      </c>
      <c r="X463" s="102"/>
      <c r="Y463" s="102">
        <f t="shared" si="57"/>
        <v>41600</v>
      </c>
      <c r="Z463" s="102"/>
      <c r="AA463" s="30"/>
    </row>
    <row r="464" spans="1:27" x14ac:dyDescent="0.45">
      <c r="A464" s="29"/>
      <c r="B464" s="29" t="s">
        <v>56</v>
      </c>
      <c r="C464" s="30">
        <v>11390</v>
      </c>
      <c r="D464" s="30">
        <v>0</v>
      </c>
      <c r="E464" s="30">
        <v>3</v>
      </c>
      <c r="F464" s="30">
        <v>26</v>
      </c>
      <c r="G464" s="30">
        <v>1</v>
      </c>
      <c r="H464" s="30">
        <f t="shared" si="52"/>
        <v>326</v>
      </c>
      <c r="I464" s="102">
        <v>130</v>
      </c>
      <c r="J464" s="102">
        <f t="shared" si="53"/>
        <v>42380</v>
      </c>
      <c r="K464" s="102"/>
      <c r="L464" s="13"/>
      <c r="M464" s="103"/>
      <c r="N464" s="45"/>
      <c r="O464" s="30"/>
      <c r="P464" s="106"/>
      <c r="Q464" s="102"/>
      <c r="R464" s="30"/>
      <c r="S464" s="30"/>
      <c r="T464" s="102"/>
      <c r="U464" s="30">
        <f t="shared" si="54"/>
        <v>0</v>
      </c>
      <c r="V464" s="102">
        <f t="shared" si="55"/>
        <v>42380</v>
      </c>
      <c r="W464" s="30">
        <f t="shared" si="56"/>
        <v>0</v>
      </c>
      <c r="X464" s="102"/>
      <c r="Y464" s="102">
        <f t="shared" si="57"/>
        <v>42380</v>
      </c>
      <c r="Z464" s="102"/>
      <c r="AA464" s="30"/>
    </row>
    <row r="465" spans="1:27" s="117" customFormat="1" x14ac:dyDescent="0.45">
      <c r="A465" s="29"/>
      <c r="B465" s="29" t="s">
        <v>56</v>
      </c>
      <c r="C465" s="30">
        <v>8303</v>
      </c>
      <c r="D465" s="30">
        <v>4</v>
      </c>
      <c r="E465" s="30">
        <v>1</v>
      </c>
      <c r="F465" s="30">
        <v>13</v>
      </c>
      <c r="G465" s="30">
        <v>1</v>
      </c>
      <c r="H465" s="30">
        <f t="shared" si="52"/>
        <v>1713</v>
      </c>
      <c r="I465" s="30">
        <v>100</v>
      </c>
      <c r="J465" s="102">
        <f t="shared" si="53"/>
        <v>171300</v>
      </c>
      <c r="K465" s="30"/>
      <c r="L465" s="13"/>
      <c r="M465" s="103"/>
      <c r="N465" s="45"/>
      <c r="O465" s="30"/>
      <c r="P465" s="104"/>
      <c r="Q465" s="30"/>
      <c r="R465" s="30"/>
      <c r="S465" s="30"/>
      <c r="T465" s="30"/>
      <c r="U465" s="30">
        <f t="shared" si="54"/>
        <v>0</v>
      </c>
      <c r="V465" s="102">
        <f t="shared" si="55"/>
        <v>171300</v>
      </c>
      <c r="W465" s="30">
        <f t="shared" si="56"/>
        <v>0</v>
      </c>
      <c r="X465" s="30"/>
      <c r="Y465" s="102">
        <f t="shared" si="57"/>
        <v>171300</v>
      </c>
      <c r="Z465" s="30"/>
      <c r="AA465" s="30"/>
    </row>
    <row r="466" spans="1:27" s="117" customFormat="1" x14ac:dyDescent="0.45">
      <c r="A466" s="29"/>
      <c r="B466" s="29" t="s">
        <v>56</v>
      </c>
      <c r="C466" s="30">
        <v>8420</v>
      </c>
      <c r="D466" s="30">
        <v>12</v>
      </c>
      <c r="E466" s="30">
        <v>1</v>
      </c>
      <c r="F466" s="30">
        <v>7</v>
      </c>
      <c r="G466" s="30">
        <v>1</v>
      </c>
      <c r="H466" s="30">
        <f t="shared" si="52"/>
        <v>4907</v>
      </c>
      <c r="I466" s="30">
        <v>100</v>
      </c>
      <c r="J466" s="102">
        <f t="shared" si="53"/>
        <v>490700</v>
      </c>
      <c r="K466" s="30"/>
      <c r="L466" s="13"/>
      <c r="M466" s="103"/>
      <c r="N466" s="45"/>
      <c r="O466" s="30"/>
      <c r="P466" s="104"/>
      <c r="Q466" s="30"/>
      <c r="R466" s="30"/>
      <c r="S466" s="30"/>
      <c r="T466" s="30"/>
      <c r="U466" s="30">
        <f t="shared" si="54"/>
        <v>0</v>
      </c>
      <c r="V466" s="102">
        <f t="shared" si="55"/>
        <v>490700</v>
      </c>
      <c r="W466" s="30">
        <f t="shared" si="56"/>
        <v>0</v>
      </c>
      <c r="X466" s="30"/>
      <c r="Y466" s="102">
        <f t="shared" si="57"/>
        <v>490700</v>
      </c>
      <c r="Z466" s="30"/>
      <c r="AA466" s="30"/>
    </row>
    <row r="467" spans="1:27" s="117" customFormat="1" x14ac:dyDescent="0.45">
      <c r="A467" s="29"/>
      <c r="B467" s="29" t="s">
        <v>56</v>
      </c>
      <c r="C467" s="30">
        <v>3495</v>
      </c>
      <c r="D467" s="30">
        <v>6</v>
      </c>
      <c r="E467" s="30">
        <v>1</v>
      </c>
      <c r="F467" s="30">
        <v>66</v>
      </c>
      <c r="G467" s="30">
        <v>1</v>
      </c>
      <c r="H467" s="30">
        <f t="shared" si="52"/>
        <v>2566</v>
      </c>
      <c r="I467" s="30">
        <v>100</v>
      </c>
      <c r="J467" s="102">
        <f t="shared" si="53"/>
        <v>256600</v>
      </c>
      <c r="K467" s="30"/>
      <c r="L467" s="13"/>
      <c r="M467" s="103"/>
      <c r="N467" s="45"/>
      <c r="O467" s="30"/>
      <c r="P467" s="104"/>
      <c r="Q467" s="30"/>
      <c r="R467" s="30"/>
      <c r="S467" s="30"/>
      <c r="T467" s="30"/>
      <c r="U467" s="30">
        <f t="shared" si="54"/>
        <v>0</v>
      </c>
      <c r="V467" s="102">
        <f t="shared" si="55"/>
        <v>256600</v>
      </c>
      <c r="W467" s="30">
        <f t="shared" si="56"/>
        <v>0</v>
      </c>
      <c r="X467" s="30"/>
      <c r="Y467" s="102">
        <f t="shared" si="57"/>
        <v>256600</v>
      </c>
      <c r="Z467" s="30"/>
      <c r="AA467" s="30"/>
    </row>
    <row r="468" spans="1:27" s="116" customFormat="1" x14ac:dyDescent="0.45">
      <c r="A468" s="32"/>
      <c r="B468" s="32"/>
      <c r="C468" s="38"/>
      <c r="D468" s="38"/>
      <c r="E468" s="38"/>
      <c r="F468" s="38"/>
      <c r="G468" s="38"/>
      <c r="H468" s="38"/>
      <c r="I468" s="38"/>
      <c r="J468" s="38"/>
      <c r="K468" s="38"/>
      <c r="L468" s="33"/>
      <c r="M468" s="108"/>
      <c r="N468" s="50"/>
      <c r="O468" s="38"/>
      <c r="P468" s="115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</row>
    <row r="469" spans="1:27" x14ac:dyDescent="0.45">
      <c r="A469" s="29">
        <v>107</v>
      </c>
      <c r="B469" s="29" t="s">
        <v>56</v>
      </c>
      <c r="C469" s="30">
        <v>12163</v>
      </c>
      <c r="D469" s="30">
        <v>0</v>
      </c>
      <c r="E469" s="30">
        <v>1</v>
      </c>
      <c r="F469" s="30">
        <v>3</v>
      </c>
      <c r="G469" s="30">
        <v>2</v>
      </c>
      <c r="H469" s="30">
        <f t="shared" ref="H469:H474" si="58">+(D469*400)+(E469*100)+F469</f>
        <v>103</v>
      </c>
      <c r="I469" s="102">
        <v>150</v>
      </c>
      <c r="J469" s="102">
        <f t="shared" ref="J469:J474" si="59">H469*I469</f>
        <v>15450</v>
      </c>
      <c r="K469" s="102"/>
      <c r="L469" s="13" t="s">
        <v>59</v>
      </c>
      <c r="M469" s="103" t="s">
        <v>60</v>
      </c>
      <c r="N469" s="45">
        <v>2</v>
      </c>
      <c r="O469" s="30">
        <v>162</v>
      </c>
      <c r="P469" s="104">
        <v>100</v>
      </c>
      <c r="Q469" s="30">
        <v>6800</v>
      </c>
      <c r="R469" s="30">
        <f>O469*Q469</f>
        <v>1101600</v>
      </c>
      <c r="S469" s="30">
        <v>31</v>
      </c>
      <c r="T469" s="102"/>
      <c r="U469" s="30">
        <f t="shared" si="54"/>
        <v>1101600</v>
      </c>
      <c r="V469" s="102">
        <f t="shared" si="55"/>
        <v>1117050</v>
      </c>
      <c r="W469" s="30">
        <f t="shared" si="56"/>
        <v>1117050</v>
      </c>
      <c r="X469" s="102"/>
      <c r="Y469" s="102">
        <f t="shared" si="57"/>
        <v>1117050</v>
      </c>
      <c r="Z469" s="102"/>
      <c r="AA469" s="30"/>
    </row>
    <row r="470" spans="1:27" x14ac:dyDescent="0.45">
      <c r="A470" s="29"/>
      <c r="B470" s="29"/>
      <c r="C470" s="30"/>
      <c r="D470" s="30"/>
      <c r="E470" s="30"/>
      <c r="F470" s="30"/>
      <c r="G470" s="30"/>
      <c r="H470" s="30"/>
      <c r="I470" s="102"/>
      <c r="J470" s="102"/>
      <c r="K470" s="102"/>
      <c r="L470" s="13"/>
      <c r="M470" s="103" t="s">
        <v>60</v>
      </c>
      <c r="N470" s="45">
        <v>2</v>
      </c>
      <c r="O470" s="30">
        <v>54</v>
      </c>
      <c r="P470" s="104">
        <v>100</v>
      </c>
      <c r="Q470" s="30">
        <v>6800</v>
      </c>
      <c r="R470" s="30">
        <f>O470*Q470</f>
        <v>367200</v>
      </c>
      <c r="S470" s="30">
        <v>11</v>
      </c>
      <c r="T470" s="102"/>
      <c r="U470" s="30">
        <f t="shared" si="54"/>
        <v>367200</v>
      </c>
      <c r="V470" s="102">
        <f t="shared" si="55"/>
        <v>367200</v>
      </c>
      <c r="W470" s="30">
        <f t="shared" si="56"/>
        <v>367200</v>
      </c>
      <c r="X470" s="102"/>
      <c r="Y470" s="102">
        <f t="shared" si="57"/>
        <v>367200</v>
      </c>
      <c r="Z470" s="102"/>
      <c r="AA470" s="30"/>
    </row>
    <row r="471" spans="1:27" x14ac:dyDescent="0.45">
      <c r="A471" s="29"/>
      <c r="B471" s="29"/>
      <c r="C471" s="30"/>
      <c r="D471" s="30"/>
      <c r="E471" s="30"/>
      <c r="F471" s="30"/>
      <c r="G471" s="30"/>
      <c r="H471" s="30"/>
      <c r="I471" s="102"/>
      <c r="J471" s="102"/>
      <c r="K471" s="102"/>
      <c r="L471" s="13"/>
      <c r="M471" s="103" t="s">
        <v>63</v>
      </c>
      <c r="N471" s="45">
        <v>2</v>
      </c>
      <c r="O471" s="30">
        <v>8</v>
      </c>
      <c r="P471" s="104">
        <v>100</v>
      </c>
      <c r="Q471" s="30">
        <v>6800</v>
      </c>
      <c r="R471" s="30">
        <f>O471*Q471</f>
        <v>54400</v>
      </c>
      <c r="S471" s="30">
        <v>31</v>
      </c>
      <c r="T471" s="102"/>
      <c r="U471" s="30">
        <f t="shared" si="54"/>
        <v>54400</v>
      </c>
      <c r="V471" s="102">
        <f t="shared" si="55"/>
        <v>54400</v>
      </c>
      <c r="W471" s="30">
        <f t="shared" si="56"/>
        <v>54400</v>
      </c>
      <c r="X471" s="102"/>
      <c r="Y471" s="102">
        <f t="shared" si="57"/>
        <v>54400</v>
      </c>
      <c r="Z471" s="102"/>
      <c r="AA471" s="30"/>
    </row>
    <row r="472" spans="1:27" x14ac:dyDescent="0.45">
      <c r="A472" s="29"/>
      <c r="B472" s="29" t="s">
        <v>56</v>
      </c>
      <c r="C472" s="30">
        <v>1828</v>
      </c>
      <c r="D472" s="30">
        <v>2</v>
      </c>
      <c r="E472" s="30">
        <v>3</v>
      </c>
      <c r="F472" s="30">
        <v>20</v>
      </c>
      <c r="G472" s="30">
        <v>1</v>
      </c>
      <c r="H472" s="30">
        <f t="shared" si="58"/>
        <v>1120</v>
      </c>
      <c r="I472" s="30">
        <v>100</v>
      </c>
      <c r="J472" s="102">
        <f t="shared" si="59"/>
        <v>112000</v>
      </c>
      <c r="K472" s="102"/>
      <c r="L472" s="13"/>
      <c r="M472" s="103"/>
      <c r="N472" s="45"/>
      <c r="O472" s="30"/>
      <c r="P472" s="106"/>
      <c r="Q472" s="102"/>
      <c r="R472" s="30"/>
      <c r="S472" s="30"/>
      <c r="T472" s="102"/>
      <c r="U472" s="30">
        <f t="shared" si="54"/>
        <v>0</v>
      </c>
      <c r="V472" s="102">
        <f t="shared" si="55"/>
        <v>112000</v>
      </c>
      <c r="W472" s="30">
        <f t="shared" si="56"/>
        <v>0</v>
      </c>
      <c r="X472" s="102"/>
      <c r="Y472" s="102">
        <f t="shared" si="57"/>
        <v>112000</v>
      </c>
      <c r="Z472" s="102"/>
      <c r="AA472" s="30"/>
    </row>
    <row r="473" spans="1:27" x14ac:dyDescent="0.45">
      <c r="A473" s="29"/>
      <c r="B473" s="29" t="s">
        <v>56</v>
      </c>
      <c r="C473" s="30">
        <v>11389</v>
      </c>
      <c r="D473" s="30">
        <v>3</v>
      </c>
      <c r="E473" s="30">
        <v>3</v>
      </c>
      <c r="F473" s="30">
        <v>89</v>
      </c>
      <c r="G473" s="30">
        <v>1</v>
      </c>
      <c r="H473" s="30">
        <f t="shared" si="58"/>
        <v>1589</v>
      </c>
      <c r="I473" s="102">
        <v>130</v>
      </c>
      <c r="J473" s="102">
        <f t="shared" si="59"/>
        <v>206570</v>
      </c>
      <c r="K473" s="102"/>
      <c r="L473" s="13"/>
      <c r="M473" s="103"/>
      <c r="N473" s="45"/>
      <c r="O473" s="30"/>
      <c r="P473" s="106"/>
      <c r="Q473" s="102"/>
      <c r="R473" s="30"/>
      <c r="S473" s="30"/>
      <c r="T473" s="102"/>
      <c r="U473" s="30">
        <f t="shared" si="54"/>
        <v>0</v>
      </c>
      <c r="V473" s="102">
        <f t="shared" si="55"/>
        <v>206570</v>
      </c>
      <c r="W473" s="30">
        <f t="shared" si="56"/>
        <v>0</v>
      </c>
      <c r="X473" s="102"/>
      <c r="Y473" s="102">
        <f t="shared" si="57"/>
        <v>206570</v>
      </c>
      <c r="Z473" s="102"/>
      <c r="AA473" s="30"/>
    </row>
    <row r="474" spans="1:27" x14ac:dyDescent="0.45">
      <c r="A474" s="29"/>
      <c r="B474" s="29" t="s">
        <v>56</v>
      </c>
      <c r="C474" s="30">
        <v>12175</v>
      </c>
      <c r="D474" s="30">
        <v>1</v>
      </c>
      <c r="E474" s="30">
        <v>3</v>
      </c>
      <c r="F474" s="30">
        <v>55</v>
      </c>
      <c r="G474" s="30">
        <v>1</v>
      </c>
      <c r="H474" s="30">
        <f t="shared" si="58"/>
        <v>755</v>
      </c>
      <c r="I474" s="102">
        <v>130</v>
      </c>
      <c r="J474" s="102">
        <f t="shared" si="59"/>
        <v>98150</v>
      </c>
      <c r="K474" s="102"/>
      <c r="L474" s="13"/>
      <c r="M474" s="103"/>
      <c r="N474" s="45"/>
      <c r="O474" s="30"/>
      <c r="P474" s="106"/>
      <c r="Q474" s="102"/>
      <c r="R474" s="30"/>
      <c r="S474" s="30"/>
      <c r="T474" s="102"/>
      <c r="U474" s="30">
        <f t="shared" si="54"/>
        <v>0</v>
      </c>
      <c r="V474" s="102">
        <f t="shared" si="55"/>
        <v>98150</v>
      </c>
      <c r="W474" s="30">
        <f t="shared" si="56"/>
        <v>0</v>
      </c>
      <c r="X474" s="102"/>
      <c r="Y474" s="102">
        <f t="shared" si="57"/>
        <v>98150</v>
      </c>
      <c r="Z474" s="102"/>
      <c r="AA474" s="30"/>
    </row>
    <row r="475" spans="1:27" s="116" customFormat="1" x14ac:dyDescent="0.45">
      <c r="A475" s="32"/>
      <c r="B475" s="32"/>
      <c r="C475" s="38"/>
      <c r="D475" s="38"/>
      <c r="E475" s="38"/>
      <c r="F475" s="38"/>
      <c r="G475" s="38"/>
      <c r="H475" s="38"/>
      <c r="I475" s="38"/>
      <c r="J475" s="38"/>
      <c r="K475" s="38"/>
      <c r="L475" s="33"/>
      <c r="M475" s="108"/>
      <c r="N475" s="50"/>
      <c r="O475" s="38"/>
      <c r="P475" s="115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</row>
    <row r="476" spans="1:27" x14ac:dyDescent="0.45">
      <c r="A476" s="29">
        <v>108</v>
      </c>
      <c r="B476" s="29" t="s">
        <v>56</v>
      </c>
      <c r="C476" s="30">
        <v>11396</v>
      </c>
      <c r="D476" s="30">
        <v>0</v>
      </c>
      <c r="E476" s="30">
        <v>3</v>
      </c>
      <c r="F476" s="30">
        <v>60</v>
      </c>
      <c r="G476" s="30">
        <v>1</v>
      </c>
      <c r="H476" s="30">
        <f>+(D476*400)+(E476*100)+F476</f>
        <v>360</v>
      </c>
      <c r="I476" s="102">
        <v>100</v>
      </c>
      <c r="J476" s="102">
        <f>H476*I476</f>
        <v>36000</v>
      </c>
      <c r="K476" s="102"/>
      <c r="L476" s="13"/>
      <c r="M476" s="103"/>
      <c r="N476" s="45"/>
      <c r="O476" s="30"/>
      <c r="P476" s="106"/>
      <c r="Q476" s="102"/>
      <c r="R476" s="30"/>
      <c r="S476" s="30"/>
      <c r="T476" s="102"/>
      <c r="U476" s="30">
        <f t="shared" si="54"/>
        <v>0</v>
      </c>
      <c r="V476" s="102">
        <f t="shared" si="55"/>
        <v>36000</v>
      </c>
      <c r="W476" s="30">
        <f t="shared" si="56"/>
        <v>0</v>
      </c>
      <c r="X476" s="102"/>
      <c r="Y476" s="102">
        <f t="shared" si="57"/>
        <v>36000</v>
      </c>
      <c r="Z476" s="102"/>
      <c r="AA476" s="30"/>
    </row>
    <row r="477" spans="1:27" x14ac:dyDescent="0.45">
      <c r="A477" s="29"/>
      <c r="B477" s="29" t="s">
        <v>56</v>
      </c>
      <c r="C477" s="30">
        <v>3421</v>
      </c>
      <c r="D477" s="30">
        <v>3</v>
      </c>
      <c r="E477" s="30">
        <v>1</v>
      </c>
      <c r="F477" s="30">
        <v>20</v>
      </c>
      <c r="G477" s="30">
        <v>1</v>
      </c>
      <c r="H477" s="30">
        <f>+(D477*400)+(E477*100)+F477</f>
        <v>1320</v>
      </c>
      <c r="I477" s="102">
        <v>100</v>
      </c>
      <c r="J477" s="102">
        <f>H477*I477</f>
        <v>132000</v>
      </c>
      <c r="K477" s="102"/>
      <c r="L477" s="13"/>
      <c r="M477" s="103"/>
      <c r="N477" s="45"/>
      <c r="O477" s="30"/>
      <c r="P477" s="106"/>
      <c r="Q477" s="102"/>
      <c r="R477" s="30"/>
      <c r="S477" s="30"/>
      <c r="T477" s="102"/>
      <c r="U477" s="30">
        <f t="shared" si="54"/>
        <v>0</v>
      </c>
      <c r="V477" s="102">
        <f t="shared" si="55"/>
        <v>132000</v>
      </c>
      <c r="W477" s="30">
        <f t="shared" si="56"/>
        <v>0</v>
      </c>
      <c r="X477" s="102"/>
      <c r="Y477" s="102">
        <f t="shared" si="57"/>
        <v>132000</v>
      </c>
      <c r="Z477" s="102"/>
      <c r="AA477" s="30"/>
    </row>
    <row r="478" spans="1:27" x14ac:dyDescent="0.45">
      <c r="A478" s="29"/>
      <c r="B478" s="29" t="s">
        <v>56</v>
      </c>
      <c r="C478" s="30">
        <v>11386</v>
      </c>
      <c r="D478" s="30">
        <v>1</v>
      </c>
      <c r="E478" s="30">
        <v>0</v>
      </c>
      <c r="F478" s="30">
        <v>22</v>
      </c>
      <c r="G478" s="30">
        <v>1</v>
      </c>
      <c r="H478" s="30">
        <f>+(D478*400)+(E478*100)+F478</f>
        <v>422</v>
      </c>
      <c r="I478" s="102">
        <v>130</v>
      </c>
      <c r="J478" s="102">
        <f>H478*I478</f>
        <v>54860</v>
      </c>
      <c r="K478" s="102"/>
      <c r="L478" s="13"/>
      <c r="M478" s="103"/>
      <c r="N478" s="45"/>
      <c r="O478" s="30"/>
      <c r="P478" s="106"/>
      <c r="Q478" s="102"/>
      <c r="R478" s="30"/>
      <c r="S478" s="30"/>
      <c r="T478" s="102"/>
      <c r="U478" s="30">
        <f t="shared" si="54"/>
        <v>0</v>
      </c>
      <c r="V478" s="102">
        <f t="shared" si="55"/>
        <v>54860</v>
      </c>
      <c r="W478" s="30">
        <f t="shared" si="56"/>
        <v>0</v>
      </c>
      <c r="X478" s="102"/>
      <c r="Y478" s="102">
        <f t="shared" si="57"/>
        <v>54860</v>
      </c>
      <c r="Z478" s="102"/>
      <c r="AA478" s="30"/>
    </row>
    <row r="479" spans="1:27" x14ac:dyDescent="0.45">
      <c r="A479" s="29"/>
      <c r="B479" s="29" t="s">
        <v>56</v>
      </c>
      <c r="C479" s="30">
        <v>8420</v>
      </c>
      <c r="D479" s="30">
        <v>12</v>
      </c>
      <c r="E479" s="30">
        <v>1</v>
      </c>
      <c r="F479" s="30">
        <v>7</v>
      </c>
      <c r="G479" s="30">
        <v>1</v>
      </c>
      <c r="H479" s="30">
        <f>+(D479*400)+(E479*100)+F479</f>
        <v>4907</v>
      </c>
      <c r="I479" s="102">
        <v>100</v>
      </c>
      <c r="J479" s="102">
        <f>H479*I479</f>
        <v>490700</v>
      </c>
      <c r="K479" s="102"/>
      <c r="L479" s="13"/>
      <c r="M479" s="103"/>
      <c r="N479" s="45"/>
      <c r="O479" s="30"/>
      <c r="P479" s="106"/>
      <c r="Q479" s="102"/>
      <c r="R479" s="30"/>
      <c r="S479" s="30"/>
      <c r="T479" s="102"/>
      <c r="U479" s="30">
        <f t="shared" si="54"/>
        <v>0</v>
      </c>
      <c r="V479" s="102">
        <f t="shared" si="55"/>
        <v>490700</v>
      </c>
      <c r="W479" s="30">
        <f t="shared" si="56"/>
        <v>0</v>
      </c>
      <c r="X479" s="102"/>
      <c r="Y479" s="102">
        <f t="shared" si="57"/>
        <v>490700</v>
      </c>
      <c r="Z479" s="102"/>
      <c r="AA479" s="30"/>
    </row>
    <row r="480" spans="1:27" s="116" customFormat="1" x14ac:dyDescent="0.45">
      <c r="A480" s="32"/>
      <c r="B480" s="32"/>
      <c r="C480" s="38"/>
      <c r="D480" s="38"/>
      <c r="E480" s="38"/>
      <c r="F480" s="38"/>
      <c r="G480" s="38"/>
      <c r="H480" s="38"/>
      <c r="I480" s="38"/>
      <c r="J480" s="38"/>
      <c r="K480" s="38"/>
      <c r="L480" s="33"/>
      <c r="M480" s="108"/>
      <c r="N480" s="50"/>
      <c r="O480" s="38"/>
      <c r="P480" s="115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</row>
    <row r="481" spans="1:27" x14ac:dyDescent="0.45">
      <c r="A481" s="29">
        <v>109</v>
      </c>
      <c r="B481" s="29" t="s">
        <v>56</v>
      </c>
      <c r="C481" s="30">
        <v>17018</v>
      </c>
      <c r="D481" s="30">
        <v>0</v>
      </c>
      <c r="E481" s="30">
        <v>2</v>
      </c>
      <c r="F481" s="30">
        <v>77</v>
      </c>
      <c r="G481" s="30">
        <v>2</v>
      </c>
      <c r="H481" s="30">
        <f>+(D481*400)+(E481*100)+F481</f>
        <v>277</v>
      </c>
      <c r="I481" s="102">
        <v>150</v>
      </c>
      <c r="J481" s="102">
        <f>H481*I481</f>
        <v>41550</v>
      </c>
      <c r="K481" s="102"/>
      <c r="L481" s="13" t="s">
        <v>59</v>
      </c>
      <c r="M481" s="103" t="s">
        <v>63</v>
      </c>
      <c r="N481" s="45">
        <v>2</v>
      </c>
      <c r="O481" s="30">
        <v>77.22</v>
      </c>
      <c r="P481" s="104">
        <v>100</v>
      </c>
      <c r="Q481" s="30">
        <v>6800</v>
      </c>
      <c r="R481" s="30">
        <f>O481*Q481</f>
        <v>525096</v>
      </c>
      <c r="S481" s="30">
        <v>51</v>
      </c>
      <c r="T481" s="102"/>
      <c r="U481" s="30">
        <f t="shared" si="54"/>
        <v>525096</v>
      </c>
      <c r="V481" s="102">
        <f t="shared" si="55"/>
        <v>566646</v>
      </c>
      <c r="W481" s="30">
        <f t="shared" si="56"/>
        <v>566646</v>
      </c>
      <c r="X481" s="102"/>
      <c r="Y481" s="102">
        <f t="shared" si="57"/>
        <v>566646</v>
      </c>
      <c r="Z481" s="102"/>
      <c r="AA481" s="30"/>
    </row>
    <row r="482" spans="1:27" x14ac:dyDescent="0.45">
      <c r="A482" s="29"/>
      <c r="B482" s="29" t="s">
        <v>56</v>
      </c>
      <c r="C482" s="30">
        <v>3426</v>
      </c>
      <c r="D482" s="30">
        <v>5</v>
      </c>
      <c r="E482" s="30">
        <v>1</v>
      </c>
      <c r="F482" s="30">
        <v>49</v>
      </c>
      <c r="G482" s="30">
        <v>1</v>
      </c>
      <c r="H482" s="30">
        <f>+(D482*400)+(E482*100)+F482</f>
        <v>2149</v>
      </c>
      <c r="I482" s="102">
        <v>100</v>
      </c>
      <c r="J482" s="102">
        <f>H482*I482</f>
        <v>214900</v>
      </c>
      <c r="K482" s="102"/>
      <c r="L482" s="13"/>
      <c r="M482" s="103"/>
      <c r="N482" s="45"/>
      <c r="O482" s="30"/>
      <c r="P482" s="106"/>
      <c r="Q482" s="102"/>
      <c r="R482" s="30"/>
      <c r="S482" s="30"/>
      <c r="T482" s="102"/>
      <c r="U482" s="30">
        <f t="shared" si="54"/>
        <v>0</v>
      </c>
      <c r="V482" s="102">
        <f t="shared" si="55"/>
        <v>214900</v>
      </c>
      <c r="W482" s="30">
        <f t="shared" si="56"/>
        <v>0</v>
      </c>
      <c r="X482" s="102"/>
      <c r="Y482" s="102">
        <f t="shared" si="57"/>
        <v>214900</v>
      </c>
      <c r="Z482" s="102"/>
      <c r="AA482" s="30"/>
    </row>
    <row r="483" spans="1:27" s="116" customFormat="1" x14ac:dyDescent="0.45">
      <c r="A483" s="32"/>
      <c r="B483" s="32"/>
      <c r="C483" s="38"/>
      <c r="D483" s="38"/>
      <c r="E483" s="38"/>
      <c r="F483" s="38"/>
      <c r="G483" s="38"/>
      <c r="H483" s="38"/>
      <c r="I483" s="38"/>
      <c r="J483" s="38"/>
      <c r="K483" s="38"/>
      <c r="L483" s="33"/>
      <c r="M483" s="108"/>
      <c r="N483" s="50"/>
      <c r="O483" s="38"/>
      <c r="P483" s="115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</row>
    <row r="484" spans="1:27" x14ac:dyDescent="0.45">
      <c r="A484" s="29">
        <v>110</v>
      </c>
      <c r="B484" s="29" t="s">
        <v>56</v>
      </c>
      <c r="C484" s="30">
        <v>2784</v>
      </c>
      <c r="D484" s="30">
        <v>1</v>
      </c>
      <c r="E484" s="30">
        <v>1</v>
      </c>
      <c r="F484" s="30">
        <v>25</v>
      </c>
      <c r="G484" s="30">
        <v>1</v>
      </c>
      <c r="H484" s="30">
        <f>+(D484*400)+(E484*100)+F484</f>
        <v>525</v>
      </c>
      <c r="I484" s="102">
        <v>130</v>
      </c>
      <c r="J484" s="102">
        <f>H484*I484</f>
        <v>68250</v>
      </c>
      <c r="K484" s="102"/>
      <c r="L484" s="13"/>
      <c r="M484" s="103"/>
      <c r="N484" s="45"/>
      <c r="O484" s="30"/>
      <c r="P484" s="106"/>
      <c r="Q484" s="102"/>
      <c r="R484" s="30"/>
      <c r="S484" s="30"/>
      <c r="T484" s="102"/>
      <c r="U484" s="30">
        <f t="shared" si="54"/>
        <v>0</v>
      </c>
      <c r="V484" s="102">
        <f t="shared" si="55"/>
        <v>68250</v>
      </c>
      <c r="W484" s="30">
        <f t="shared" si="56"/>
        <v>0</v>
      </c>
      <c r="X484" s="102"/>
      <c r="Y484" s="102">
        <f t="shared" si="57"/>
        <v>68250</v>
      </c>
      <c r="Z484" s="102"/>
      <c r="AA484" s="30"/>
    </row>
    <row r="485" spans="1:27" s="116" customFormat="1" x14ac:dyDescent="0.45">
      <c r="A485" s="32"/>
      <c r="B485" s="32"/>
      <c r="C485" s="38"/>
      <c r="D485" s="38"/>
      <c r="E485" s="38"/>
      <c r="F485" s="38"/>
      <c r="G485" s="38"/>
      <c r="H485" s="38"/>
      <c r="I485" s="38"/>
      <c r="J485" s="38"/>
      <c r="K485" s="38"/>
      <c r="L485" s="33"/>
      <c r="M485" s="108"/>
      <c r="N485" s="50"/>
      <c r="O485" s="38"/>
      <c r="P485" s="115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</row>
    <row r="486" spans="1:27" x14ac:dyDescent="0.45">
      <c r="A486" s="29">
        <v>111</v>
      </c>
      <c r="B486" s="29" t="s">
        <v>56</v>
      </c>
      <c r="C486" s="30">
        <v>757</v>
      </c>
      <c r="D486" s="30">
        <v>0</v>
      </c>
      <c r="E486" s="30">
        <v>1</v>
      </c>
      <c r="F486" s="30">
        <v>46</v>
      </c>
      <c r="G486" s="30">
        <v>2</v>
      </c>
      <c r="H486" s="30">
        <f>+(D486*400)+(E486*100)+F486</f>
        <v>146</v>
      </c>
      <c r="I486" s="102">
        <v>150</v>
      </c>
      <c r="J486" s="102">
        <f>H486*I486</f>
        <v>21900</v>
      </c>
      <c r="K486" s="102"/>
      <c r="L486" s="13" t="s">
        <v>59</v>
      </c>
      <c r="M486" s="103" t="s">
        <v>63</v>
      </c>
      <c r="N486" s="45">
        <v>2</v>
      </c>
      <c r="O486" s="30">
        <v>99</v>
      </c>
      <c r="P486" s="104">
        <v>100</v>
      </c>
      <c r="Q486" s="30">
        <v>6800</v>
      </c>
      <c r="R486" s="30">
        <f>O486*Q486</f>
        <v>673200</v>
      </c>
      <c r="S486" s="30">
        <v>45</v>
      </c>
      <c r="T486" s="102"/>
      <c r="U486" s="30">
        <f t="shared" si="54"/>
        <v>673200</v>
      </c>
      <c r="V486" s="102">
        <f t="shared" si="55"/>
        <v>695100</v>
      </c>
      <c r="W486" s="30">
        <f t="shared" si="56"/>
        <v>695100</v>
      </c>
      <c r="X486" s="102"/>
      <c r="Y486" s="102">
        <f t="shared" si="57"/>
        <v>695100</v>
      </c>
      <c r="Z486" s="102"/>
      <c r="AA486" s="30"/>
    </row>
    <row r="487" spans="1:27" x14ac:dyDescent="0.45">
      <c r="A487" s="29"/>
      <c r="B487" s="29"/>
      <c r="C487" s="30"/>
      <c r="D487" s="30"/>
      <c r="E487" s="30"/>
      <c r="F487" s="30"/>
      <c r="G487" s="30"/>
      <c r="H487" s="30"/>
      <c r="I487" s="102"/>
      <c r="J487" s="102"/>
      <c r="K487" s="102"/>
      <c r="L487" s="13"/>
      <c r="M487" s="103" t="s">
        <v>63</v>
      </c>
      <c r="N487" s="45">
        <v>2</v>
      </c>
      <c r="O487" s="30">
        <v>6</v>
      </c>
      <c r="P487" s="104">
        <v>100</v>
      </c>
      <c r="Q487" s="30">
        <v>6800</v>
      </c>
      <c r="R487" s="30">
        <f>O487*Q487</f>
        <v>40800</v>
      </c>
      <c r="S487" s="30">
        <v>45</v>
      </c>
      <c r="T487" s="102"/>
      <c r="U487" s="30">
        <f t="shared" si="54"/>
        <v>40800</v>
      </c>
      <c r="V487" s="102">
        <f t="shared" si="55"/>
        <v>40800</v>
      </c>
      <c r="W487" s="30">
        <f t="shared" si="56"/>
        <v>40800</v>
      </c>
      <c r="X487" s="102"/>
      <c r="Y487" s="102">
        <f t="shared" si="57"/>
        <v>40800</v>
      </c>
      <c r="Z487" s="102"/>
      <c r="AA487" s="30"/>
    </row>
    <row r="488" spans="1:27" s="116" customFormat="1" x14ac:dyDescent="0.45">
      <c r="A488" s="32"/>
      <c r="B488" s="32"/>
      <c r="C488" s="38"/>
      <c r="D488" s="38"/>
      <c r="E488" s="38"/>
      <c r="F488" s="38"/>
      <c r="G488" s="38"/>
      <c r="H488" s="38"/>
      <c r="I488" s="38"/>
      <c r="J488" s="38"/>
      <c r="K488" s="38"/>
      <c r="L488" s="33"/>
      <c r="M488" s="108"/>
      <c r="N488" s="50"/>
      <c r="O488" s="38"/>
      <c r="P488" s="115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</row>
    <row r="489" spans="1:27" x14ac:dyDescent="0.45">
      <c r="A489" s="29">
        <v>112</v>
      </c>
      <c r="B489" s="29" t="s">
        <v>56</v>
      </c>
      <c r="C489" s="30">
        <v>11464</v>
      </c>
      <c r="D489" s="30">
        <v>0</v>
      </c>
      <c r="E489" s="30">
        <v>1</v>
      </c>
      <c r="F489" s="30">
        <v>36</v>
      </c>
      <c r="G489" s="30">
        <v>1</v>
      </c>
      <c r="H489" s="30">
        <f>+(D489*400)+(E489*100)+F489</f>
        <v>136</v>
      </c>
      <c r="I489" s="102">
        <v>150</v>
      </c>
      <c r="J489" s="102">
        <f>H489*I489</f>
        <v>20400</v>
      </c>
      <c r="K489" s="102"/>
      <c r="L489" s="13"/>
      <c r="M489" s="103"/>
      <c r="N489" s="45"/>
      <c r="O489" s="30"/>
      <c r="P489" s="106"/>
      <c r="Q489" s="102"/>
      <c r="R489" s="30"/>
      <c r="S489" s="30"/>
      <c r="T489" s="102"/>
      <c r="U489" s="30">
        <f t="shared" si="54"/>
        <v>0</v>
      </c>
      <c r="V489" s="102">
        <f t="shared" si="55"/>
        <v>20400</v>
      </c>
      <c r="W489" s="30">
        <f t="shared" si="56"/>
        <v>0</v>
      </c>
      <c r="X489" s="102"/>
      <c r="Y489" s="102">
        <f t="shared" si="57"/>
        <v>20400</v>
      </c>
      <c r="Z489" s="102"/>
      <c r="AA489" s="30"/>
    </row>
    <row r="490" spans="1:27" x14ac:dyDescent="0.45">
      <c r="A490" s="29"/>
      <c r="B490" s="29" t="s">
        <v>56</v>
      </c>
      <c r="C490" s="30">
        <v>12346</v>
      </c>
      <c r="D490" s="30">
        <v>3</v>
      </c>
      <c r="E490" s="30">
        <v>2</v>
      </c>
      <c r="F490" s="30">
        <v>12</v>
      </c>
      <c r="G490" s="30">
        <v>1</v>
      </c>
      <c r="H490" s="30">
        <f>+(D490*400)+(E490*100)+F490</f>
        <v>1412</v>
      </c>
      <c r="I490" s="102">
        <v>100</v>
      </c>
      <c r="J490" s="102">
        <f>H490*I490</f>
        <v>141200</v>
      </c>
      <c r="K490" s="102"/>
      <c r="L490" s="13"/>
      <c r="M490" s="103"/>
      <c r="N490" s="45"/>
      <c r="O490" s="30"/>
      <c r="P490" s="106"/>
      <c r="Q490" s="102"/>
      <c r="R490" s="30"/>
      <c r="S490" s="30"/>
      <c r="T490" s="102"/>
      <c r="U490" s="30">
        <f t="shared" si="54"/>
        <v>0</v>
      </c>
      <c r="V490" s="102">
        <f t="shared" si="55"/>
        <v>141200</v>
      </c>
      <c r="W490" s="30">
        <f t="shared" si="56"/>
        <v>0</v>
      </c>
      <c r="X490" s="102"/>
      <c r="Y490" s="102">
        <f t="shared" si="57"/>
        <v>141200</v>
      </c>
      <c r="Z490" s="102"/>
      <c r="AA490" s="30"/>
    </row>
    <row r="491" spans="1:27" x14ac:dyDescent="0.45">
      <c r="A491" s="29"/>
      <c r="B491" s="29" t="s">
        <v>56</v>
      </c>
      <c r="C491" s="30">
        <v>10771</v>
      </c>
      <c r="D491" s="30">
        <v>2</v>
      </c>
      <c r="E491" s="30">
        <v>3</v>
      </c>
      <c r="F491" s="30">
        <v>4</v>
      </c>
      <c r="G491" s="30">
        <v>1</v>
      </c>
      <c r="H491" s="30">
        <f>+(D491*400)+(E491*100)+F491</f>
        <v>1104</v>
      </c>
      <c r="I491" s="102">
        <v>100</v>
      </c>
      <c r="J491" s="102">
        <f>H491*I491</f>
        <v>110400</v>
      </c>
      <c r="K491" s="102"/>
      <c r="L491" s="13"/>
      <c r="M491" s="103"/>
      <c r="N491" s="45"/>
      <c r="O491" s="30"/>
      <c r="P491" s="106"/>
      <c r="Q491" s="102"/>
      <c r="R491" s="30"/>
      <c r="S491" s="30"/>
      <c r="T491" s="102"/>
      <c r="U491" s="30">
        <f t="shared" si="54"/>
        <v>0</v>
      </c>
      <c r="V491" s="102">
        <f t="shared" si="55"/>
        <v>110400</v>
      </c>
      <c r="W491" s="30">
        <f t="shared" si="56"/>
        <v>0</v>
      </c>
      <c r="X491" s="102"/>
      <c r="Y491" s="102">
        <f t="shared" si="57"/>
        <v>110400</v>
      </c>
      <c r="Z491" s="102"/>
      <c r="AA491" s="30"/>
    </row>
    <row r="492" spans="1:27" s="123" customFormat="1" x14ac:dyDescent="0.45">
      <c r="A492" s="118"/>
      <c r="B492" s="118" t="s">
        <v>229</v>
      </c>
      <c r="C492" s="119">
        <v>1160</v>
      </c>
      <c r="D492" s="119">
        <v>2</v>
      </c>
      <c r="E492" s="119">
        <v>1</v>
      </c>
      <c r="F492" s="119">
        <v>13</v>
      </c>
      <c r="G492" s="119">
        <v>1</v>
      </c>
      <c r="H492" s="119">
        <f>+(D492*400)+(E492*100)+F492</f>
        <v>913</v>
      </c>
      <c r="I492" s="119">
        <v>100</v>
      </c>
      <c r="J492" s="119">
        <f>H492*I492</f>
        <v>91300</v>
      </c>
      <c r="K492" s="119"/>
      <c r="L492" s="120"/>
      <c r="M492" s="121"/>
      <c r="N492" s="135"/>
      <c r="O492" s="119"/>
      <c r="P492" s="122"/>
      <c r="Q492" s="119"/>
      <c r="R492" s="119"/>
      <c r="S492" s="119"/>
      <c r="T492" s="119"/>
      <c r="U492" s="119">
        <f t="shared" si="54"/>
        <v>0</v>
      </c>
      <c r="V492" s="119">
        <f t="shared" si="55"/>
        <v>91300</v>
      </c>
      <c r="W492" s="119">
        <f t="shared" si="56"/>
        <v>0</v>
      </c>
      <c r="X492" s="119"/>
      <c r="Y492" s="119">
        <f t="shared" si="57"/>
        <v>91300</v>
      </c>
      <c r="Z492" s="119">
        <v>0.01</v>
      </c>
      <c r="AA492" s="119">
        <f>Y492*Z492/100</f>
        <v>9.1300000000000008</v>
      </c>
    </row>
    <row r="493" spans="1:27" s="116" customFormat="1" x14ac:dyDescent="0.45">
      <c r="A493" s="32"/>
      <c r="B493" s="32"/>
      <c r="C493" s="38"/>
      <c r="D493" s="38"/>
      <c r="E493" s="38"/>
      <c r="F493" s="38"/>
      <c r="G493" s="38"/>
      <c r="H493" s="38"/>
      <c r="I493" s="38"/>
      <c r="J493" s="38"/>
      <c r="K493" s="38"/>
      <c r="L493" s="33"/>
      <c r="M493" s="108"/>
      <c r="N493" s="50"/>
      <c r="O493" s="38"/>
      <c r="P493" s="115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</row>
    <row r="494" spans="1:27" s="123" customFormat="1" x14ac:dyDescent="0.45">
      <c r="A494" s="118">
        <v>113</v>
      </c>
      <c r="B494" s="118" t="s">
        <v>229</v>
      </c>
      <c r="C494" s="119">
        <v>169</v>
      </c>
      <c r="D494" s="119">
        <v>0</v>
      </c>
      <c r="E494" s="119">
        <v>1</v>
      </c>
      <c r="F494" s="119">
        <v>4</v>
      </c>
      <c r="G494" s="119">
        <v>2</v>
      </c>
      <c r="H494" s="119">
        <f>+(D494*400)+(E494*100)+F494</f>
        <v>104</v>
      </c>
      <c r="I494" s="119">
        <v>150</v>
      </c>
      <c r="J494" s="119">
        <f>H494*I494</f>
        <v>15600</v>
      </c>
      <c r="K494" s="119"/>
      <c r="L494" s="120" t="s">
        <v>59</v>
      </c>
      <c r="M494" s="121" t="s">
        <v>63</v>
      </c>
      <c r="N494" s="135">
        <v>2</v>
      </c>
      <c r="O494" s="119">
        <v>58.5</v>
      </c>
      <c r="P494" s="122">
        <v>100</v>
      </c>
      <c r="Q494" s="119">
        <v>6800</v>
      </c>
      <c r="R494" s="119">
        <f>O494*Q494</f>
        <v>397800</v>
      </c>
      <c r="S494" s="119">
        <v>13</v>
      </c>
      <c r="T494" s="119">
        <v>55</v>
      </c>
      <c r="U494" s="119">
        <f t="shared" si="54"/>
        <v>179010</v>
      </c>
      <c r="V494" s="119">
        <f t="shared" si="55"/>
        <v>194610</v>
      </c>
      <c r="W494" s="119">
        <f t="shared" si="56"/>
        <v>194610</v>
      </c>
      <c r="X494" s="119"/>
      <c r="Y494" s="119">
        <f t="shared" si="57"/>
        <v>194610</v>
      </c>
      <c r="Z494" s="119">
        <v>0.02</v>
      </c>
      <c r="AA494" s="119">
        <f>Y494*Z494/100</f>
        <v>38.922000000000004</v>
      </c>
    </row>
    <row r="495" spans="1:27" s="116" customFormat="1" x14ac:dyDescent="0.45">
      <c r="A495" s="32"/>
      <c r="B495" s="32"/>
      <c r="C495" s="38"/>
      <c r="D495" s="38"/>
      <c r="E495" s="38"/>
      <c r="F495" s="38"/>
      <c r="G495" s="38"/>
      <c r="H495" s="38"/>
      <c r="I495" s="38"/>
      <c r="J495" s="38"/>
      <c r="K495" s="38"/>
      <c r="L495" s="33"/>
      <c r="M495" s="108"/>
      <c r="N495" s="50"/>
      <c r="O495" s="38"/>
      <c r="P495" s="115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</row>
    <row r="496" spans="1:27" s="123" customFormat="1" x14ac:dyDescent="0.45">
      <c r="A496" s="118">
        <v>114</v>
      </c>
      <c r="B496" s="118" t="s">
        <v>206</v>
      </c>
      <c r="C496" s="119"/>
      <c r="D496" s="119">
        <v>0</v>
      </c>
      <c r="E496" s="119">
        <v>2</v>
      </c>
      <c r="F496" s="119">
        <v>0</v>
      </c>
      <c r="G496" s="119">
        <v>2</v>
      </c>
      <c r="H496" s="119">
        <f>+(D496*400)+(E496*100)+F496</f>
        <v>200</v>
      </c>
      <c r="I496" s="119">
        <v>150</v>
      </c>
      <c r="J496" s="119">
        <f>H496*I496</f>
        <v>30000</v>
      </c>
      <c r="K496" s="119"/>
      <c r="L496" s="120" t="s">
        <v>59</v>
      </c>
      <c r="M496" s="121" t="s">
        <v>63</v>
      </c>
      <c r="N496" s="135">
        <v>2</v>
      </c>
      <c r="O496" s="119">
        <v>120</v>
      </c>
      <c r="P496" s="122">
        <v>100</v>
      </c>
      <c r="Q496" s="123">
        <v>6800</v>
      </c>
      <c r="R496" s="119">
        <f>O496*Q496</f>
        <v>816000</v>
      </c>
      <c r="S496" s="119">
        <v>21</v>
      </c>
      <c r="T496" s="119">
        <v>93</v>
      </c>
      <c r="U496" s="119">
        <f t="shared" si="54"/>
        <v>57120</v>
      </c>
      <c r="V496" s="119">
        <f t="shared" si="55"/>
        <v>87120</v>
      </c>
      <c r="W496" s="119">
        <f t="shared" si="56"/>
        <v>87120</v>
      </c>
      <c r="X496" s="119"/>
      <c r="Y496" s="119">
        <f t="shared" si="57"/>
        <v>87120</v>
      </c>
      <c r="Z496" s="119">
        <v>0.02</v>
      </c>
      <c r="AA496" s="124">
        <f>Y496*Z496/100</f>
        <v>17.423999999999999</v>
      </c>
    </row>
    <row r="497" spans="1:27" s="123" customFormat="1" x14ac:dyDescent="0.45">
      <c r="A497" s="118"/>
      <c r="B497" s="118"/>
      <c r="C497" s="119"/>
      <c r="D497" s="119"/>
      <c r="E497" s="119"/>
      <c r="F497" s="119"/>
      <c r="G497" s="119"/>
      <c r="H497" s="119"/>
      <c r="I497" s="119"/>
      <c r="J497" s="119"/>
      <c r="K497" s="119"/>
      <c r="L497" s="120"/>
      <c r="M497" s="121" t="s">
        <v>63</v>
      </c>
      <c r="N497" s="135">
        <v>2</v>
      </c>
      <c r="O497" s="119">
        <v>6</v>
      </c>
      <c r="P497" s="122">
        <v>100</v>
      </c>
      <c r="Q497" s="119">
        <v>6800</v>
      </c>
      <c r="R497" s="119">
        <f>O497*Q497</f>
        <v>40800</v>
      </c>
      <c r="S497" s="119">
        <v>21</v>
      </c>
      <c r="T497" s="119">
        <v>93</v>
      </c>
      <c r="U497" s="119">
        <f t="shared" si="54"/>
        <v>2856</v>
      </c>
      <c r="V497" s="119">
        <f t="shared" si="55"/>
        <v>2856</v>
      </c>
      <c r="W497" s="119">
        <f t="shared" si="56"/>
        <v>2856</v>
      </c>
      <c r="X497" s="119"/>
      <c r="Y497" s="119">
        <f t="shared" si="57"/>
        <v>2856</v>
      </c>
      <c r="Z497" s="119">
        <v>0.02</v>
      </c>
      <c r="AA497" s="124">
        <f>Y497*Z497/100</f>
        <v>0.57120000000000004</v>
      </c>
    </row>
    <row r="498" spans="1:27" x14ac:dyDescent="0.45">
      <c r="A498" s="29"/>
      <c r="B498" s="29" t="s">
        <v>56</v>
      </c>
      <c r="C498" s="30">
        <v>3438</v>
      </c>
      <c r="D498" s="30">
        <v>3</v>
      </c>
      <c r="E498" s="30">
        <v>0</v>
      </c>
      <c r="F498" s="30">
        <v>71</v>
      </c>
      <c r="G498" s="30">
        <v>1</v>
      </c>
      <c r="H498" s="30">
        <f>+(D498*400)+(E498*100)+F498</f>
        <v>1271</v>
      </c>
      <c r="I498" s="102">
        <v>100</v>
      </c>
      <c r="J498" s="102">
        <f>H498*I498</f>
        <v>127100</v>
      </c>
      <c r="K498" s="102"/>
      <c r="L498" s="13"/>
      <c r="M498" s="103"/>
      <c r="N498" s="45"/>
      <c r="O498" s="30"/>
      <c r="P498" s="106"/>
      <c r="Q498" s="102"/>
      <c r="R498" s="30"/>
      <c r="S498" s="30"/>
      <c r="T498" s="102"/>
      <c r="U498" s="30">
        <f t="shared" si="54"/>
        <v>0</v>
      </c>
      <c r="V498" s="102">
        <f t="shared" si="55"/>
        <v>127100</v>
      </c>
      <c r="W498" s="30">
        <f t="shared" si="56"/>
        <v>0</v>
      </c>
      <c r="X498" s="102"/>
      <c r="Y498" s="102">
        <f t="shared" si="57"/>
        <v>127100</v>
      </c>
      <c r="Z498" s="102"/>
      <c r="AA498" s="30"/>
    </row>
    <row r="499" spans="1:27" s="116" customFormat="1" x14ac:dyDescent="0.45">
      <c r="A499" s="32"/>
      <c r="B499" s="32"/>
      <c r="C499" s="38"/>
      <c r="D499" s="38"/>
      <c r="E499" s="38"/>
      <c r="F499" s="38"/>
      <c r="G499" s="38"/>
      <c r="H499" s="38"/>
      <c r="I499" s="38"/>
      <c r="J499" s="38"/>
      <c r="K499" s="38"/>
      <c r="L499" s="33"/>
      <c r="M499" s="108"/>
      <c r="N499" s="50"/>
      <c r="O499" s="38"/>
      <c r="P499" s="115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</row>
    <row r="500" spans="1:27" x14ac:dyDescent="0.45">
      <c r="A500" s="29">
        <v>115</v>
      </c>
      <c r="B500" s="29" t="s">
        <v>56</v>
      </c>
      <c r="C500" s="30">
        <v>12164</v>
      </c>
      <c r="D500" s="30">
        <v>0</v>
      </c>
      <c r="E500" s="30">
        <v>1</v>
      </c>
      <c r="F500" s="30">
        <v>9</v>
      </c>
      <c r="G500" s="30">
        <v>2</v>
      </c>
      <c r="H500" s="30">
        <f t="shared" ref="H500:H506" si="60">+(D500*400)+(E500*100)+F500</f>
        <v>109</v>
      </c>
      <c r="I500" s="102">
        <v>150</v>
      </c>
      <c r="J500" s="102">
        <f t="shared" ref="J500:J506" si="61">H500*I500</f>
        <v>16350</v>
      </c>
      <c r="K500" s="102"/>
      <c r="L500" s="13" t="s">
        <v>59</v>
      </c>
      <c r="M500" s="103" t="s">
        <v>60</v>
      </c>
      <c r="N500" s="45">
        <v>2</v>
      </c>
      <c r="O500" s="30">
        <v>96</v>
      </c>
      <c r="P500" s="104">
        <v>100</v>
      </c>
      <c r="Q500" s="30">
        <v>6800</v>
      </c>
      <c r="R500" s="30">
        <f>O500*Q500</f>
        <v>652800</v>
      </c>
      <c r="S500" s="30">
        <v>38</v>
      </c>
      <c r="T500" s="102"/>
      <c r="U500" s="30">
        <f t="shared" si="54"/>
        <v>652800</v>
      </c>
      <c r="V500" s="102">
        <f t="shared" si="55"/>
        <v>669150</v>
      </c>
      <c r="W500" s="30">
        <f t="shared" si="56"/>
        <v>669150</v>
      </c>
      <c r="X500" s="102"/>
      <c r="Y500" s="102">
        <f t="shared" si="57"/>
        <v>669150</v>
      </c>
      <c r="Z500" s="102"/>
      <c r="AA500" s="30"/>
    </row>
    <row r="501" spans="1:27" x14ac:dyDescent="0.45">
      <c r="A501" s="29"/>
      <c r="B501" s="29"/>
      <c r="C501" s="30"/>
      <c r="D501" s="30"/>
      <c r="E501" s="30"/>
      <c r="F501" s="30"/>
      <c r="G501" s="30"/>
      <c r="H501" s="30"/>
      <c r="I501" s="102"/>
      <c r="J501" s="102"/>
      <c r="K501" s="102"/>
      <c r="L501" s="13"/>
      <c r="M501" s="103" t="s">
        <v>60</v>
      </c>
      <c r="N501" s="45">
        <v>2</v>
      </c>
      <c r="O501" s="30">
        <v>15</v>
      </c>
      <c r="P501" s="104">
        <v>100</v>
      </c>
      <c r="Q501" s="30">
        <v>6800</v>
      </c>
      <c r="R501" s="30">
        <f>O501*Q501</f>
        <v>102000</v>
      </c>
      <c r="S501" s="30">
        <v>38</v>
      </c>
      <c r="T501" s="102"/>
      <c r="U501" s="30">
        <f t="shared" si="54"/>
        <v>102000</v>
      </c>
      <c r="V501" s="102">
        <f t="shared" si="55"/>
        <v>102000</v>
      </c>
      <c r="W501" s="30">
        <f t="shared" si="56"/>
        <v>102000</v>
      </c>
      <c r="X501" s="102"/>
      <c r="Y501" s="102">
        <f t="shared" si="57"/>
        <v>102000</v>
      </c>
      <c r="Z501" s="102"/>
      <c r="AA501" s="30"/>
    </row>
    <row r="502" spans="1:27" x14ac:dyDescent="0.45">
      <c r="A502" s="29"/>
      <c r="B502" s="29"/>
      <c r="C502" s="30"/>
      <c r="D502" s="30"/>
      <c r="E502" s="30"/>
      <c r="F502" s="30"/>
      <c r="G502" s="30"/>
      <c r="H502" s="30"/>
      <c r="I502" s="102"/>
      <c r="J502" s="102"/>
      <c r="K502" s="102"/>
      <c r="L502" s="13"/>
      <c r="M502" s="103" t="s">
        <v>63</v>
      </c>
      <c r="N502" s="45">
        <v>2</v>
      </c>
      <c r="O502" s="30">
        <v>6</v>
      </c>
      <c r="P502" s="104">
        <v>100</v>
      </c>
      <c r="Q502" s="30">
        <v>6800</v>
      </c>
      <c r="R502" s="30">
        <f>O502*Q502</f>
        <v>40800</v>
      </c>
      <c r="S502" s="30">
        <v>38</v>
      </c>
      <c r="T502" s="102"/>
      <c r="U502" s="30">
        <f t="shared" si="54"/>
        <v>40800</v>
      </c>
      <c r="V502" s="102">
        <f t="shared" si="55"/>
        <v>40800</v>
      </c>
      <c r="W502" s="30">
        <f t="shared" si="56"/>
        <v>40800</v>
      </c>
      <c r="X502" s="102"/>
      <c r="Y502" s="102">
        <f t="shared" si="57"/>
        <v>40800</v>
      </c>
      <c r="Z502" s="102"/>
      <c r="AA502" s="30"/>
    </row>
    <row r="503" spans="1:27" x14ac:dyDescent="0.45">
      <c r="A503" s="29"/>
      <c r="B503" s="29" t="s">
        <v>56</v>
      </c>
      <c r="C503" s="30">
        <v>12215</v>
      </c>
      <c r="D503" s="30">
        <v>1</v>
      </c>
      <c r="E503" s="30">
        <v>3</v>
      </c>
      <c r="F503" s="30">
        <v>4</v>
      </c>
      <c r="G503" s="30">
        <v>1</v>
      </c>
      <c r="H503" s="30">
        <f t="shared" si="60"/>
        <v>704</v>
      </c>
      <c r="I503" s="102">
        <v>100</v>
      </c>
      <c r="J503" s="102">
        <f t="shared" si="61"/>
        <v>70400</v>
      </c>
      <c r="K503" s="102"/>
      <c r="L503" s="13"/>
      <c r="M503" s="103"/>
      <c r="N503" s="45"/>
      <c r="O503" s="30"/>
      <c r="P503" s="106"/>
      <c r="Q503" s="102"/>
      <c r="R503" s="30"/>
      <c r="S503" s="30"/>
      <c r="T503" s="102"/>
      <c r="U503" s="30">
        <f t="shared" si="54"/>
        <v>0</v>
      </c>
      <c r="V503" s="102">
        <f t="shared" si="55"/>
        <v>70400</v>
      </c>
      <c r="W503" s="30">
        <f t="shared" si="56"/>
        <v>0</v>
      </c>
      <c r="X503" s="102"/>
      <c r="Y503" s="102">
        <f t="shared" si="57"/>
        <v>70400</v>
      </c>
      <c r="Z503" s="102"/>
      <c r="AA503" s="30"/>
    </row>
    <row r="504" spans="1:27" x14ac:dyDescent="0.45">
      <c r="A504" s="29"/>
      <c r="B504" s="29" t="s">
        <v>56</v>
      </c>
      <c r="C504" s="30">
        <v>12203</v>
      </c>
      <c r="D504" s="30">
        <v>7</v>
      </c>
      <c r="E504" s="30">
        <v>2</v>
      </c>
      <c r="F504" s="30">
        <v>18</v>
      </c>
      <c r="G504" s="30">
        <v>1</v>
      </c>
      <c r="H504" s="30">
        <f t="shared" si="60"/>
        <v>3018</v>
      </c>
      <c r="I504" s="102">
        <v>160</v>
      </c>
      <c r="J504" s="102">
        <f t="shared" si="61"/>
        <v>482880</v>
      </c>
      <c r="K504" s="102"/>
      <c r="L504" s="13"/>
      <c r="M504" s="103"/>
      <c r="N504" s="45"/>
      <c r="O504" s="30"/>
      <c r="P504" s="106"/>
      <c r="Q504" s="102"/>
      <c r="R504" s="30"/>
      <c r="S504" s="30"/>
      <c r="T504" s="102"/>
      <c r="U504" s="30">
        <f t="shared" si="54"/>
        <v>0</v>
      </c>
      <c r="V504" s="102">
        <f t="shared" si="55"/>
        <v>482880</v>
      </c>
      <c r="W504" s="30">
        <f t="shared" si="56"/>
        <v>0</v>
      </c>
      <c r="X504" s="102"/>
      <c r="Y504" s="102">
        <f t="shared" si="57"/>
        <v>482880</v>
      </c>
      <c r="Z504" s="102"/>
      <c r="AA504" s="30"/>
    </row>
    <row r="505" spans="1:27" x14ac:dyDescent="0.45">
      <c r="A505" s="29"/>
      <c r="B505" s="29" t="s">
        <v>56</v>
      </c>
      <c r="C505" s="30">
        <v>1786</v>
      </c>
      <c r="D505" s="30">
        <v>4</v>
      </c>
      <c r="E505" s="30">
        <v>2</v>
      </c>
      <c r="F505" s="30">
        <v>68</v>
      </c>
      <c r="G505" s="30">
        <v>1</v>
      </c>
      <c r="H505" s="30">
        <f t="shared" si="60"/>
        <v>1868</v>
      </c>
      <c r="I505" s="102">
        <v>100</v>
      </c>
      <c r="J505" s="102">
        <f t="shared" si="61"/>
        <v>186800</v>
      </c>
      <c r="K505" s="102"/>
      <c r="L505" s="13"/>
      <c r="M505" s="103"/>
      <c r="N505" s="45"/>
      <c r="O505" s="30"/>
      <c r="P505" s="106"/>
      <c r="Q505" s="102"/>
      <c r="R505" s="30"/>
      <c r="S505" s="30"/>
      <c r="T505" s="102"/>
      <c r="U505" s="30">
        <f t="shared" si="54"/>
        <v>0</v>
      </c>
      <c r="V505" s="102">
        <f t="shared" si="55"/>
        <v>186800</v>
      </c>
      <c r="W505" s="30">
        <f t="shared" si="56"/>
        <v>0</v>
      </c>
      <c r="X505" s="102"/>
      <c r="Y505" s="102">
        <f t="shared" si="57"/>
        <v>186800</v>
      </c>
      <c r="Z505" s="102"/>
      <c r="AA505" s="30"/>
    </row>
    <row r="506" spans="1:27" s="123" customFormat="1" x14ac:dyDescent="0.45">
      <c r="A506" s="118"/>
      <c r="B506" s="118" t="s">
        <v>397</v>
      </c>
      <c r="C506" s="119">
        <v>1166</v>
      </c>
      <c r="D506" s="119">
        <v>2</v>
      </c>
      <c r="E506" s="119">
        <v>2</v>
      </c>
      <c r="F506" s="119">
        <v>0</v>
      </c>
      <c r="G506" s="119">
        <v>1</v>
      </c>
      <c r="H506" s="119">
        <f t="shared" si="60"/>
        <v>1000</v>
      </c>
      <c r="I506" s="119">
        <v>100</v>
      </c>
      <c r="J506" s="119">
        <f t="shared" si="61"/>
        <v>100000</v>
      </c>
      <c r="K506" s="119"/>
      <c r="L506" s="120"/>
      <c r="M506" s="121"/>
      <c r="N506" s="135"/>
      <c r="O506" s="119"/>
      <c r="P506" s="122"/>
      <c r="Q506" s="119"/>
      <c r="R506" s="119"/>
      <c r="S506" s="119"/>
      <c r="T506" s="119"/>
      <c r="U506" s="119">
        <f t="shared" si="54"/>
        <v>0</v>
      </c>
      <c r="V506" s="119">
        <f t="shared" si="55"/>
        <v>100000</v>
      </c>
      <c r="W506" s="119">
        <f t="shared" si="56"/>
        <v>0</v>
      </c>
      <c r="X506" s="119"/>
      <c r="Y506" s="119">
        <f t="shared" si="57"/>
        <v>100000</v>
      </c>
      <c r="Z506" s="119">
        <v>0.01</v>
      </c>
      <c r="AA506" s="119">
        <f>Y506*Z506/100</f>
        <v>10</v>
      </c>
    </row>
    <row r="507" spans="1:27" s="116" customFormat="1" x14ac:dyDescent="0.45">
      <c r="A507" s="32"/>
      <c r="B507" s="32"/>
      <c r="C507" s="38"/>
      <c r="D507" s="38"/>
      <c r="E507" s="38"/>
      <c r="F507" s="38"/>
      <c r="G507" s="38"/>
      <c r="H507" s="38"/>
      <c r="I507" s="38"/>
      <c r="J507" s="38"/>
      <c r="K507" s="38"/>
      <c r="L507" s="33"/>
      <c r="M507" s="108"/>
      <c r="N507" s="50"/>
      <c r="O507" s="38"/>
      <c r="P507" s="115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</row>
    <row r="508" spans="1:27" x14ac:dyDescent="0.45">
      <c r="A508" s="29">
        <v>116</v>
      </c>
      <c r="B508" s="29" t="s">
        <v>56</v>
      </c>
      <c r="C508" s="30">
        <v>13537</v>
      </c>
      <c r="D508" s="30">
        <v>0</v>
      </c>
      <c r="E508" s="30">
        <v>0</v>
      </c>
      <c r="F508" s="30">
        <v>54</v>
      </c>
      <c r="G508" s="30">
        <v>2</v>
      </c>
      <c r="H508" s="30">
        <f>+(D508*400)+(E508*100)+F508</f>
        <v>54</v>
      </c>
      <c r="I508" s="102">
        <v>150</v>
      </c>
      <c r="J508" s="102">
        <f>H508*I508</f>
        <v>8100</v>
      </c>
      <c r="K508" s="102"/>
      <c r="L508" s="13" t="s">
        <v>59</v>
      </c>
      <c r="M508" s="103" t="s">
        <v>60</v>
      </c>
      <c r="N508" s="45">
        <v>2</v>
      </c>
      <c r="O508" s="30">
        <v>63.25</v>
      </c>
      <c r="P508" s="104">
        <v>100</v>
      </c>
      <c r="Q508" s="30">
        <v>6800</v>
      </c>
      <c r="R508" s="30">
        <f>O508*Q508</f>
        <v>430100</v>
      </c>
      <c r="S508" s="30">
        <v>41</v>
      </c>
      <c r="T508" s="102"/>
      <c r="U508" s="30">
        <f t="shared" si="54"/>
        <v>430100</v>
      </c>
      <c r="V508" s="102">
        <f t="shared" si="55"/>
        <v>438200</v>
      </c>
      <c r="W508" s="30">
        <f t="shared" si="56"/>
        <v>438200</v>
      </c>
      <c r="X508" s="102"/>
      <c r="Y508" s="102">
        <f t="shared" si="57"/>
        <v>438200</v>
      </c>
      <c r="Z508" s="102"/>
      <c r="AA508" s="30"/>
    </row>
    <row r="509" spans="1:27" x14ac:dyDescent="0.45">
      <c r="A509" s="29"/>
      <c r="B509" s="29"/>
      <c r="C509" s="30"/>
      <c r="D509" s="30"/>
      <c r="E509" s="30"/>
      <c r="F509" s="30"/>
      <c r="G509" s="30"/>
      <c r="H509" s="30">
        <f>+(D509*400)+(E509*100)+F509</f>
        <v>0</v>
      </c>
      <c r="I509" s="102"/>
      <c r="J509" s="102">
        <f>H509*I509</f>
        <v>0</v>
      </c>
      <c r="K509" s="102"/>
      <c r="L509" s="13"/>
      <c r="M509" s="103" t="s">
        <v>60</v>
      </c>
      <c r="N509" s="45">
        <v>2</v>
      </c>
      <c r="O509" s="30">
        <v>11.25</v>
      </c>
      <c r="P509" s="104">
        <v>100</v>
      </c>
      <c r="Q509" s="30">
        <v>6800</v>
      </c>
      <c r="R509" s="30">
        <f>O509*Q509</f>
        <v>76500</v>
      </c>
      <c r="S509" s="30">
        <v>41</v>
      </c>
      <c r="T509" s="102"/>
      <c r="U509" s="30">
        <f t="shared" si="54"/>
        <v>76500</v>
      </c>
      <c r="V509" s="102">
        <f t="shared" si="55"/>
        <v>76500</v>
      </c>
      <c r="W509" s="30">
        <f t="shared" si="56"/>
        <v>76500</v>
      </c>
      <c r="X509" s="102"/>
      <c r="Y509" s="102">
        <f t="shared" si="57"/>
        <v>76500</v>
      </c>
      <c r="Z509" s="102"/>
      <c r="AA509" s="30"/>
    </row>
    <row r="510" spans="1:27" x14ac:dyDescent="0.45">
      <c r="A510" s="29"/>
      <c r="B510" s="29"/>
      <c r="C510" s="30"/>
      <c r="D510" s="30"/>
      <c r="E510" s="30"/>
      <c r="F510" s="30"/>
      <c r="G510" s="30"/>
      <c r="H510" s="30">
        <f>+(D510*400)+(E510*100)+F510</f>
        <v>0</v>
      </c>
      <c r="I510" s="102"/>
      <c r="J510" s="102">
        <f>H510*I510</f>
        <v>0</v>
      </c>
      <c r="K510" s="102"/>
      <c r="L510" s="13"/>
      <c r="M510" s="103" t="s">
        <v>63</v>
      </c>
      <c r="N510" s="45">
        <v>2</v>
      </c>
      <c r="O510" s="30">
        <v>6</v>
      </c>
      <c r="P510" s="104">
        <v>100</v>
      </c>
      <c r="Q510" s="30">
        <v>6800</v>
      </c>
      <c r="R510" s="30">
        <f>O510*Q510</f>
        <v>40800</v>
      </c>
      <c r="S510" s="30">
        <v>41</v>
      </c>
      <c r="T510" s="102"/>
      <c r="U510" s="30">
        <f t="shared" si="54"/>
        <v>40800</v>
      </c>
      <c r="V510" s="102">
        <f t="shared" si="55"/>
        <v>40800</v>
      </c>
      <c r="W510" s="30">
        <f t="shared" si="56"/>
        <v>40800</v>
      </c>
      <c r="X510" s="102"/>
      <c r="Y510" s="102">
        <f t="shared" si="57"/>
        <v>40800</v>
      </c>
      <c r="Z510" s="102"/>
      <c r="AA510" s="30"/>
    </row>
    <row r="511" spans="1:27" s="117" customFormat="1" x14ac:dyDescent="0.45">
      <c r="A511" s="29"/>
      <c r="B511" s="29" t="s">
        <v>56</v>
      </c>
      <c r="C511" s="30">
        <v>3438</v>
      </c>
      <c r="D511" s="30">
        <v>3</v>
      </c>
      <c r="E511" s="30">
        <v>0</v>
      </c>
      <c r="F511" s="30">
        <v>71</v>
      </c>
      <c r="G511" s="30">
        <v>1</v>
      </c>
      <c r="H511" s="30">
        <f>+(D511*400)+(E511*100)+F511</f>
        <v>1271</v>
      </c>
      <c r="I511" s="30">
        <v>100</v>
      </c>
      <c r="J511" s="102">
        <f>H511*I511</f>
        <v>127100</v>
      </c>
      <c r="K511" s="30"/>
      <c r="L511" s="13"/>
      <c r="M511" s="103"/>
      <c r="N511" s="45"/>
      <c r="O511" s="30"/>
      <c r="P511" s="104"/>
      <c r="Q511" s="30"/>
      <c r="R511" s="30"/>
      <c r="S511" s="30"/>
      <c r="T511" s="30"/>
      <c r="U511" s="30">
        <f t="shared" si="54"/>
        <v>0</v>
      </c>
      <c r="V511" s="102">
        <f t="shared" si="55"/>
        <v>127100</v>
      </c>
      <c r="W511" s="30">
        <f t="shared" si="56"/>
        <v>0</v>
      </c>
      <c r="X511" s="30"/>
      <c r="Y511" s="102">
        <f t="shared" si="57"/>
        <v>127100</v>
      </c>
      <c r="Z511" s="30"/>
      <c r="AA511" s="30"/>
    </row>
    <row r="512" spans="1:27" s="116" customFormat="1" x14ac:dyDescent="0.45">
      <c r="A512" s="32"/>
      <c r="B512" s="32"/>
      <c r="C512" s="38"/>
      <c r="D512" s="38"/>
      <c r="E512" s="38"/>
      <c r="F512" s="38"/>
      <c r="G512" s="38"/>
      <c r="H512" s="38"/>
      <c r="I512" s="38"/>
      <c r="J512" s="38"/>
      <c r="K512" s="38"/>
      <c r="L512" s="33"/>
      <c r="M512" s="108"/>
      <c r="N512" s="50"/>
      <c r="O512" s="38"/>
      <c r="P512" s="115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</row>
    <row r="513" spans="1:35" s="123" customFormat="1" x14ac:dyDescent="0.45">
      <c r="A513" s="118">
        <v>117</v>
      </c>
      <c r="B513" s="118" t="s">
        <v>82</v>
      </c>
      <c r="C513" s="119"/>
      <c r="D513" s="119">
        <v>3</v>
      </c>
      <c r="E513" s="119">
        <v>3</v>
      </c>
      <c r="F513" s="119">
        <v>25</v>
      </c>
      <c r="G513" s="119">
        <v>1</v>
      </c>
      <c r="H513" s="119">
        <f>+(D513*400)+(E513*100)+F513</f>
        <v>1525</v>
      </c>
      <c r="I513" s="119">
        <v>100</v>
      </c>
      <c r="J513" s="119">
        <f>H513*I513</f>
        <v>152500</v>
      </c>
      <c r="K513" s="119"/>
      <c r="L513" s="120"/>
      <c r="M513" s="121"/>
      <c r="N513" s="135"/>
      <c r="O513" s="119"/>
      <c r="P513" s="122"/>
      <c r="Q513" s="119"/>
      <c r="R513" s="119"/>
      <c r="S513" s="119"/>
      <c r="T513" s="119"/>
      <c r="U513" s="119">
        <f t="shared" si="54"/>
        <v>0</v>
      </c>
      <c r="V513" s="119">
        <f t="shared" si="55"/>
        <v>152500</v>
      </c>
      <c r="W513" s="119">
        <f t="shared" si="56"/>
        <v>0</v>
      </c>
      <c r="X513" s="119"/>
      <c r="Y513" s="119">
        <f t="shared" si="57"/>
        <v>152500</v>
      </c>
      <c r="Z513" s="119">
        <v>0.01</v>
      </c>
      <c r="AA513" s="119">
        <f>Y513*Z513/100</f>
        <v>15.25</v>
      </c>
    </row>
    <row r="514" spans="1:35" s="116" customFormat="1" x14ac:dyDescent="0.45">
      <c r="A514" s="32"/>
      <c r="B514" s="32"/>
      <c r="C514" s="38"/>
      <c r="D514" s="38"/>
      <c r="E514" s="38"/>
      <c r="F514" s="38"/>
      <c r="G514" s="38"/>
      <c r="H514" s="38"/>
      <c r="I514" s="38"/>
      <c r="J514" s="38"/>
      <c r="K514" s="38"/>
      <c r="L514" s="33"/>
      <c r="M514" s="108"/>
      <c r="N514" s="50"/>
      <c r="O514" s="38"/>
      <c r="P514" s="115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115"/>
    </row>
    <row r="515" spans="1:35" s="13" customFormat="1" x14ac:dyDescent="0.45">
      <c r="A515" s="29">
        <v>118</v>
      </c>
      <c r="B515" s="29" t="s">
        <v>56</v>
      </c>
      <c r="C515" s="13">
        <v>732</v>
      </c>
      <c r="D515" s="13">
        <v>1</v>
      </c>
      <c r="E515" s="13">
        <v>0</v>
      </c>
      <c r="F515" s="13">
        <v>5</v>
      </c>
      <c r="G515" s="13">
        <v>2</v>
      </c>
      <c r="H515" s="13">
        <v>405</v>
      </c>
      <c r="I515" s="13">
        <v>150</v>
      </c>
      <c r="J515" s="13">
        <v>60750</v>
      </c>
      <c r="L515" s="13" t="s">
        <v>59</v>
      </c>
      <c r="M515" s="103" t="s">
        <v>63</v>
      </c>
      <c r="N515" s="13">
        <v>2</v>
      </c>
      <c r="O515" s="13">
        <v>63</v>
      </c>
      <c r="P515" s="104">
        <v>100</v>
      </c>
      <c r="Q515" s="30">
        <v>6800</v>
      </c>
      <c r="R515" s="30">
        <f>O515*Q515</f>
        <v>428400</v>
      </c>
      <c r="S515" s="13">
        <v>36</v>
      </c>
      <c r="T515" s="30"/>
      <c r="U515" s="30">
        <f t="shared" si="54"/>
        <v>428400</v>
      </c>
      <c r="V515" s="102">
        <f t="shared" si="55"/>
        <v>489150</v>
      </c>
      <c r="W515" s="30">
        <f t="shared" si="56"/>
        <v>489150</v>
      </c>
      <c r="X515" s="30"/>
      <c r="Y515" s="102">
        <f t="shared" si="57"/>
        <v>489150</v>
      </c>
      <c r="Z515" s="30"/>
      <c r="AA515" s="12"/>
    </row>
    <row r="516" spans="1:35" s="13" customFormat="1" x14ac:dyDescent="0.45">
      <c r="A516" s="29"/>
      <c r="B516" s="29"/>
      <c r="F516" s="29"/>
      <c r="L516" s="13" t="s">
        <v>59</v>
      </c>
      <c r="M516" s="103" t="s">
        <v>63</v>
      </c>
      <c r="N516" s="13">
        <v>2</v>
      </c>
      <c r="O516" s="13">
        <v>146.59</v>
      </c>
      <c r="P516" s="104">
        <v>100</v>
      </c>
      <c r="Q516" s="30">
        <v>6800</v>
      </c>
      <c r="R516" s="30">
        <f>O516*Q516</f>
        <v>996812</v>
      </c>
      <c r="S516" s="13">
        <v>25</v>
      </c>
      <c r="T516" s="30"/>
      <c r="U516" s="30">
        <f t="shared" si="54"/>
        <v>996812</v>
      </c>
      <c r="V516" s="102">
        <f t="shared" si="55"/>
        <v>996812</v>
      </c>
      <c r="W516" s="30">
        <f t="shared" si="56"/>
        <v>996812</v>
      </c>
      <c r="X516" s="30"/>
      <c r="Y516" s="102">
        <f t="shared" si="57"/>
        <v>996812</v>
      </c>
      <c r="Z516" s="30"/>
      <c r="AA516" s="12"/>
    </row>
    <row r="517" spans="1:35" s="13" customFormat="1" x14ac:dyDescent="0.45">
      <c r="A517" s="29"/>
      <c r="B517" s="29"/>
      <c r="F517" s="29"/>
      <c r="L517" s="13" t="s">
        <v>59</v>
      </c>
      <c r="M517" s="103" t="s">
        <v>60</v>
      </c>
      <c r="N517" s="13">
        <v>2</v>
      </c>
      <c r="O517" s="13">
        <v>72</v>
      </c>
      <c r="P517" s="104">
        <v>100</v>
      </c>
      <c r="Q517" s="30">
        <v>6800</v>
      </c>
      <c r="R517" s="30">
        <f>O517*Q517</f>
        <v>489600</v>
      </c>
      <c r="S517" s="13">
        <v>25</v>
      </c>
      <c r="T517" s="30"/>
      <c r="U517" s="30">
        <f t="shared" si="54"/>
        <v>489600</v>
      </c>
      <c r="V517" s="102">
        <f t="shared" si="55"/>
        <v>489600</v>
      </c>
      <c r="W517" s="30">
        <f t="shared" si="56"/>
        <v>489600</v>
      </c>
      <c r="X517" s="30"/>
      <c r="Y517" s="102">
        <f t="shared" si="57"/>
        <v>489600</v>
      </c>
      <c r="Z517" s="30"/>
      <c r="AA517" s="12"/>
    </row>
    <row r="518" spans="1:35" s="13" customFormat="1" x14ac:dyDescent="0.45">
      <c r="A518" s="29"/>
      <c r="B518" s="29"/>
      <c r="F518" s="29"/>
      <c r="M518" s="103" t="s">
        <v>63</v>
      </c>
      <c r="N518" s="13">
        <v>2</v>
      </c>
      <c r="O518" s="13">
        <v>18</v>
      </c>
      <c r="P518" s="104">
        <v>100</v>
      </c>
      <c r="Q518" s="30">
        <v>6800</v>
      </c>
      <c r="R518" s="30">
        <f>O518*Q518</f>
        <v>122400</v>
      </c>
      <c r="S518" s="13">
        <v>25</v>
      </c>
      <c r="T518" s="30"/>
      <c r="U518" s="30">
        <f t="shared" si="54"/>
        <v>122400</v>
      </c>
      <c r="V518" s="102">
        <f t="shared" si="55"/>
        <v>122400</v>
      </c>
      <c r="W518" s="30">
        <f t="shared" si="56"/>
        <v>122400</v>
      </c>
      <c r="X518" s="30"/>
      <c r="Y518" s="102">
        <f t="shared" si="57"/>
        <v>122400</v>
      </c>
      <c r="Z518" s="30"/>
      <c r="AA518" s="12"/>
    </row>
    <row r="519" spans="1:35" s="35" customFormat="1" x14ac:dyDescent="0.45">
      <c r="A519" s="32"/>
      <c r="B519" s="32"/>
      <c r="C519" s="33"/>
      <c r="D519" s="33"/>
      <c r="E519" s="33"/>
      <c r="F519" s="32"/>
      <c r="G519" s="33"/>
      <c r="H519" s="33"/>
      <c r="I519" s="33"/>
      <c r="J519" s="33"/>
      <c r="K519" s="33"/>
      <c r="L519" s="33"/>
      <c r="M519" s="108"/>
      <c r="N519" s="33"/>
      <c r="O519" s="33"/>
      <c r="P519" s="36"/>
      <c r="Q519" s="33"/>
      <c r="R519" s="38"/>
      <c r="S519" s="38"/>
      <c r="T519" s="38"/>
      <c r="U519" s="38"/>
      <c r="V519" s="38"/>
      <c r="W519" s="38"/>
      <c r="X519" s="38"/>
      <c r="Y519" s="38"/>
      <c r="Z519" s="38"/>
      <c r="AA519" s="36"/>
    </row>
    <row r="520" spans="1:35" x14ac:dyDescent="0.45">
      <c r="A520" s="29">
        <v>119</v>
      </c>
      <c r="B520" s="29" t="s">
        <v>56</v>
      </c>
      <c r="C520" s="30">
        <v>2375</v>
      </c>
      <c r="D520" s="30">
        <v>17</v>
      </c>
      <c r="E520" s="30">
        <v>1</v>
      </c>
      <c r="F520" s="30">
        <v>40</v>
      </c>
      <c r="G520" s="30">
        <v>1</v>
      </c>
      <c r="H520" s="30">
        <f>+(D520*400)+(E520*100)+F520</f>
        <v>6940</v>
      </c>
      <c r="I520" s="102">
        <v>100</v>
      </c>
      <c r="J520" s="102">
        <f>H520*I520</f>
        <v>694000</v>
      </c>
      <c r="K520" s="102"/>
      <c r="L520" s="13"/>
      <c r="M520" s="103"/>
      <c r="N520" s="45"/>
      <c r="O520" s="30"/>
      <c r="P520" s="106"/>
      <c r="Q520" s="102"/>
      <c r="R520" s="30"/>
      <c r="S520" s="30"/>
      <c r="T520" s="102"/>
      <c r="U520" s="30">
        <f t="shared" si="54"/>
        <v>0</v>
      </c>
      <c r="V520" s="102">
        <f t="shared" si="55"/>
        <v>694000</v>
      </c>
      <c r="W520" s="30">
        <f t="shared" si="56"/>
        <v>0</v>
      </c>
      <c r="X520" s="102"/>
      <c r="Y520" s="102">
        <f t="shared" si="57"/>
        <v>694000</v>
      </c>
      <c r="Z520" s="102"/>
      <c r="AA520" s="30"/>
    </row>
    <row r="521" spans="1:35" s="116" customFormat="1" x14ac:dyDescent="0.45">
      <c r="A521" s="32"/>
      <c r="B521" s="32"/>
      <c r="C521" s="38"/>
      <c r="D521" s="38"/>
      <c r="E521" s="38"/>
      <c r="F521" s="38"/>
      <c r="G521" s="38"/>
      <c r="H521" s="38"/>
      <c r="I521" s="38"/>
      <c r="J521" s="38"/>
      <c r="K521" s="38"/>
      <c r="L521" s="33"/>
      <c r="M521" s="108"/>
      <c r="N521" s="50"/>
      <c r="O521" s="38"/>
      <c r="P521" s="115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</row>
    <row r="522" spans="1:35" x14ac:dyDescent="0.45">
      <c r="A522" s="29">
        <v>120</v>
      </c>
      <c r="B522" s="29" t="s">
        <v>56</v>
      </c>
      <c r="C522" s="30">
        <v>871</v>
      </c>
      <c r="D522" s="30">
        <v>0</v>
      </c>
      <c r="E522" s="30">
        <v>0</v>
      </c>
      <c r="F522" s="30">
        <v>84</v>
      </c>
      <c r="G522" s="30">
        <v>2</v>
      </c>
      <c r="H522" s="30">
        <f>+(D522*400)+(E522*100)+F522</f>
        <v>84</v>
      </c>
      <c r="I522" s="102">
        <v>150</v>
      </c>
      <c r="J522" s="102">
        <f>H522*I522</f>
        <v>12600</v>
      </c>
      <c r="K522" s="102"/>
      <c r="L522" s="13" t="s">
        <v>59</v>
      </c>
      <c r="M522" s="103" t="s">
        <v>63</v>
      </c>
      <c r="N522" s="45">
        <v>2</v>
      </c>
      <c r="O522" s="30">
        <v>104.4</v>
      </c>
      <c r="P522" s="104">
        <v>100</v>
      </c>
      <c r="Q522" s="30">
        <v>6800</v>
      </c>
      <c r="R522" s="30">
        <f>O522*Q522</f>
        <v>709920</v>
      </c>
      <c r="S522" s="30">
        <v>43</v>
      </c>
      <c r="T522" s="102"/>
      <c r="U522" s="30">
        <f t="shared" si="54"/>
        <v>709920</v>
      </c>
      <c r="V522" s="102">
        <f t="shared" si="55"/>
        <v>722520</v>
      </c>
      <c r="W522" s="30">
        <f t="shared" si="56"/>
        <v>722520</v>
      </c>
      <c r="X522" s="102"/>
      <c r="Y522" s="102">
        <f t="shared" si="57"/>
        <v>722520</v>
      </c>
      <c r="Z522" s="102"/>
      <c r="AA522" s="30"/>
    </row>
    <row r="523" spans="1:35" x14ac:dyDescent="0.45">
      <c r="A523" s="29"/>
      <c r="B523" s="29"/>
      <c r="C523" s="30"/>
      <c r="D523" s="30"/>
      <c r="E523" s="30"/>
      <c r="F523" s="30"/>
      <c r="G523" s="30"/>
      <c r="H523" s="30"/>
      <c r="I523" s="102"/>
      <c r="J523" s="102"/>
      <c r="K523" s="102"/>
      <c r="L523" s="13"/>
      <c r="M523" s="103" t="s">
        <v>63</v>
      </c>
      <c r="N523" s="45">
        <v>2</v>
      </c>
      <c r="O523" s="30">
        <v>9</v>
      </c>
      <c r="P523" s="104">
        <v>100</v>
      </c>
      <c r="Q523" s="30">
        <v>6800</v>
      </c>
      <c r="R523" s="30">
        <f>O523*Q523</f>
        <v>61200</v>
      </c>
      <c r="S523" s="30">
        <v>41</v>
      </c>
      <c r="T523" s="102"/>
      <c r="U523" s="30">
        <f t="shared" si="54"/>
        <v>61200</v>
      </c>
      <c r="V523" s="102">
        <f t="shared" si="55"/>
        <v>61200</v>
      </c>
      <c r="W523" s="30">
        <f t="shared" si="56"/>
        <v>61200</v>
      </c>
      <c r="X523" s="102"/>
      <c r="Y523" s="102">
        <f t="shared" si="57"/>
        <v>61200</v>
      </c>
      <c r="Z523" s="102"/>
      <c r="AA523" s="30"/>
    </row>
    <row r="524" spans="1:35" s="117" customFormat="1" x14ac:dyDescent="0.45">
      <c r="A524" s="29"/>
      <c r="B524" s="29" t="s">
        <v>56</v>
      </c>
      <c r="C524" s="30">
        <v>11463</v>
      </c>
      <c r="D524" s="30">
        <v>1</v>
      </c>
      <c r="E524" s="30">
        <v>0</v>
      </c>
      <c r="F524" s="30">
        <v>67</v>
      </c>
      <c r="G524" s="30">
        <v>1</v>
      </c>
      <c r="H524" s="30">
        <f>+(D524*400)+(E524*100)+F524</f>
        <v>467</v>
      </c>
      <c r="I524" s="30">
        <v>130</v>
      </c>
      <c r="J524" s="102">
        <f>H524*I524</f>
        <v>60710</v>
      </c>
      <c r="K524" s="30"/>
      <c r="L524" s="13"/>
      <c r="M524" s="103"/>
      <c r="N524" s="45"/>
      <c r="O524" s="30"/>
      <c r="P524" s="104"/>
      <c r="Q524" s="30"/>
      <c r="R524" s="30"/>
      <c r="S524" s="30"/>
      <c r="T524" s="30"/>
      <c r="U524" s="30">
        <f t="shared" si="54"/>
        <v>0</v>
      </c>
      <c r="V524" s="102">
        <f t="shared" si="55"/>
        <v>60710</v>
      </c>
      <c r="W524" s="30">
        <f t="shared" si="56"/>
        <v>0</v>
      </c>
      <c r="X524" s="30"/>
      <c r="Y524" s="102">
        <f t="shared" si="57"/>
        <v>60710</v>
      </c>
      <c r="Z524" s="30"/>
      <c r="AA524" s="30"/>
    </row>
    <row r="525" spans="1:35" s="13" customFormat="1" x14ac:dyDescent="0.45">
      <c r="A525" s="29"/>
      <c r="B525" s="29" t="s">
        <v>56</v>
      </c>
      <c r="C525" s="13">
        <v>2405</v>
      </c>
      <c r="D525" s="13">
        <v>4</v>
      </c>
      <c r="E525" s="13">
        <v>0</v>
      </c>
      <c r="F525" s="13">
        <v>89</v>
      </c>
      <c r="G525" s="13">
        <v>1</v>
      </c>
      <c r="H525" s="13">
        <v>1689</v>
      </c>
      <c r="I525" s="13">
        <v>100</v>
      </c>
      <c r="J525" s="13">
        <v>168900</v>
      </c>
      <c r="M525" s="103"/>
      <c r="P525" s="12"/>
      <c r="U525" s="30">
        <f t="shared" ref="U525:U587" si="62">R525*(100-T525)/100</f>
        <v>0</v>
      </c>
      <c r="V525" s="102">
        <f t="shared" ref="V525:V587" si="63">J525+U525</f>
        <v>168900</v>
      </c>
      <c r="W525" s="30">
        <f t="shared" ref="W525:W587" si="64">V525*P525/100</f>
        <v>0</v>
      </c>
      <c r="Y525" s="102">
        <f t="shared" ref="Y525:Y587" si="65">J525+U525</f>
        <v>168900</v>
      </c>
      <c r="Z525" s="30"/>
      <c r="AA525" s="30"/>
      <c r="AB525" s="2"/>
      <c r="AC525" s="2"/>
      <c r="AD525" s="2"/>
      <c r="AE525" s="2"/>
      <c r="AF525" s="2"/>
      <c r="AG525" s="2"/>
      <c r="AH525" s="2"/>
      <c r="AI525" s="12"/>
    </row>
    <row r="526" spans="1:35" s="117" customFormat="1" x14ac:dyDescent="0.45">
      <c r="A526" s="29"/>
      <c r="B526" s="29" t="s">
        <v>56</v>
      </c>
      <c r="C526" s="30">
        <v>18255</v>
      </c>
      <c r="D526" s="30">
        <v>0</v>
      </c>
      <c r="E526" s="30">
        <v>2</v>
      </c>
      <c r="F526" s="30">
        <v>70</v>
      </c>
      <c r="G526" s="30">
        <v>1</v>
      </c>
      <c r="H526" s="30">
        <f>+(D526*400)+(E526*100)+F526</f>
        <v>270</v>
      </c>
      <c r="I526" s="30">
        <v>130</v>
      </c>
      <c r="J526" s="102">
        <f>H526*I526</f>
        <v>35100</v>
      </c>
      <c r="K526" s="30"/>
      <c r="L526" s="13"/>
      <c r="M526" s="103"/>
      <c r="N526" s="45"/>
      <c r="O526" s="30"/>
      <c r="P526" s="104"/>
      <c r="Q526" s="30"/>
      <c r="R526" s="30"/>
      <c r="S526" s="30"/>
      <c r="T526" s="30"/>
      <c r="U526" s="30">
        <f t="shared" si="62"/>
        <v>0</v>
      </c>
      <c r="V526" s="102">
        <f t="shared" si="63"/>
        <v>35100</v>
      </c>
      <c r="W526" s="30">
        <f t="shared" si="64"/>
        <v>0</v>
      </c>
      <c r="X526" s="30"/>
      <c r="Y526" s="102">
        <f t="shared" si="65"/>
        <v>35100</v>
      </c>
      <c r="Z526" s="30"/>
      <c r="AA526" s="30"/>
    </row>
    <row r="527" spans="1:35" x14ac:dyDescent="0.45">
      <c r="A527" s="29"/>
      <c r="B527" s="29" t="s">
        <v>56</v>
      </c>
      <c r="C527" s="30">
        <v>12084</v>
      </c>
      <c r="D527" s="30">
        <v>0</v>
      </c>
      <c r="E527" s="30">
        <v>1</v>
      </c>
      <c r="F527" s="30">
        <v>37</v>
      </c>
      <c r="G527" s="30">
        <v>1</v>
      </c>
      <c r="H527" s="30">
        <f>+(D527*400)+(E527*100)+F527</f>
        <v>137</v>
      </c>
      <c r="I527" s="102">
        <v>150</v>
      </c>
      <c r="J527" s="102">
        <f>H527*I527</f>
        <v>20550</v>
      </c>
      <c r="K527" s="102"/>
      <c r="L527" s="13"/>
      <c r="M527" s="103"/>
      <c r="N527" s="45"/>
      <c r="O527" s="30"/>
      <c r="P527" s="106"/>
      <c r="Q527" s="102"/>
      <c r="R527" s="30"/>
      <c r="S527" s="30"/>
      <c r="T527" s="102"/>
      <c r="U527" s="30">
        <f t="shared" si="62"/>
        <v>0</v>
      </c>
      <c r="V527" s="102">
        <f t="shared" si="63"/>
        <v>20550</v>
      </c>
      <c r="W527" s="30">
        <f t="shared" si="64"/>
        <v>0</v>
      </c>
      <c r="X527" s="102"/>
      <c r="Y527" s="102">
        <f t="shared" si="65"/>
        <v>20550</v>
      </c>
      <c r="Z527" s="102"/>
      <c r="AA527" s="30"/>
    </row>
    <row r="528" spans="1:35" x14ac:dyDescent="0.45">
      <c r="A528" s="29"/>
      <c r="B528" s="29" t="s">
        <v>56</v>
      </c>
      <c r="C528" s="30">
        <v>11401</v>
      </c>
      <c r="D528" s="30">
        <v>1</v>
      </c>
      <c r="E528" s="30">
        <v>3</v>
      </c>
      <c r="F528" s="30">
        <v>49</v>
      </c>
      <c r="G528" s="30">
        <v>1</v>
      </c>
      <c r="H528" s="30">
        <f>+(D528*400)+(E528*100)+F528</f>
        <v>749</v>
      </c>
      <c r="I528" s="102">
        <v>100</v>
      </c>
      <c r="J528" s="102">
        <f>H528*I528</f>
        <v>74900</v>
      </c>
      <c r="K528" s="102"/>
      <c r="L528" s="13"/>
      <c r="M528" s="103"/>
      <c r="N528" s="45"/>
      <c r="O528" s="30"/>
      <c r="P528" s="106"/>
      <c r="Q528" s="102"/>
      <c r="R528" s="30"/>
      <c r="S528" s="30"/>
      <c r="T528" s="102"/>
      <c r="U528" s="30">
        <f t="shared" si="62"/>
        <v>0</v>
      </c>
      <c r="V528" s="102">
        <f t="shared" si="63"/>
        <v>74900</v>
      </c>
      <c r="W528" s="30">
        <f t="shared" si="64"/>
        <v>0</v>
      </c>
      <c r="X528" s="102"/>
      <c r="Y528" s="102">
        <f t="shared" si="65"/>
        <v>74900</v>
      </c>
      <c r="Z528" s="102"/>
      <c r="AA528" s="30"/>
    </row>
    <row r="529" spans="1:29" x14ac:dyDescent="0.45">
      <c r="A529" s="29"/>
      <c r="B529" s="29" t="s">
        <v>56</v>
      </c>
      <c r="C529" s="30">
        <v>8435</v>
      </c>
      <c r="D529" s="30">
        <v>5</v>
      </c>
      <c r="E529" s="30">
        <v>1</v>
      </c>
      <c r="F529" s="30">
        <v>40</v>
      </c>
      <c r="G529" s="30">
        <v>1</v>
      </c>
      <c r="H529" s="30">
        <f>+(D529*400)+(E529*100)+F529</f>
        <v>2140</v>
      </c>
      <c r="I529" s="102">
        <v>100</v>
      </c>
      <c r="J529" s="102">
        <f>H529*I529</f>
        <v>214000</v>
      </c>
      <c r="K529" s="102"/>
      <c r="L529" s="13"/>
      <c r="M529" s="103"/>
      <c r="N529" s="45"/>
      <c r="O529" s="30"/>
      <c r="P529" s="106"/>
      <c r="Q529" s="102"/>
      <c r="R529" s="30"/>
      <c r="S529" s="30"/>
      <c r="T529" s="102"/>
      <c r="U529" s="30">
        <f t="shared" si="62"/>
        <v>0</v>
      </c>
      <c r="V529" s="102">
        <f t="shared" si="63"/>
        <v>214000</v>
      </c>
      <c r="W529" s="30">
        <f t="shared" si="64"/>
        <v>0</v>
      </c>
      <c r="X529" s="102"/>
      <c r="Y529" s="102">
        <f t="shared" si="65"/>
        <v>214000</v>
      </c>
      <c r="Z529" s="102"/>
      <c r="AA529" s="30"/>
    </row>
    <row r="530" spans="1:29" s="116" customFormat="1" x14ac:dyDescent="0.45">
      <c r="A530" s="32"/>
      <c r="B530" s="32"/>
      <c r="C530" s="38"/>
      <c r="D530" s="38"/>
      <c r="E530" s="38"/>
      <c r="F530" s="38"/>
      <c r="G530" s="38"/>
      <c r="H530" s="38"/>
      <c r="I530" s="38"/>
      <c r="J530" s="38"/>
      <c r="K530" s="38"/>
      <c r="L530" s="33"/>
      <c r="M530" s="108"/>
      <c r="N530" s="136"/>
      <c r="O530" s="136"/>
      <c r="P530" s="137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</row>
    <row r="531" spans="1:29" x14ac:dyDescent="0.45">
      <c r="A531" s="29">
        <v>121</v>
      </c>
      <c r="B531" s="29" t="s">
        <v>56</v>
      </c>
      <c r="C531" s="30">
        <v>12218</v>
      </c>
      <c r="D531" s="30">
        <v>1</v>
      </c>
      <c r="E531" s="30">
        <v>1</v>
      </c>
      <c r="F531" s="30">
        <v>92</v>
      </c>
      <c r="G531" s="30">
        <v>1</v>
      </c>
      <c r="H531" s="30">
        <f>+(D531*400)+(E531*100)+F531</f>
        <v>592</v>
      </c>
      <c r="I531" s="102">
        <v>100</v>
      </c>
      <c r="J531" s="102">
        <f>H531*I531</f>
        <v>59200</v>
      </c>
      <c r="K531" s="102"/>
      <c r="L531" s="13"/>
      <c r="M531" s="103"/>
      <c r="N531" s="45"/>
      <c r="O531" s="30"/>
      <c r="P531" s="106"/>
      <c r="Q531" s="102"/>
      <c r="R531" s="30"/>
      <c r="S531" s="30"/>
      <c r="T531" s="102"/>
      <c r="U531" s="30">
        <f t="shared" si="62"/>
        <v>0</v>
      </c>
      <c r="V531" s="102">
        <f t="shared" si="63"/>
        <v>59200</v>
      </c>
      <c r="W531" s="30">
        <f t="shared" si="64"/>
        <v>0</v>
      </c>
      <c r="X531" s="102"/>
      <c r="Y531" s="102">
        <f t="shared" si="65"/>
        <v>59200</v>
      </c>
      <c r="Z531" s="102"/>
      <c r="AA531" s="30"/>
    </row>
    <row r="532" spans="1:29" s="116" customFormat="1" x14ac:dyDescent="0.45">
      <c r="A532" s="32"/>
      <c r="B532" s="32"/>
      <c r="C532" s="38"/>
      <c r="D532" s="38"/>
      <c r="E532" s="38"/>
      <c r="F532" s="38"/>
      <c r="G532" s="38"/>
      <c r="H532" s="38"/>
      <c r="I532" s="38"/>
      <c r="J532" s="38"/>
      <c r="K532" s="38"/>
      <c r="L532" s="33"/>
      <c r="M532" s="108"/>
      <c r="N532" s="50"/>
      <c r="O532" s="38"/>
      <c r="P532" s="115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</row>
    <row r="533" spans="1:29" x14ac:dyDescent="0.45">
      <c r="A533" s="29">
        <v>122</v>
      </c>
      <c r="B533" s="29" t="s">
        <v>56</v>
      </c>
      <c r="C533" s="30">
        <v>2806</v>
      </c>
      <c r="D533" s="30">
        <v>1</v>
      </c>
      <c r="E533" s="30">
        <v>2</v>
      </c>
      <c r="F533" s="30">
        <v>21</v>
      </c>
      <c r="G533" s="30">
        <v>1</v>
      </c>
      <c r="H533" s="30">
        <f>+(D533*400)+(E533*100)+F533</f>
        <v>621</v>
      </c>
      <c r="I533" s="102">
        <v>100</v>
      </c>
      <c r="J533" s="102">
        <f>H533*I533</f>
        <v>62100</v>
      </c>
      <c r="K533" s="102"/>
      <c r="L533" s="13"/>
      <c r="M533" s="103"/>
      <c r="N533" s="45"/>
      <c r="O533" s="30"/>
      <c r="P533" s="106"/>
      <c r="Q533" s="102"/>
      <c r="R533" s="30"/>
      <c r="S533" s="30"/>
      <c r="T533" s="102"/>
      <c r="U533" s="30">
        <f t="shared" si="62"/>
        <v>0</v>
      </c>
      <c r="V533" s="102">
        <f t="shared" si="63"/>
        <v>62100</v>
      </c>
      <c r="W533" s="30">
        <f t="shared" si="64"/>
        <v>0</v>
      </c>
      <c r="X533" s="102"/>
      <c r="Y533" s="102">
        <f t="shared" si="65"/>
        <v>62100</v>
      </c>
      <c r="Z533" s="102"/>
      <c r="AA533" s="30"/>
    </row>
    <row r="534" spans="1:29" s="116" customFormat="1" x14ac:dyDescent="0.45">
      <c r="A534" s="32"/>
      <c r="B534" s="32"/>
      <c r="C534" s="38"/>
      <c r="D534" s="38"/>
      <c r="E534" s="38"/>
      <c r="F534" s="38"/>
      <c r="G534" s="38"/>
      <c r="H534" s="38"/>
      <c r="I534" s="38"/>
      <c r="J534" s="38"/>
      <c r="K534" s="38"/>
      <c r="L534" s="33"/>
      <c r="M534" s="108"/>
      <c r="N534" s="50"/>
      <c r="O534" s="38"/>
      <c r="P534" s="115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</row>
    <row r="535" spans="1:29" x14ac:dyDescent="0.45">
      <c r="A535" s="29">
        <v>123</v>
      </c>
      <c r="B535" s="29" t="s">
        <v>56</v>
      </c>
      <c r="C535" s="30">
        <v>2800</v>
      </c>
      <c r="D535" s="30">
        <v>5</v>
      </c>
      <c r="E535" s="30">
        <v>0</v>
      </c>
      <c r="F535" s="30">
        <v>11</v>
      </c>
      <c r="G535" s="30">
        <v>1</v>
      </c>
      <c r="H535" s="30">
        <f>+(D535*400)+(E535*100)+F535</f>
        <v>2011</v>
      </c>
      <c r="I535" s="102">
        <v>100</v>
      </c>
      <c r="J535" s="102">
        <f>H535*I535</f>
        <v>201100</v>
      </c>
      <c r="K535" s="102"/>
      <c r="L535" s="13"/>
      <c r="M535" s="103"/>
      <c r="N535" s="45"/>
      <c r="O535" s="30"/>
      <c r="P535" s="106"/>
      <c r="Q535" s="102"/>
      <c r="R535" s="30"/>
      <c r="S535" s="30"/>
      <c r="T535" s="102"/>
      <c r="U535" s="30">
        <f t="shared" si="62"/>
        <v>0</v>
      </c>
      <c r="V535" s="102">
        <f t="shared" si="63"/>
        <v>201100</v>
      </c>
      <c r="W535" s="30">
        <f t="shared" si="64"/>
        <v>0</v>
      </c>
      <c r="X535" s="102"/>
      <c r="Y535" s="102">
        <f t="shared" si="65"/>
        <v>201100</v>
      </c>
      <c r="Z535" s="102"/>
      <c r="AA535" s="30"/>
      <c r="AC535" s="117"/>
    </row>
    <row r="536" spans="1:29" s="116" customFormat="1" x14ac:dyDescent="0.45">
      <c r="A536" s="32"/>
      <c r="B536" s="32"/>
      <c r="C536" s="38"/>
      <c r="D536" s="38"/>
      <c r="E536" s="38"/>
      <c r="F536" s="38"/>
      <c r="G536" s="38"/>
      <c r="H536" s="38"/>
      <c r="I536" s="38"/>
      <c r="J536" s="38"/>
      <c r="K536" s="38"/>
      <c r="L536" s="33"/>
      <c r="M536" s="108"/>
      <c r="N536" s="50"/>
      <c r="O536" s="38"/>
      <c r="P536" s="115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</row>
    <row r="537" spans="1:29" x14ac:dyDescent="0.45">
      <c r="A537" s="29">
        <v>124</v>
      </c>
      <c r="B537" s="29" t="s">
        <v>56</v>
      </c>
      <c r="C537" s="30">
        <v>870</v>
      </c>
      <c r="D537" s="30">
        <v>0</v>
      </c>
      <c r="E537" s="30">
        <v>0</v>
      </c>
      <c r="F537" s="30">
        <v>94</v>
      </c>
      <c r="G537" s="30">
        <v>2</v>
      </c>
      <c r="H537" s="30">
        <f>+(D537*400)+(E537*100)+F537</f>
        <v>94</v>
      </c>
      <c r="I537" s="102">
        <v>150</v>
      </c>
      <c r="J537" s="102">
        <f>H537*I537</f>
        <v>14100</v>
      </c>
      <c r="K537" s="102"/>
      <c r="L537" s="13" t="s">
        <v>59</v>
      </c>
      <c r="M537" s="103" t="s">
        <v>63</v>
      </c>
      <c r="N537" s="45">
        <v>2</v>
      </c>
      <c r="O537" s="30">
        <v>72</v>
      </c>
      <c r="P537" s="104">
        <v>100</v>
      </c>
      <c r="Q537" s="30">
        <v>6800</v>
      </c>
      <c r="R537" s="30">
        <f>O537*Q537</f>
        <v>489600</v>
      </c>
      <c r="S537" s="30">
        <v>41</v>
      </c>
      <c r="T537" s="102"/>
      <c r="U537" s="30">
        <f t="shared" si="62"/>
        <v>489600</v>
      </c>
      <c r="V537" s="102">
        <f t="shared" si="63"/>
        <v>503700</v>
      </c>
      <c r="W537" s="30">
        <f t="shared" si="64"/>
        <v>503700</v>
      </c>
      <c r="X537" s="102"/>
      <c r="Y537" s="102">
        <f t="shared" si="65"/>
        <v>503700</v>
      </c>
      <c r="Z537" s="102"/>
      <c r="AA537" s="30"/>
    </row>
    <row r="538" spans="1:29" x14ac:dyDescent="0.45">
      <c r="A538" s="29"/>
      <c r="B538" s="29" t="s">
        <v>56</v>
      </c>
      <c r="C538" s="30">
        <v>2812</v>
      </c>
      <c r="D538" s="30">
        <v>0</v>
      </c>
      <c r="E538" s="30">
        <v>3</v>
      </c>
      <c r="F538" s="30">
        <v>88</v>
      </c>
      <c r="G538" s="30">
        <v>1</v>
      </c>
      <c r="H538" s="30">
        <f>+(D538*400)+(E538*100)+F538</f>
        <v>388</v>
      </c>
      <c r="I538" s="102">
        <v>100</v>
      </c>
      <c r="J538" s="102">
        <f>H538*I538</f>
        <v>38800</v>
      </c>
      <c r="K538" s="102"/>
      <c r="L538" s="13"/>
      <c r="M538" s="103"/>
      <c r="N538" s="45"/>
      <c r="O538" s="30"/>
      <c r="P538" s="106"/>
      <c r="Q538" s="102"/>
      <c r="R538" s="30"/>
      <c r="S538" s="30"/>
      <c r="T538" s="102"/>
      <c r="U538" s="30">
        <f t="shared" si="62"/>
        <v>0</v>
      </c>
      <c r="V538" s="102">
        <f t="shared" si="63"/>
        <v>38800</v>
      </c>
      <c r="W538" s="30">
        <f t="shared" si="64"/>
        <v>0</v>
      </c>
      <c r="X538" s="102"/>
      <c r="Y538" s="102">
        <f t="shared" si="65"/>
        <v>38800</v>
      </c>
      <c r="Z538" s="102"/>
      <c r="AA538" s="30"/>
    </row>
    <row r="539" spans="1:29" x14ac:dyDescent="0.45">
      <c r="A539" s="29"/>
      <c r="B539" s="29" t="s">
        <v>56</v>
      </c>
      <c r="C539" s="30">
        <v>2659</v>
      </c>
      <c r="D539" s="30">
        <v>2</v>
      </c>
      <c r="E539" s="30">
        <v>2</v>
      </c>
      <c r="F539" s="30">
        <v>26</v>
      </c>
      <c r="G539" s="30">
        <v>1</v>
      </c>
      <c r="H539" s="30">
        <f>+(D539*400)+(E539*100)+F539</f>
        <v>1026</v>
      </c>
      <c r="I539" s="102">
        <v>100</v>
      </c>
      <c r="J539" s="102">
        <f>H539*I539</f>
        <v>102600</v>
      </c>
      <c r="K539" s="102"/>
      <c r="L539" s="13"/>
      <c r="M539" s="103"/>
      <c r="N539" s="45"/>
      <c r="O539" s="30"/>
      <c r="P539" s="106"/>
      <c r="Q539" s="102"/>
      <c r="R539" s="30"/>
      <c r="S539" s="30"/>
      <c r="T539" s="102"/>
      <c r="U539" s="30">
        <f t="shared" si="62"/>
        <v>0</v>
      </c>
      <c r="V539" s="102">
        <f t="shared" si="63"/>
        <v>102600</v>
      </c>
      <c r="W539" s="30">
        <f t="shared" si="64"/>
        <v>0</v>
      </c>
      <c r="X539" s="102"/>
      <c r="Y539" s="102">
        <f t="shared" si="65"/>
        <v>102600</v>
      </c>
      <c r="Z539" s="102"/>
      <c r="AA539" s="30"/>
    </row>
    <row r="540" spans="1:29" x14ac:dyDescent="0.45">
      <c r="A540" s="29"/>
      <c r="B540" s="29" t="s">
        <v>56</v>
      </c>
      <c r="C540" s="30">
        <v>12070</v>
      </c>
      <c r="D540" s="30">
        <v>3</v>
      </c>
      <c r="E540" s="30">
        <v>2</v>
      </c>
      <c r="F540" s="30">
        <v>55</v>
      </c>
      <c r="G540" s="30">
        <v>1</v>
      </c>
      <c r="H540" s="30">
        <f>+(D540*400)+(E540*100)+F540</f>
        <v>1455</v>
      </c>
      <c r="I540" s="102">
        <v>190</v>
      </c>
      <c r="J540" s="102">
        <f>H540*I540</f>
        <v>276450</v>
      </c>
      <c r="K540" s="102"/>
      <c r="L540" s="13"/>
      <c r="M540" s="103"/>
      <c r="N540" s="45"/>
      <c r="O540" s="30"/>
      <c r="P540" s="106"/>
      <c r="Q540" s="102"/>
      <c r="R540" s="30"/>
      <c r="S540" s="30"/>
      <c r="T540" s="102"/>
      <c r="U540" s="30">
        <f t="shared" si="62"/>
        <v>0</v>
      </c>
      <c r="V540" s="102">
        <f t="shared" si="63"/>
        <v>276450</v>
      </c>
      <c r="W540" s="30">
        <f t="shared" si="64"/>
        <v>0</v>
      </c>
      <c r="X540" s="102"/>
      <c r="Y540" s="102">
        <f t="shared" si="65"/>
        <v>276450</v>
      </c>
      <c r="Z540" s="102"/>
      <c r="AA540" s="30"/>
    </row>
    <row r="541" spans="1:29" s="116" customFormat="1" x14ac:dyDescent="0.45">
      <c r="A541" s="32"/>
      <c r="B541" s="32"/>
      <c r="C541" s="38"/>
      <c r="D541" s="38"/>
      <c r="E541" s="38"/>
      <c r="F541" s="38"/>
      <c r="G541" s="38"/>
      <c r="H541" s="38"/>
      <c r="I541" s="38"/>
      <c r="J541" s="38"/>
      <c r="K541" s="38"/>
      <c r="L541" s="33"/>
      <c r="M541" s="108"/>
      <c r="N541" s="50"/>
      <c r="O541" s="38"/>
      <c r="P541" s="115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</row>
    <row r="542" spans="1:29" x14ac:dyDescent="0.45">
      <c r="A542" s="29">
        <v>125</v>
      </c>
      <c r="B542" s="29" t="s">
        <v>56</v>
      </c>
      <c r="C542" s="30">
        <v>17047</v>
      </c>
      <c r="D542" s="30">
        <v>1</v>
      </c>
      <c r="E542" s="30">
        <v>2</v>
      </c>
      <c r="F542" s="30">
        <v>24</v>
      </c>
      <c r="G542" s="30">
        <v>1</v>
      </c>
      <c r="H542" s="30">
        <f>+(D542*400)+(E542*100)+F542</f>
        <v>624</v>
      </c>
      <c r="I542" s="102">
        <v>100</v>
      </c>
      <c r="J542" s="102">
        <f>H542*I542</f>
        <v>62400</v>
      </c>
      <c r="K542" s="102"/>
      <c r="L542" s="13"/>
      <c r="M542" s="103"/>
      <c r="N542" s="45"/>
      <c r="O542" s="30"/>
      <c r="P542" s="106"/>
      <c r="Q542" s="102"/>
      <c r="R542" s="30"/>
      <c r="S542" s="30"/>
      <c r="T542" s="102"/>
      <c r="U542" s="30">
        <f t="shared" si="62"/>
        <v>0</v>
      </c>
      <c r="V542" s="102">
        <f t="shared" si="63"/>
        <v>62400</v>
      </c>
      <c r="W542" s="30">
        <f t="shared" si="64"/>
        <v>0</v>
      </c>
      <c r="X542" s="102"/>
      <c r="Y542" s="102">
        <f t="shared" si="65"/>
        <v>62400</v>
      </c>
      <c r="Z542" s="102"/>
      <c r="AA542" s="30"/>
    </row>
    <row r="543" spans="1:29" s="116" customFormat="1" x14ac:dyDescent="0.45">
      <c r="A543" s="32"/>
      <c r="B543" s="32"/>
      <c r="C543" s="38"/>
      <c r="D543" s="38"/>
      <c r="E543" s="38"/>
      <c r="F543" s="38"/>
      <c r="G543" s="38"/>
      <c r="H543" s="38"/>
      <c r="I543" s="38"/>
      <c r="J543" s="38"/>
      <c r="K543" s="38"/>
      <c r="L543" s="33"/>
      <c r="M543" s="108"/>
      <c r="N543" s="50"/>
      <c r="O543" s="38"/>
      <c r="P543" s="115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</row>
    <row r="544" spans="1:29" s="117" customFormat="1" x14ac:dyDescent="0.45">
      <c r="A544" s="29">
        <v>126</v>
      </c>
      <c r="B544" s="29" t="s">
        <v>56</v>
      </c>
      <c r="C544" s="30">
        <v>868</v>
      </c>
      <c r="D544" s="30">
        <v>0</v>
      </c>
      <c r="E544" s="30">
        <v>0</v>
      </c>
      <c r="F544" s="30">
        <v>81</v>
      </c>
      <c r="G544" s="30">
        <v>2</v>
      </c>
      <c r="H544" s="30">
        <f t="shared" ref="H544:H555" si="66">+(D544*400)+(E544*100)+F544</f>
        <v>81</v>
      </c>
      <c r="I544" s="30">
        <v>250</v>
      </c>
      <c r="J544" s="30">
        <f t="shared" ref="J544:J555" si="67">H544*I544</f>
        <v>20250</v>
      </c>
      <c r="K544" s="30"/>
      <c r="L544" s="13" t="s">
        <v>59</v>
      </c>
      <c r="M544" s="103" t="s">
        <v>63</v>
      </c>
      <c r="N544" s="45">
        <v>2</v>
      </c>
      <c r="O544" s="30">
        <v>90</v>
      </c>
      <c r="P544" s="104">
        <v>100</v>
      </c>
      <c r="Q544" s="30">
        <v>6800</v>
      </c>
      <c r="R544" s="30">
        <f>O544*Q544</f>
        <v>612000</v>
      </c>
      <c r="S544" s="30">
        <v>61</v>
      </c>
      <c r="T544" s="30">
        <v>93</v>
      </c>
      <c r="U544" s="30">
        <f t="shared" si="62"/>
        <v>42840</v>
      </c>
      <c r="V544" s="30">
        <f t="shared" si="63"/>
        <v>63090</v>
      </c>
      <c r="W544" s="30">
        <f t="shared" si="64"/>
        <v>63090</v>
      </c>
      <c r="X544" s="30"/>
      <c r="Y544" s="30">
        <f t="shared" si="65"/>
        <v>63090</v>
      </c>
      <c r="Z544" s="30"/>
      <c r="AA544" s="30"/>
    </row>
    <row r="545" spans="1:27" s="117" customFormat="1" x14ac:dyDescent="0.45">
      <c r="A545" s="29"/>
      <c r="B545" s="29"/>
      <c r="C545" s="30"/>
      <c r="D545" s="30"/>
      <c r="E545" s="30"/>
      <c r="F545" s="30"/>
      <c r="G545" s="30"/>
      <c r="H545" s="30"/>
      <c r="I545" s="30"/>
      <c r="J545" s="30"/>
      <c r="K545" s="30"/>
      <c r="L545" s="13"/>
      <c r="M545" s="103" t="s">
        <v>63</v>
      </c>
      <c r="N545" s="45">
        <v>2</v>
      </c>
      <c r="O545" s="30">
        <v>6</v>
      </c>
      <c r="P545" s="104">
        <v>100</v>
      </c>
      <c r="Q545" s="30">
        <v>6800</v>
      </c>
      <c r="R545" s="30">
        <f>O545*Q545</f>
        <v>40800</v>
      </c>
      <c r="S545" s="30">
        <v>61</v>
      </c>
      <c r="T545" s="30">
        <v>93</v>
      </c>
      <c r="U545" s="30">
        <f t="shared" si="62"/>
        <v>2856</v>
      </c>
      <c r="V545" s="30">
        <f t="shared" si="63"/>
        <v>2856</v>
      </c>
      <c r="W545" s="30">
        <f t="shared" si="64"/>
        <v>2856</v>
      </c>
      <c r="X545" s="30"/>
      <c r="Y545" s="30">
        <f t="shared" si="65"/>
        <v>2856</v>
      </c>
      <c r="Z545" s="30"/>
      <c r="AA545" s="30"/>
    </row>
    <row r="546" spans="1:27" s="123" customFormat="1" x14ac:dyDescent="0.45">
      <c r="A546" s="118"/>
      <c r="B546" s="118"/>
      <c r="C546" s="119"/>
      <c r="D546" s="119"/>
      <c r="E546" s="119"/>
      <c r="F546" s="119"/>
      <c r="G546" s="119"/>
      <c r="H546" s="119"/>
      <c r="I546" s="119"/>
      <c r="J546" s="119"/>
      <c r="K546" s="119"/>
      <c r="L546" s="120" t="s">
        <v>105</v>
      </c>
      <c r="M546" s="121" t="s">
        <v>63</v>
      </c>
      <c r="N546" s="135">
        <v>3</v>
      </c>
      <c r="O546" s="119">
        <v>24</v>
      </c>
      <c r="P546" s="122">
        <v>100</v>
      </c>
      <c r="Q546" s="119">
        <v>6800</v>
      </c>
      <c r="R546" s="119">
        <f>O546*Q546</f>
        <v>163200</v>
      </c>
      <c r="S546" s="119">
        <v>16</v>
      </c>
      <c r="T546" s="119">
        <v>72</v>
      </c>
      <c r="U546" s="119">
        <f t="shared" si="62"/>
        <v>45696</v>
      </c>
      <c r="V546" s="119">
        <f t="shared" si="63"/>
        <v>45696</v>
      </c>
      <c r="W546" s="119">
        <f t="shared" si="64"/>
        <v>45696</v>
      </c>
      <c r="X546" s="119"/>
      <c r="Y546" s="119">
        <f t="shared" si="65"/>
        <v>45696</v>
      </c>
      <c r="Z546" s="119">
        <v>0.3</v>
      </c>
      <c r="AA546" s="124">
        <f>Y546*Z546/100</f>
        <v>137.08799999999999</v>
      </c>
    </row>
    <row r="547" spans="1:27" x14ac:dyDescent="0.45">
      <c r="A547" s="29"/>
      <c r="B547" s="29" t="s">
        <v>56</v>
      </c>
      <c r="C547" s="30">
        <v>1897</v>
      </c>
      <c r="D547" s="30">
        <v>1</v>
      </c>
      <c r="E547" s="30">
        <v>1</v>
      </c>
      <c r="F547" s="30">
        <v>99</v>
      </c>
      <c r="G547" s="30">
        <v>1</v>
      </c>
      <c r="H547" s="30">
        <f t="shared" si="66"/>
        <v>599</v>
      </c>
      <c r="I547" s="102">
        <v>100</v>
      </c>
      <c r="J547" s="102">
        <f t="shared" si="67"/>
        <v>59900</v>
      </c>
      <c r="K547" s="102"/>
      <c r="L547" s="13"/>
      <c r="M547" s="103"/>
      <c r="N547" s="45"/>
      <c r="O547" s="30"/>
      <c r="P547" s="106"/>
      <c r="Q547" s="102"/>
      <c r="R547" s="30"/>
      <c r="S547" s="30"/>
      <c r="T547" s="102"/>
      <c r="U547" s="30">
        <f t="shared" si="62"/>
        <v>0</v>
      </c>
      <c r="V547" s="102">
        <f t="shared" si="63"/>
        <v>59900</v>
      </c>
      <c r="W547" s="30">
        <f t="shared" si="64"/>
        <v>0</v>
      </c>
      <c r="X547" s="102"/>
      <c r="Y547" s="102">
        <f t="shared" si="65"/>
        <v>59900</v>
      </c>
      <c r="Z547" s="102"/>
      <c r="AA547" s="30"/>
    </row>
    <row r="548" spans="1:27" x14ac:dyDescent="0.45">
      <c r="A548" s="29"/>
      <c r="B548" s="29" t="s">
        <v>56</v>
      </c>
      <c r="C548" s="30">
        <v>2818</v>
      </c>
      <c r="D548" s="30">
        <v>1</v>
      </c>
      <c r="E548" s="30">
        <v>0</v>
      </c>
      <c r="F548" s="30">
        <v>81</v>
      </c>
      <c r="G548" s="30">
        <v>1</v>
      </c>
      <c r="H548" s="30">
        <f t="shared" si="66"/>
        <v>481</v>
      </c>
      <c r="I548" s="102">
        <v>100</v>
      </c>
      <c r="J548" s="102">
        <f t="shared" si="67"/>
        <v>48100</v>
      </c>
      <c r="K548" s="102"/>
      <c r="L548" s="13"/>
      <c r="M548" s="103"/>
      <c r="N548" s="45"/>
      <c r="O548" s="30"/>
      <c r="P548" s="106"/>
      <c r="Q548" s="102"/>
      <c r="R548" s="30"/>
      <c r="S548" s="30"/>
      <c r="T548" s="102"/>
      <c r="U548" s="30">
        <f t="shared" si="62"/>
        <v>0</v>
      </c>
      <c r="V548" s="102">
        <f t="shared" si="63"/>
        <v>48100</v>
      </c>
      <c r="W548" s="30">
        <f t="shared" si="64"/>
        <v>0</v>
      </c>
      <c r="X548" s="102"/>
      <c r="Y548" s="102">
        <f t="shared" si="65"/>
        <v>48100</v>
      </c>
      <c r="Z548" s="102"/>
      <c r="AA548" s="30"/>
    </row>
    <row r="549" spans="1:27" x14ac:dyDescent="0.45">
      <c r="A549" s="29"/>
      <c r="B549" s="29" t="s">
        <v>56</v>
      </c>
      <c r="C549" s="30">
        <v>2804</v>
      </c>
      <c r="D549" s="30">
        <v>1</v>
      </c>
      <c r="E549" s="30">
        <v>1</v>
      </c>
      <c r="F549" s="30">
        <v>98</v>
      </c>
      <c r="G549" s="30">
        <v>1</v>
      </c>
      <c r="H549" s="30">
        <f t="shared" si="66"/>
        <v>598</v>
      </c>
      <c r="I549" s="102">
        <v>100</v>
      </c>
      <c r="J549" s="102">
        <f t="shared" si="67"/>
        <v>59800</v>
      </c>
      <c r="K549" s="102"/>
      <c r="L549" s="13"/>
      <c r="M549" s="103"/>
      <c r="N549" s="45"/>
      <c r="O549" s="30"/>
      <c r="P549" s="106"/>
      <c r="Q549" s="102"/>
      <c r="R549" s="30"/>
      <c r="S549" s="30"/>
      <c r="T549" s="102"/>
      <c r="U549" s="30">
        <f t="shared" si="62"/>
        <v>0</v>
      </c>
      <c r="V549" s="102">
        <f t="shared" si="63"/>
        <v>59800</v>
      </c>
      <c r="W549" s="30">
        <f t="shared" si="64"/>
        <v>0</v>
      </c>
      <c r="X549" s="102"/>
      <c r="Y549" s="102">
        <f t="shared" si="65"/>
        <v>59800</v>
      </c>
      <c r="Z549" s="102"/>
      <c r="AA549" s="30"/>
    </row>
    <row r="550" spans="1:27" x14ac:dyDescent="0.45">
      <c r="A550" s="29"/>
      <c r="B550" s="29" t="s">
        <v>56</v>
      </c>
      <c r="C550" s="30">
        <v>8528</v>
      </c>
      <c r="D550" s="30">
        <v>3</v>
      </c>
      <c r="E550" s="30">
        <v>2</v>
      </c>
      <c r="F550" s="30">
        <v>0</v>
      </c>
      <c r="G550" s="30">
        <v>1</v>
      </c>
      <c r="H550" s="30">
        <f t="shared" si="66"/>
        <v>1400</v>
      </c>
      <c r="I550" s="102">
        <v>100</v>
      </c>
      <c r="J550" s="102">
        <f t="shared" si="67"/>
        <v>140000</v>
      </c>
      <c r="K550" s="102"/>
      <c r="L550" s="13"/>
      <c r="M550" s="103"/>
      <c r="N550" s="45"/>
      <c r="O550" s="30"/>
      <c r="P550" s="106"/>
      <c r="Q550" s="102"/>
      <c r="R550" s="30"/>
      <c r="S550" s="30"/>
      <c r="T550" s="102"/>
      <c r="U550" s="30">
        <f t="shared" si="62"/>
        <v>0</v>
      </c>
      <c r="V550" s="102">
        <f t="shared" si="63"/>
        <v>140000</v>
      </c>
      <c r="W550" s="30">
        <f t="shared" si="64"/>
        <v>0</v>
      </c>
      <c r="X550" s="102"/>
      <c r="Y550" s="102">
        <f t="shared" si="65"/>
        <v>140000</v>
      </c>
      <c r="Z550" s="102"/>
      <c r="AA550" s="30"/>
    </row>
    <row r="551" spans="1:27" x14ac:dyDescent="0.45">
      <c r="A551" s="29"/>
      <c r="B551" s="29" t="s">
        <v>56</v>
      </c>
      <c r="C551" s="30">
        <v>8428</v>
      </c>
      <c r="D551" s="30">
        <v>0</v>
      </c>
      <c r="E551" s="30">
        <v>1</v>
      </c>
      <c r="F551" s="30">
        <v>60</v>
      </c>
      <c r="G551" s="30">
        <v>1</v>
      </c>
      <c r="H551" s="30">
        <f t="shared" si="66"/>
        <v>160</v>
      </c>
      <c r="I551" s="102">
        <v>100</v>
      </c>
      <c r="J551" s="102">
        <f t="shared" si="67"/>
        <v>16000</v>
      </c>
      <c r="K551" s="102"/>
      <c r="L551" s="13"/>
      <c r="M551" s="103"/>
      <c r="N551" s="45"/>
      <c r="O551" s="30"/>
      <c r="P551" s="106"/>
      <c r="Q551" s="102"/>
      <c r="R551" s="30"/>
      <c r="S551" s="30"/>
      <c r="T551" s="102"/>
      <c r="U551" s="30">
        <f t="shared" si="62"/>
        <v>0</v>
      </c>
      <c r="V551" s="102">
        <f t="shared" si="63"/>
        <v>16000</v>
      </c>
      <c r="W551" s="30">
        <f t="shared" si="64"/>
        <v>0</v>
      </c>
      <c r="X551" s="102"/>
      <c r="Y551" s="102">
        <f t="shared" si="65"/>
        <v>16000</v>
      </c>
      <c r="Z551" s="102"/>
      <c r="AA551" s="30"/>
    </row>
    <row r="552" spans="1:27" x14ac:dyDescent="0.45">
      <c r="A552" s="29"/>
      <c r="B552" s="29" t="s">
        <v>56</v>
      </c>
      <c r="C552" s="30">
        <v>2803</v>
      </c>
      <c r="D552" s="30">
        <v>0</v>
      </c>
      <c r="E552" s="30">
        <v>1</v>
      </c>
      <c r="F552" s="30">
        <v>7</v>
      </c>
      <c r="G552" s="30">
        <v>1</v>
      </c>
      <c r="H552" s="30">
        <f t="shared" si="66"/>
        <v>107</v>
      </c>
      <c r="I552" s="102">
        <v>100</v>
      </c>
      <c r="J552" s="102">
        <f t="shared" si="67"/>
        <v>10700</v>
      </c>
      <c r="K552" s="102"/>
      <c r="L552" s="13"/>
      <c r="M552" s="103"/>
      <c r="N552" s="45"/>
      <c r="O552" s="30"/>
      <c r="P552" s="106"/>
      <c r="Q552" s="102"/>
      <c r="R552" s="30"/>
      <c r="S552" s="30"/>
      <c r="T552" s="102"/>
      <c r="U552" s="30">
        <f t="shared" si="62"/>
        <v>0</v>
      </c>
      <c r="V552" s="102">
        <f t="shared" si="63"/>
        <v>10700</v>
      </c>
      <c r="W552" s="30">
        <f t="shared" si="64"/>
        <v>0</v>
      </c>
      <c r="X552" s="102"/>
      <c r="Y552" s="102">
        <f t="shared" si="65"/>
        <v>10700</v>
      </c>
      <c r="Z552" s="102"/>
      <c r="AA552" s="30"/>
    </row>
    <row r="553" spans="1:27" x14ac:dyDescent="0.45">
      <c r="A553" s="29"/>
      <c r="B553" s="29" t="s">
        <v>56</v>
      </c>
      <c r="C553" s="30">
        <v>16159</v>
      </c>
      <c r="D553" s="30">
        <v>1</v>
      </c>
      <c r="E553" s="30">
        <v>3</v>
      </c>
      <c r="F553" s="30">
        <v>16</v>
      </c>
      <c r="G553" s="30">
        <v>1</v>
      </c>
      <c r="H553" s="30">
        <f t="shared" si="66"/>
        <v>716</v>
      </c>
      <c r="I553" s="102">
        <v>130</v>
      </c>
      <c r="J553" s="102">
        <f t="shared" si="67"/>
        <v>93080</v>
      </c>
      <c r="K553" s="102"/>
      <c r="L553" s="13"/>
      <c r="M553" s="103"/>
      <c r="N553" s="45"/>
      <c r="O553" s="30"/>
      <c r="P553" s="106"/>
      <c r="Q553" s="102"/>
      <c r="R553" s="102"/>
      <c r="S553" s="30"/>
      <c r="T553" s="102"/>
      <c r="U553" s="30">
        <f t="shared" si="62"/>
        <v>0</v>
      </c>
      <c r="V553" s="102">
        <f t="shared" si="63"/>
        <v>93080</v>
      </c>
      <c r="W553" s="30">
        <f t="shared" si="64"/>
        <v>0</v>
      </c>
      <c r="X553" s="102"/>
      <c r="Y553" s="102">
        <f t="shared" si="65"/>
        <v>93080</v>
      </c>
      <c r="Z553" s="102"/>
      <c r="AA553" s="30"/>
    </row>
    <row r="554" spans="1:27" x14ac:dyDescent="0.45">
      <c r="A554" s="29"/>
      <c r="B554" s="29" t="s">
        <v>56</v>
      </c>
      <c r="C554" s="30">
        <v>18833</v>
      </c>
      <c r="D554" s="30">
        <v>1</v>
      </c>
      <c r="E554" s="30">
        <v>3</v>
      </c>
      <c r="F554" s="30">
        <v>16</v>
      </c>
      <c r="G554" s="30">
        <v>1</v>
      </c>
      <c r="H554" s="30">
        <f t="shared" si="66"/>
        <v>716</v>
      </c>
      <c r="I554" s="102">
        <v>100</v>
      </c>
      <c r="J554" s="102">
        <f t="shared" si="67"/>
        <v>71600</v>
      </c>
      <c r="K554" s="102"/>
      <c r="L554" s="13"/>
      <c r="M554" s="103"/>
      <c r="N554" s="45"/>
      <c r="O554" s="30"/>
      <c r="P554" s="106"/>
      <c r="Q554" s="102"/>
      <c r="R554" s="102"/>
      <c r="S554" s="30"/>
      <c r="T554" s="102"/>
      <c r="U554" s="30">
        <f t="shared" si="62"/>
        <v>0</v>
      </c>
      <c r="V554" s="102">
        <f t="shared" si="63"/>
        <v>71600</v>
      </c>
      <c r="W554" s="30">
        <f t="shared" si="64"/>
        <v>0</v>
      </c>
      <c r="X554" s="102"/>
      <c r="Y554" s="102">
        <f t="shared" si="65"/>
        <v>71600</v>
      </c>
      <c r="Z554" s="102"/>
      <c r="AA554" s="30"/>
    </row>
    <row r="555" spans="1:27" s="123" customFormat="1" x14ac:dyDescent="0.45">
      <c r="A555" s="118"/>
      <c r="B555" s="118" t="s">
        <v>229</v>
      </c>
      <c r="C555" s="119">
        <v>3400</v>
      </c>
      <c r="D555" s="119">
        <v>4</v>
      </c>
      <c r="E555" s="119">
        <v>1</v>
      </c>
      <c r="F555" s="119">
        <v>27</v>
      </c>
      <c r="G555" s="119">
        <v>1</v>
      </c>
      <c r="H555" s="119">
        <f t="shared" si="66"/>
        <v>1727</v>
      </c>
      <c r="I555" s="119">
        <v>100</v>
      </c>
      <c r="J555" s="119">
        <f t="shared" si="67"/>
        <v>172700</v>
      </c>
      <c r="K555" s="119"/>
      <c r="L555" s="120"/>
      <c r="M555" s="121"/>
      <c r="N555" s="135"/>
      <c r="O555" s="119"/>
      <c r="P555" s="122"/>
      <c r="Q555" s="119"/>
      <c r="R555" s="119"/>
      <c r="S555" s="119"/>
      <c r="T555" s="119"/>
      <c r="U555" s="119">
        <f t="shared" si="62"/>
        <v>0</v>
      </c>
      <c r="V555" s="119">
        <f t="shared" si="63"/>
        <v>172700</v>
      </c>
      <c r="W555" s="119">
        <f t="shared" si="64"/>
        <v>0</v>
      </c>
      <c r="X555" s="119"/>
      <c r="Y555" s="119">
        <f t="shared" si="65"/>
        <v>172700</v>
      </c>
      <c r="Z555" s="119">
        <v>0.01</v>
      </c>
      <c r="AA555" s="119">
        <f>Y555*Z555/100</f>
        <v>17.27</v>
      </c>
    </row>
    <row r="556" spans="1:27" s="116" customFormat="1" x14ac:dyDescent="0.45">
      <c r="A556" s="32"/>
      <c r="B556" s="32"/>
      <c r="C556" s="38"/>
      <c r="D556" s="38"/>
      <c r="E556" s="38"/>
      <c r="F556" s="38"/>
      <c r="G556" s="38"/>
      <c r="H556" s="38"/>
      <c r="I556" s="38"/>
      <c r="J556" s="38"/>
      <c r="K556" s="38"/>
      <c r="L556" s="33"/>
      <c r="M556" s="108"/>
      <c r="N556" s="50"/>
      <c r="O556" s="38"/>
      <c r="P556" s="115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</row>
    <row r="557" spans="1:27" x14ac:dyDescent="0.45">
      <c r="A557" s="29">
        <v>127</v>
      </c>
      <c r="B557" s="29" t="s">
        <v>56</v>
      </c>
      <c r="C557" s="30">
        <v>3435</v>
      </c>
      <c r="D557" s="30">
        <v>1</v>
      </c>
      <c r="E557" s="30">
        <v>0</v>
      </c>
      <c r="F557" s="30">
        <v>99</v>
      </c>
      <c r="G557" s="30">
        <v>1</v>
      </c>
      <c r="H557" s="30">
        <f>+(D557*400)+(E557*100)+F557</f>
        <v>499</v>
      </c>
      <c r="I557" s="102">
        <v>100</v>
      </c>
      <c r="J557" s="102">
        <f>H557*I557</f>
        <v>49900</v>
      </c>
      <c r="K557" s="102"/>
      <c r="L557" s="13"/>
      <c r="M557" s="103"/>
      <c r="N557" s="45"/>
      <c r="O557" s="30"/>
      <c r="P557" s="106"/>
      <c r="Q557" s="102"/>
      <c r="R557" s="102"/>
      <c r="S557" s="30"/>
      <c r="T557" s="102"/>
      <c r="U557" s="30">
        <f t="shared" si="62"/>
        <v>0</v>
      </c>
      <c r="V557" s="102">
        <f t="shared" si="63"/>
        <v>49900</v>
      </c>
      <c r="W557" s="30">
        <f t="shared" si="64"/>
        <v>0</v>
      </c>
      <c r="X557" s="102"/>
      <c r="Y557" s="102">
        <f t="shared" si="65"/>
        <v>49900</v>
      </c>
      <c r="Z557" s="102"/>
      <c r="AA557" s="30"/>
    </row>
    <row r="558" spans="1:27" s="116" customFormat="1" x14ac:dyDescent="0.45">
      <c r="A558" s="32"/>
      <c r="B558" s="32"/>
      <c r="C558" s="38"/>
      <c r="D558" s="38"/>
      <c r="E558" s="38"/>
      <c r="F558" s="38"/>
      <c r="G558" s="38"/>
      <c r="H558" s="38"/>
      <c r="I558" s="38"/>
      <c r="J558" s="38"/>
      <c r="K558" s="38"/>
      <c r="L558" s="33"/>
      <c r="M558" s="108"/>
      <c r="N558" s="50"/>
      <c r="O558" s="38"/>
      <c r="P558" s="115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</row>
    <row r="559" spans="1:27" x14ac:dyDescent="0.45">
      <c r="A559" s="29">
        <v>128</v>
      </c>
      <c r="B559" s="29" t="s">
        <v>56</v>
      </c>
      <c r="C559" s="30">
        <v>764</v>
      </c>
      <c r="D559" s="30">
        <v>0</v>
      </c>
      <c r="E559" s="30">
        <v>1</v>
      </c>
      <c r="F559" s="30">
        <v>77</v>
      </c>
      <c r="G559" s="30">
        <v>2</v>
      </c>
      <c r="H559" s="30">
        <f>+(D559*400)+(E559*100)+F559</f>
        <v>177</v>
      </c>
      <c r="I559" s="102">
        <v>250</v>
      </c>
      <c r="J559" s="102">
        <f>H559*I559</f>
        <v>44250</v>
      </c>
      <c r="K559" s="102"/>
      <c r="L559" s="13" t="s">
        <v>59</v>
      </c>
      <c r="M559" s="103" t="s">
        <v>60</v>
      </c>
      <c r="N559" s="45">
        <v>2</v>
      </c>
      <c r="O559" s="30">
        <v>121</v>
      </c>
      <c r="P559" s="104">
        <v>100</v>
      </c>
      <c r="Q559" s="30">
        <v>6800</v>
      </c>
      <c r="R559" s="30">
        <f t="shared" ref="R559:R564" si="68">O559*Q559</f>
        <v>822800</v>
      </c>
      <c r="S559" s="30">
        <v>31</v>
      </c>
      <c r="T559" s="102"/>
      <c r="U559" s="30">
        <f t="shared" si="62"/>
        <v>822800</v>
      </c>
      <c r="V559" s="102">
        <f t="shared" si="63"/>
        <v>867050</v>
      </c>
      <c r="W559" s="30">
        <f t="shared" si="64"/>
        <v>867050</v>
      </c>
      <c r="X559" s="102"/>
      <c r="Y559" s="102">
        <f t="shared" si="65"/>
        <v>867050</v>
      </c>
      <c r="Z559" s="102"/>
      <c r="AA559" s="30"/>
    </row>
    <row r="560" spans="1:27" x14ac:dyDescent="0.45">
      <c r="A560" s="29"/>
      <c r="B560" s="29"/>
      <c r="C560" s="30"/>
      <c r="D560" s="30"/>
      <c r="E560" s="30"/>
      <c r="F560" s="30"/>
      <c r="G560" s="30"/>
      <c r="H560" s="30"/>
      <c r="I560" s="102"/>
      <c r="J560" s="102"/>
      <c r="K560" s="102"/>
      <c r="L560" s="13"/>
      <c r="M560" s="103" t="s">
        <v>60</v>
      </c>
      <c r="N560" s="45">
        <v>2</v>
      </c>
      <c r="O560" s="30">
        <v>10.5</v>
      </c>
      <c r="P560" s="104">
        <v>100</v>
      </c>
      <c r="Q560" s="30">
        <v>6800</v>
      </c>
      <c r="R560" s="30">
        <f t="shared" si="68"/>
        <v>71400</v>
      </c>
      <c r="S560" s="30">
        <v>31</v>
      </c>
      <c r="T560" s="102"/>
      <c r="U560" s="30">
        <f t="shared" si="62"/>
        <v>71400</v>
      </c>
      <c r="V560" s="102">
        <f t="shared" si="63"/>
        <v>71400</v>
      </c>
      <c r="W560" s="30">
        <f t="shared" si="64"/>
        <v>71400</v>
      </c>
      <c r="X560" s="102"/>
      <c r="Y560" s="102">
        <f t="shared" si="65"/>
        <v>71400</v>
      </c>
      <c r="Z560" s="102"/>
      <c r="AA560" s="30"/>
    </row>
    <row r="561" spans="1:27" x14ac:dyDescent="0.45">
      <c r="A561" s="29"/>
      <c r="B561" s="29"/>
      <c r="C561" s="30"/>
      <c r="D561" s="30"/>
      <c r="E561" s="30"/>
      <c r="F561" s="30"/>
      <c r="G561" s="30"/>
      <c r="H561" s="30"/>
      <c r="I561" s="102"/>
      <c r="J561" s="102"/>
      <c r="K561" s="102"/>
      <c r="L561" s="13"/>
      <c r="M561" s="103" t="s">
        <v>63</v>
      </c>
      <c r="N561" s="45">
        <v>2</v>
      </c>
      <c r="O561" s="30">
        <v>6</v>
      </c>
      <c r="P561" s="104">
        <v>100</v>
      </c>
      <c r="Q561" s="30">
        <v>6800</v>
      </c>
      <c r="R561" s="30">
        <f t="shared" si="68"/>
        <v>40800</v>
      </c>
      <c r="S561" s="30">
        <v>31</v>
      </c>
      <c r="T561" s="102"/>
      <c r="U561" s="30">
        <f t="shared" si="62"/>
        <v>40800</v>
      </c>
      <c r="V561" s="102">
        <f t="shared" si="63"/>
        <v>40800</v>
      </c>
      <c r="W561" s="30">
        <f t="shared" si="64"/>
        <v>40800</v>
      </c>
      <c r="X561" s="102"/>
      <c r="Y561" s="102">
        <f t="shared" si="65"/>
        <v>40800</v>
      </c>
      <c r="Z561" s="102"/>
      <c r="AA561" s="30"/>
    </row>
    <row r="562" spans="1:27" x14ac:dyDescent="0.45">
      <c r="A562" s="29"/>
      <c r="B562" s="29"/>
      <c r="C562" s="30"/>
      <c r="D562" s="30"/>
      <c r="E562" s="30"/>
      <c r="F562" s="30"/>
      <c r="G562" s="30"/>
      <c r="H562" s="30"/>
      <c r="I562" s="102"/>
      <c r="J562" s="102"/>
      <c r="K562" s="102"/>
      <c r="L562" s="13" t="s">
        <v>59</v>
      </c>
      <c r="M562" s="103" t="s">
        <v>60</v>
      </c>
      <c r="N562" s="45">
        <v>2</v>
      </c>
      <c r="O562" s="30">
        <v>112.05</v>
      </c>
      <c r="P562" s="104">
        <v>100</v>
      </c>
      <c r="Q562" s="30">
        <v>6800</v>
      </c>
      <c r="R562" s="30">
        <f t="shared" si="68"/>
        <v>761940</v>
      </c>
      <c r="S562" s="30">
        <v>31</v>
      </c>
      <c r="T562" s="102"/>
      <c r="U562" s="30">
        <f t="shared" si="62"/>
        <v>761940</v>
      </c>
      <c r="V562" s="102">
        <f t="shared" si="63"/>
        <v>761940</v>
      </c>
      <c r="W562" s="30">
        <f t="shared" si="64"/>
        <v>761940</v>
      </c>
      <c r="X562" s="102"/>
      <c r="Y562" s="102">
        <f t="shared" si="65"/>
        <v>761940</v>
      </c>
      <c r="Z562" s="102"/>
      <c r="AA562" s="30"/>
    </row>
    <row r="563" spans="1:27" x14ac:dyDescent="0.45">
      <c r="A563" s="29"/>
      <c r="B563" s="29"/>
      <c r="C563" s="30"/>
      <c r="D563" s="30"/>
      <c r="E563" s="30"/>
      <c r="F563" s="30"/>
      <c r="G563" s="30"/>
      <c r="H563" s="30"/>
      <c r="I563" s="102"/>
      <c r="J563" s="102"/>
      <c r="K563" s="102"/>
      <c r="L563" s="13"/>
      <c r="M563" s="103" t="s">
        <v>60</v>
      </c>
      <c r="N563" s="45">
        <v>2</v>
      </c>
      <c r="O563" s="30">
        <v>36</v>
      </c>
      <c r="P563" s="104">
        <v>100</v>
      </c>
      <c r="Q563" s="30">
        <v>6800</v>
      </c>
      <c r="R563" s="30">
        <f t="shared" si="68"/>
        <v>244800</v>
      </c>
      <c r="S563" s="30">
        <v>31</v>
      </c>
      <c r="T563" s="102"/>
      <c r="U563" s="30">
        <f t="shared" si="62"/>
        <v>244800</v>
      </c>
      <c r="V563" s="102">
        <f t="shared" si="63"/>
        <v>244800</v>
      </c>
      <c r="W563" s="30">
        <f t="shared" si="64"/>
        <v>244800</v>
      </c>
      <c r="X563" s="102"/>
      <c r="Y563" s="102">
        <f t="shared" si="65"/>
        <v>244800</v>
      </c>
      <c r="Z563" s="102"/>
      <c r="AA563" s="30"/>
    </row>
    <row r="564" spans="1:27" x14ac:dyDescent="0.45">
      <c r="A564" s="29"/>
      <c r="B564" s="29"/>
      <c r="C564" s="30"/>
      <c r="D564" s="30"/>
      <c r="E564" s="30"/>
      <c r="F564" s="30"/>
      <c r="G564" s="30"/>
      <c r="H564" s="30"/>
      <c r="I564" s="102"/>
      <c r="J564" s="102"/>
      <c r="K564" s="102"/>
      <c r="L564" s="13"/>
      <c r="M564" s="103" t="s">
        <v>63</v>
      </c>
      <c r="N564" s="45">
        <v>2</v>
      </c>
      <c r="O564" s="30">
        <v>6</v>
      </c>
      <c r="P564" s="104">
        <v>100</v>
      </c>
      <c r="Q564" s="30">
        <v>6800</v>
      </c>
      <c r="R564" s="30">
        <f t="shared" si="68"/>
        <v>40800</v>
      </c>
      <c r="S564" s="30">
        <v>31</v>
      </c>
      <c r="T564" s="102"/>
      <c r="U564" s="30">
        <f t="shared" si="62"/>
        <v>40800</v>
      </c>
      <c r="V564" s="102">
        <f t="shared" si="63"/>
        <v>40800</v>
      </c>
      <c r="W564" s="30">
        <f t="shared" si="64"/>
        <v>40800</v>
      </c>
      <c r="X564" s="102"/>
      <c r="Y564" s="102">
        <f t="shared" si="65"/>
        <v>40800</v>
      </c>
      <c r="Z564" s="102"/>
      <c r="AA564" s="30"/>
    </row>
    <row r="565" spans="1:27" s="116" customFormat="1" x14ac:dyDescent="0.45">
      <c r="A565" s="32"/>
      <c r="B565" s="32"/>
      <c r="C565" s="38"/>
      <c r="D565" s="38"/>
      <c r="E565" s="38"/>
      <c r="F565" s="38"/>
      <c r="G565" s="38"/>
      <c r="H565" s="38"/>
      <c r="I565" s="38"/>
      <c r="J565" s="38"/>
      <c r="K565" s="38"/>
      <c r="L565" s="33"/>
      <c r="M565" s="108"/>
      <c r="N565" s="50"/>
      <c r="O565" s="38"/>
      <c r="P565" s="115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</row>
    <row r="566" spans="1:27" x14ac:dyDescent="0.45">
      <c r="A566" s="29">
        <v>129</v>
      </c>
      <c r="B566" s="29" t="s">
        <v>56</v>
      </c>
      <c r="C566" s="30">
        <v>18415</v>
      </c>
      <c r="D566" s="30">
        <v>1</v>
      </c>
      <c r="E566" s="30">
        <v>1</v>
      </c>
      <c r="F566" s="30">
        <v>82</v>
      </c>
      <c r="G566" s="30">
        <v>2</v>
      </c>
      <c r="H566" s="30">
        <f>+(D566*400)+(E566*100)+F566</f>
        <v>582</v>
      </c>
      <c r="I566" s="102">
        <v>100</v>
      </c>
      <c r="J566" s="102">
        <f>H566*I566</f>
        <v>58200</v>
      </c>
      <c r="K566" s="102"/>
      <c r="L566" s="13" t="s">
        <v>59</v>
      </c>
      <c r="M566" s="103" t="s">
        <v>63</v>
      </c>
      <c r="N566" s="45">
        <v>2</v>
      </c>
      <c r="O566" s="30">
        <v>124</v>
      </c>
      <c r="P566" s="104">
        <v>100</v>
      </c>
      <c r="Q566" s="30">
        <v>6800</v>
      </c>
      <c r="R566" s="30">
        <f>O566*Q566</f>
        <v>843200</v>
      </c>
      <c r="S566" s="30">
        <v>6</v>
      </c>
      <c r="T566" s="102"/>
      <c r="U566" s="30">
        <f t="shared" si="62"/>
        <v>843200</v>
      </c>
      <c r="V566" s="102">
        <f t="shared" si="63"/>
        <v>901400</v>
      </c>
      <c r="W566" s="30">
        <f t="shared" si="64"/>
        <v>901400</v>
      </c>
      <c r="X566" s="102"/>
      <c r="Y566" s="102">
        <f t="shared" si="65"/>
        <v>901400</v>
      </c>
      <c r="Z566" s="102"/>
      <c r="AA566" s="30"/>
    </row>
    <row r="567" spans="1:27" x14ac:dyDescent="0.45">
      <c r="A567" s="29"/>
      <c r="B567" s="29" t="s">
        <v>56</v>
      </c>
      <c r="C567" s="30">
        <v>18824</v>
      </c>
      <c r="D567" s="30">
        <v>1</v>
      </c>
      <c r="E567" s="30">
        <v>2</v>
      </c>
      <c r="F567" s="30">
        <v>53</v>
      </c>
      <c r="G567" s="30">
        <v>1</v>
      </c>
      <c r="H567" s="30">
        <f>+(D567*400)+(E567*100)+F567</f>
        <v>653</v>
      </c>
      <c r="I567" s="102">
        <v>100</v>
      </c>
      <c r="J567" s="102">
        <f>H567*I567</f>
        <v>65300</v>
      </c>
      <c r="K567" s="102"/>
      <c r="L567" s="13"/>
      <c r="M567" s="103"/>
      <c r="N567" s="45"/>
      <c r="O567" s="30"/>
      <c r="P567" s="106"/>
      <c r="Q567" s="102"/>
      <c r="R567" s="102"/>
      <c r="S567" s="30"/>
      <c r="T567" s="102"/>
      <c r="U567" s="30">
        <f t="shared" si="62"/>
        <v>0</v>
      </c>
      <c r="V567" s="102">
        <f t="shared" si="63"/>
        <v>65300</v>
      </c>
      <c r="W567" s="30">
        <f t="shared" si="64"/>
        <v>0</v>
      </c>
      <c r="X567" s="102"/>
      <c r="Y567" s="102">
        <f t="shared" si="65"/>
        <v>65300</v>
      </c>
      <c r="Z567" s="102"/>
      <c r="AA567" s="30"/>
    </row>
    <row r="568" spans="1:27" s="116" customFormat="1" x14ac:dyDescent="0.45">
      <c r="A568" s="32"/>
      <c r="B568" s="32"/>
      <c r="C568" s="38"/>
      <c r="D568" s="38"/>
      <c r="E568" s="38"/>
      <c r="F568" s="38"/>
      <c r="G568" s="38"/>
      <c r="H568" s="38"/>
      <c r="I568" s="38"/>
      <c r="J568" s="38"/>
      <c r="K568" s="38"/>
      <c r="L568" s="33"/>
      <c r="M568" s="108"/>
      <c r="N568" s="50"/>
      <c r="O568" s="38"/>
      <c r="P568" s="115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</row>
    <row r="569" spans="1:27" x14ac:dyDescent="0.45">
      <c r="A569" s="29">
        <v>130</v>
      </c>
      <c r="B569" s="29" t="s">
        <v>56</v>
      </c>
      <c r="C569" s="30">
        <v>3437</v>
      </c>
      <c r="D569" s="30">
        <v>1</v>
      </c>
      <c r="E569" s="30">
        <v>0</v>
      </c>
      <c r="F569" s="30">
        <v>21</v>
      </c>
      <c r="G569" s="30">
        <v>1</v>
      </c>
      <c r="H569" s="30">
        <f>+(D569*400)+(E569*100)+F569</f>
        <v>421</v>
      </c>
      <c r="I569" s="102">
        <v>100</v>
      </c>
      <c r="J569" s="102">
        <f>H569*I569</f>
        <v>42100</v>
      </c>
      <c r="K569" s="102"/>
      <c r="L569" s="13"/>
      <c r="M569" s="103"/>
      <c r="N569" s="45"/>
      <c r="O569" s="30"/>
      <c r="P569" s="106"/>
      <c r="Q569" s="102"/>
      <c r="R569" s="102"/>
      <c r="S569" s="30"/>
      <c r="T569" s="102"/>
      <c r="U569" s="30">
        <f t="shared" si="62"/>
        <v>0</v>
      </c>
      <c r="V569" s="102">
        <f t="shared" si="63"/>
        <v>42100</v>
      </c>
      <c r="W569" s="30">
        <f t="shared" si="64"/>
        <v>0</v>
      </c>
      <c r="X569" s="102"/>
      <c r="Y569" s="102">
        <f t="shared" si="65"/>
        <v>42100</v>
      </c>
      <c r="Z569" s="102"/>
      <c r="AA569" s="30"/>
    </row>
    <row r="570" spans="1:27" s="116" customFormat="1" x14ac:dyDescent="0.45">
      <c r="A570" s="32"/>
      <c r="B570" s="32"/>
      <c r="C570" s="38"/>
      <c r="D570" s="38"/>
      <c r="E570" s="38"/>
      <c r="F570" s="38"/>
      <c r="G570" s="38"/>
      <c r="H570" s="38"/>
      <c r="I570" s="38"/>
      <c r="J570" s="38"/>
      <c r="K570" s="38"/>
      <c r="L570" s="33"/>
      <c r="M570" s="108"/>
      <c r="N570" s="50"/>
      <c r="O570" s="38"/>
      <c r="P570" s="115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</row>
    <row r="571" spans="1:27" x14ac:dyDescent="0.45">
      <c r="A571" s="29">
        <v>131</v>
      </c>
      <c r="B571" s="29" t="s">
        <v>56</v>
      </c>
      <c r="C571" s="30">
        <v>18843</v>
      </c>
      <c r="D571" s="30">
        <v>0</v>
      </c>
      <c r="E571" s="30">
        <v>0</v>
      </c>
      <c r="F571" s="30">
        <v>83</v>
      </c>
      <c r="G571" s="30">
        <v>2</v>
      </c>
      <c r="H571" s="30">
        <f>+(D571*400)+(E571*100)+F571</f>
        <v>83</v>
      </c>
      <c r="I571" s="102">
        <v>150</v>
      </c>
      <c r="J571" s="102">
        <f>H571*I571</f>
        <v>12450</v>
      </c>
      <c r="K571" s="102"/>
      <c r="L571" s="13" t="s">
        <v>59</v>
      </c>
      <c r="M571" s="103" t="s">
        <v>60</v>
      </c>
      <c r="N571" s="45">
        <v>2</v>
      </c>
      <c r="O571" s="30">
        <v>81</v>
      </c>
      <c r="P571" s="104">
        <v>100</v>
      </c>
      <c r="Q571" s="30">
        <v>6800</v>
      </c>
      <c r="R571" s="30">
        <f>O571*Q571</f>
        <v>550800</v>
      </c>
      <c r="S571" s="30">
        <v>39</v>
      </c>
      <c r="T571" s="102"/>
      <c r="U571" s="30">
        <f t="shared" si="62"/>
        <v>550800</v>
      </c>
      <c r="V571" s="102">
        <f t="shared" si="63"/>
        <v>563250</v>
      </c>
      <c r="W571" s="30">
        <f t="shared" si="64"/>
        <v>563250</v>
      </c>
      <c r="X571" s="102"/>
      <c r="Y571" s="102">
        <f t="shared" si="65"/>
        <v>563250</v>
      </c>
      <c r="Z571" s="102"/>
      <c r="AA571" s="30"/>
    </row>
    <row r="572" spans="1:27" x14ac:dyDescent="0.45">
      <c r="A572" s="29"/>
      <c r="B572" s="29"/>
      <c r="C572" s="30"/>
      <c r="D572" s="30"/>
      <c r="E572" s="30"/>
      <c r="F572" s="30"/>
      <c r="G572" s="30"/>
      <c r="H572" s="30"/>
      <c r="I572" s="102"/>
      <c r="J572" s="102"/>
      <c r="K572" s="102"/>
      <c r="L572" s="13"/>
      <c r="M572" s="103" t="s">
        <v>60</v>
      </c>
      <c r="N572" s="45">
        <v>2</v>
      </c>
      <c r="O572" s="30">
        <v>81</v>
      </c>
      <c r="P572" s="104">
        <v>100</v>
      </c>
      <c r="Q572" s="30">
        <v>6800</v>
      </c>
      <c r="R572" s="30">
        <f>O572*Q572</f>
        <v>550800</v>
      </c>
      <c r="S572" s="30">
        <v>39</v>
      </c>
      <c r="T572" s="102"/>
      <c r="U572" s="30">
        <f t="shared" si="62"/>
        <v>550800</v>
      </c>
      <c r="V572" s="102">
        <f t="shared" si="63"/>
        <v>550800</v>
      </c>
      <c r="W572" s="30">
        <f t="shared" si="64"/>
        <v>550800</v>
      </c>
      <c r="X572" s="102"/>
      <c r="Y572" s="102">
        <f t="shared" si="65"/>
        <v>550800</v>
      </c>
      <c r="Z572" s="102"/>
      <c r="AA572" s="30"/>
    </row>
    <row r="573" spans="1:27" x14ac:dyDescent="0.45">
      <c r="A573" s="29"/>
      <c r="B573" s="29"/>
      <c r="C573" s="30"/>
      <c r="D573" s="30"/>
      <c r="E573" s="30"/>
      <c r="F573" s="30"/>
      <c r="G573" s="30"/>
      <c r="H573" s="30"/>
      <c r="I573" s="102"/>
      <c r="J573" s="102"/>
      <c r="K573" s="102"/>
      <c r="L573" s="13"/>
      <c r="M573" s="103" t="s">
        <v>63</v>
      </c>
      <c r="N573" s="45">
        <v>2</v>
      </c>
      <c r="O573" s="30">
        <v>2.25</v>
      </c>
      <c r="P573" s="104">
        <v>100</v>
      </c>
      <c r="Q573" s="30">
        <v>6800</v>
      </c>
      <c r="R573" s="30">
        <f>O573*Q573</f>
        <v>15300</v>
      </c>
      <c r="S573" s="30">
        <v>39</v>
      </c>
      <c r="T573" s="102"/>
      <c r="U573" s="30">
        <f t="shared" si="62"/>
        <v>15300</v>
      </c>
      <c r="V573" s="102">
        <f t="shared" si="63"/>
        <v>15300</v>
      </c>
      <c r="W573" s="30">
        <f t="shared" si="64"/>
        <v>15300</v>
      </c>
      <c r="X573" s="102"/>
      <c r="Y573" s="102">
        <f t="shared" si="65"/>
        <v>15300</v>
      </c>
      <c r="Z573" s="102"/>
      <c r="AA573" s="30"/>
    </row>
    <row r="574" spans="1:27" x14ac:dyDescent="0.45">
      <c r="A574" s="29"/>
      <c r="B574" s="29" t="s">
        <v>56</v>
      </c>
      <c r="C574" s="30">
        <v>3446</v>
      </c>
      <c r="D574" s="30">
        <v>0</v>
      </c>
      <c r="E574" s="30">
        <v>0</v>
      </c>
      <c r="F574" s="30">
        <v>57</v>
      </c>
      <c r="G574" s="30">
        <v>1</v>
      </c>
      <c r="H574" s="30">
        <f>+(D574*400)+(E574*100)+F574</f>
        <v>57</v>
      </c>
      <c r="I574" s="102">
        <v>100</v>
      </c>
      <c r="J574" s="102">
        <f>H574*I574</f>
        <v>5700</v>
      </c>
      <c r="K574" s="102"/>
      <c r="L574" s="13"/>
      <c r="M574" s="103"/>
      <c r="N574" s="45"/>
      <c r="O574" s="30"/>
      <c r="P574" s="106"/>
      <c r="Q574" s="102"/>
      <c r="R574" s="102"/>
      <c r="S574" s="30"/>
      <c r="T574" s="102"/>
      <c r="U574" s="30">
        <f t="shared" si="62"/>
        <v>0</v>
      </c>
      <c r="V574" s="102">
        <f t="shared" si="63"/>
        <v>5700</v>
      </c>
      <c r="W574" s="30">
        <f t="shared" si="64"/>
        <v>0</v>
      </c>
      <c r="X574" s="102"/>
      <c r="Y574" s="102">
        <f t="shared" si="65"/>
        <v>5700</v>
      </c>
      <c r="Z574" s="30"/>
      <c r="AA574" s="30"/>
    </row>
    <row r="575" spans="1:27" x14ac:dyDescent="0.45">
      <c r="A575" s="29"/>
      <c r="B575" s="29" t="s">
        <v>56</v>
      </c>
      <c r="C575" s="30">
        <v>1661</v>
      </c>
      <c r="D575" s="30">
        <v>2</v>
      </c>
      <c r="E575" s="30">
        <v>0</v>
      </c>
      <c r="F575" s="30">
        <v>20</v>
      </c>
      <c r="G575" s="30">
        <v>1</v>
      </c>
      <c r="H575" s="30">
        <f>+(D575*400)+(E575*100)+F575</f>
        <v>820</v>
      </c>
      <c r="I575" s="102">
        <v>100</v>
      </c>
      <c r="J575" s="102">
        <f>H575*I575</f>
        <v>82000</v>
      </c>
      <c r="K575" s="102"/>
      <c r="L575" s="13"/>
      <c r="M575" s="103"/>
      <c r="N575" s="45"/>
      <c r="O575" s="30"/>
      <c r="P575" s="106"/>
      <c r="Q575" s="102"/>
      <c r="R575" s="102"/>
      <c r="S575" s="30"/>
      <c r="T575" s="102"/>
      <c r="U575" s="30">
        <f t="shared" si="62"/>
        <v>0</v>
      </c>
      <c r="V575" s="102">
        <f t="shared" si="63"/>
        <v>82000</v>
      </c>
      <c r="W575" s="30">
        <f t="shared" si="64"/>
        <v>0</v>
      </c>
      <c r="X575" s="102"/>
      <c r="Y575" s="102">
        <f t="shared" si="65"/>
        <v>82000</v>
      </c>
      <c r="Z575" s="102"/>
      <c r="AA575" s="30"/>
    </row>
    <row r="576" spans="1:27" s="116" customFormat="1" x14ac:dyDescent="0.45">
      <c r="A576" s="32"/>
      <c r="B576" s="32"/>
      <c r="C576" s="38"/>
      <c r="D576" s="38"/>
      <c r="E576" s="38"/>
      <c r="F576" s="38"/>
      <c r="G576" s="38"/>
      <c r="H576" s="38"/>
      <c r="I576" s="38"/>
      <c r="J576" s="38"/>
      <c r="K576" s="38"/>
      <c r="L576" s="33"/>
      <c r="M576" s="108"/>
      <c r="N576" s="50"/>
      <c r="O576" s="38"/>
      <c r="P576" s="115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</row>
    <row r="577" spans="1:35" s="123" customFormat="1" x14ac:dyDescent="0.45">
      <c r="A577" s="118">
        <v>132</v>
      </c>
      <c r="B577" s="118" t="s">
        <v>127</v>
      </c>
      <c r="C577" s="119">
        <v>30</v>
      </c>
      <c r="D577" s="119">
        <v>4</v>
      </c>
      <c r="E577" s="119">
        <v>0</v>
      </c>
      <c r="F577" s="119">
        <v>0</v>
      </c>
      <c r="G577" s="119">
        <v>1</v>
      </c>
      <c r="H577" s="119">
        <f>+(D577*400)+(E577*100)+F577</f>
        <v>1600</v>
      </c>
      <c r="I577" s="119">
        <v>100</v>
      </c>
      <c r="J577" s="119">
        <f>H577*I577</f>
        <v>160000</v>
      </c>
      <c r="K577" s="119"/>
      <c r="L577" s="120"/>
      <c r="M577" s="121"/>
      <c r="N577" s="135"/>
      <c r="O577" s="119"/>
      <c r="P577" s="122"/>
      <c r="Q577" s="119"/>
      <c r="R577" s="119"/>
      <c r="S577" s="119"/>
      <c r="T577" s="119"/>
      <c r="U577" s="119">
        <f t="shared" si="62"/>
        <v>0</v>
      </c>
      <c r="V577" s="119">
        <f t="shared" si="63"/>
        <v>160000</v>
      </c>
      <c r="W577" s="119">
        <f t="shared" si="64"/>
        <v>0</v>
      </c>
      <c r="X577" s="119"/>
      <c r="Y577" s="119">
        <f t="shared" si="65"/>
        <v>160000</v>
      </c>
      <c r="Z577" s="119">
        <v>0.01</v>
      </c>
      <c r="AA577" s="124">
        <f>Y577*Z577/100</f>
        <v>16</v>
      </c>
    </row>
    <row r="578" spans="1:35" s="116" customFormat="1" x14ac:dyDescent="0.45">
      <c r="A578" s="32"/>
      <c r="B578" s="32"/>
      <c r="C578" s="38"/>
      <c r="D578" s="38"/>
      <c r="E578" s="38"/>
      <c r="F578" s="38"/>
      <c r="G578" s="38"/>
      <c r="H578" s="38"/>
      <c r="I578" s="38"/>
      <c r="J578" s="38"/>
      <c r="K578" s="38"/>
      <c r="L578" s="33"/>
      <c r="M578" s="108"/>
      <c r="N578" s="50"/>
      <c r="O578" s="38"/>
      <c r="P578" s="115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</row>
    <row r="579" spans="1:35" s="120" customFormat="1" x14ac:dyDescent="0.45">
      <c r="A579" s="118">
        <v>133</v>
      </c>
      <c r="B579" s="138" t="s">
        <v>206</v>
      </c>
      <c r="C579" s="139"/>
      <c r="D579" s="120">
        <v>0</v>
      </c>
      <c r="E579" s="120">
        <v>2</v>
      </c>
      <c r="F579" s="120">
        <v>0</v>
      </c>
      <c r="G579" s="120">
        <v>2</v>
      </c>
      <c r="H579" s="120">
        <v>200</v>
      </c>
      <c r="I579" s="120">
        <v>100</v>
      </c>
      <c r="J579" s="120">
        <v>20000</v>
      </c>
      <c r="L579" s="120" t="s">
        <v>59</v>
      </c>
      <c r="M579" s="121" t="s">
        <v>215</v>
      </c>
      <c r="N579" s="120">
        <v>2</v>
      </c>
      <c r="O579" s="120">
        <v>84</v>
      </c>
      <c r="P579" s="122">
        <v>100</v>
      </c>
      <c r="Q579" s="119">
        <v>6800</v>
      </c>
      <c r="R579" s="119">
        <f>O579*Q579</f>
        <v>571200</v>
      </c>
      <c r="S579" s="120">
        <v>7</v>
      </c>
      <c r="U579" s="119">
        <f t="shared" si="62"/>
        <v>571200</v>
      </c>
      <c r="V579" s="119">
        <f t="shared" si="63"/>
        <v>591200</v>
      </c>
      <c r="W579" s="119">
        <f t="shared" si="64"/>
        <v>591200</v>
      </c>
      <c r="Y579" s="119">
        <f t="shared" si="65"/>
        <v>591200</v>
      </c>
      <c r="Z579" s="120">
        <v>0.02</v>
      </c>
      <c r="AA579" s="124">
        <f>Y579*Z579/100</f>
        <v>118.24</v>
      </c>
    </row>
    <row r="580" spans="1:35" s="35" customFormat="1" x14ac:dyDescent="0.45">
      <c r="A580" s="32"/>
      <c r="B580" s="133"/>
      <c r="C580" s="140"/>
      <c r="D580" s="33"/>
      <c r="E580" s="33"/>
      <c r="F580" s="33"/>
      <c r="G580" s="33"/>
      <c r="H580" s="33"/>
      <c r="I580" s="33"/>
      <c r="J580" s="33"/>
      <c r="K580" s="33"/>
      <c r="L580" s="33"/>
      <c r="M580" s="108"/>
      <c r="N580" s="33"/>
      <c r="O580" s="33"/>
      <c r="P580" s="36"/>
      <c r="Q580" s="33"/>
      <c r="R580" s="33"/>
      <c r="S580" s="33"/>
      <c r="T580" s="33"/>
      <c r="U580" s="38"/>
      <c r="V580" s="38"/>
      <c r="W580" s="38"/>
      <c r="X580" s="33"/>
      <c r="Y580" s="38"/>
      <c r="Z580" s="33"/>
      <c r="AA580" s="33"/>
    </row>
    <row r="581" spans="1:35" s="120" customFormat="1" x14ac:dyDescent="0.45">
      <c r="A581" s="118">
        <v>134</v>
      </c>
      <c r="B581" s="138" t="s">
        <v>206</v>
      </c>
      <c r="C581" s="139"/>
      <c r="D581" s="120">
        <v>0</v>
      </c>
      <c r="E581" s="120">
        <v>2</v>
      </c>
      <c r="F581" s="120">
        <v>0</v>
      </c>
      <c r="G581" s="120">
        <v>2</v>
      </c>
      <c r="H581" s="120">
        <v>200</v>
      </c>
      <c r="I581" s="120">
        <v>100</v>
      </c>
      <c r="J581" s="120">
        <v>20000</v>
      </c>
      <c r="L581" s="120" t="s">
        <v>59</v>
      </c>
      <c r="M581" s="121" t="s">
        <v>63</v>
      </c>
      <c r="N581" s="120">
        <v>10</v>
      </c>
      <c r="O581" s="120">
        <v>12</v>
      </c>
      <c r="P581" s="129">
        <v>100</v>
      </c>
      <c r="Q581" s="120">
        <v>6800</v>
      </c>
      <c r="R581" s="120">
        <f>O581*Q581</f>
        <v>81600</v>
      </c>
      <c r="S581" s="120">
        <v>11</v>
      </c>
      <c r="T581" s="120">
        <v>45</v>
      </c>
      <c r="U581" s="119">
        <f t="shared" si="62"/>
        <v>44880</v>
      </c>
      <c r="V581" s="119">
        <f t="shared" si="63"/>
        <v>64880</v>
      </c>
      <c r="W581" s="119">
        <f t="shared" si="64"/>
        <v>64880</v>
      </c>
      <c r="Y581" s="119">
        <f t="shared" si="65"/>
        <v>64880</v>
      </c>
      <c r="Z581" s="120">
        <v>0.02</v>
      </c>
      <c r="AA581" s="120">
        <f>Y581*Z581/100</f>
        <v>12.976000000000001</v>
      </c>
      <c r="AB581" s="130"/>
      <c r="AC581" s="130"/>
      <c r="AD581" s="130"/>
      <c r="AE581" s="130"/>
      <c r="AF581" s="129"/>
    </row>
    <row r="582" spans="1:35" s="120" customFormat="1" x14ac:dyDescent="0.45">
      <c r="A582" s="118"/>
      <c r="E582" s="118"/>
      <c r="I582" s="118"/>
      <c r="M582" s="121" t="s">
        <v>63</v>
      </c>
      <c r="N582" s="120">
        <v>3</v>
      </c>
      <c r="O582" s="120">
        <v>4</v>
      </c>
      <c r="P582" s="129">
        <v>100</v>
      </c>
      <c r="Q582" s="120">
        <v>6800</v>
      </c>
      <c r="R582" s="120">
        <f>O582*Q582</f>
        <v>27200</v>
      </c>
      <c r="S582" s="120">
        <v>11</v>
      </c>
      <c r="T582" s="120">
        <v>45</v>
      </c>
      <c r="U582" s="119">
        <f t="shared" si="62"/>
        <v>14960</v>
      </c>
      <c r="V582" s="119">
        <f t="shared" si="63"/>
        <v>14960</v>
      </c>
      <c r="W582" s="119">
        <f t="shared" si="64"/>
        <v>14960</v>
      </c>
      <c r="Y582" s="119">
        <f t="shared" si="65"/>
        <v>14960</v>
      </c>
      <c r="Z582" s="120">
        <v>0.02</v>
      </c>
      <c r="AA582" s="120">
        <f>Y582*Z582/100</f>
        <v>2.992</v>
      </c>
      <c r="AB582" s="130"/>
      <c r="AC582" s="130"/>
      <c r="AD582" s="130"/>
      <c r="AE582" s="130"/>
      <c r="AF582" s="129"/>
    </row>
    <row r="583" spans="1:35" s="35" customFormat="1" x14ac:dyDescent="0.45">
      <c r="A583" s="32"/>
      <c r="B583" s="33"/>
      <c r="C583" s="33"/>
      <c r="D583" s="33"/>
      <c r="E583" s="32"/>
      <c r="F583" s="33"/>
      <c r="G583" s="33"/>
      <c r="H583" s="33"/>
      <c r="I583" s="32"/>
      <c r="J583" s="33"/>
      <c r="K583" s="33"/>
      <c r="L583" s="33"/>
      <c r="M583" s="108"/>
      <c r="N583" s="33"/>
      <c r="O583" s="33"/>
      <c r="P583" s="36"/>
      <c r="Q583" s="33"/>
      <c r="R583" s="33"/>
      <c r="S583" s="33"/>
      <c r="T583" s="33"/>
      <c r="U583" s="38"/>
      <c r="V583" s="38"/>
      <c r="W583" s="38"/>
      <c r="X583" s="33"/>
      <c r="Y583" s="38"/>
      <c r="Z583" s="33"/>
      <c r="AA583" s="33"/>
    </row>
    <row r="584" spans="1:35" s="13" customFormat="1" x14ac:dyDescent="0.45">
      <c r="A584" s="29">
        <v>135</v>
      </c>
      <c r="B584" s="29" t="s">
        <v>56</v>
      </c>
      <c r="C584" s="13">
        <v>1824</v>
      </c>
      <c r="D584" s="13">
        <v>0</v>
      </c>
      <c r="E584" s="13">
        <v>3</v>
      </c>
      <c r="F584" s="13">
        <v>90</v>
      </c>
      <c r="G584" s="13">
        <v>1</v>
      </c>
      <c r="H584" s="13">
        <v>390</v>
      </c>
      <c r="I584" s="13">
        <v>100</v>
      </c>
      <c r="J584" s="13">
        <v>39000</v>
      </c>
      <c r="M584" s="103"/>
      <c r="P584" s="12"/>
      <c r="U584" s="30">
        <f t="shared" si="62"/>
        <v>0</v>
      </c>
      <c r="V584" s="102">
        <f t="shared" si="63"/>
        <v>39000</v>
      </c>
      <c r="W584" s="30">
        <f t="shared" si="64"/>
        <v>0</v>
      </c>
      <c r="Y584" s="102">
        <f t="shared" si="65"/>
        <v>39000</v>
      </c>
      <c r="AB584" s="2"/>
      <c r="AC584" s="2"/>
      <c r="AD584" s="2"/>
      <c r="AE584" s="2"/>
      <c r="AF584" s="2"/>
      <c r="AG584" s="2"/>
      <c r="AH584" s="2"/>
      <c r="AI584" s="12"/>
    </row>
    <row r="585" spans="1:35" s="35" customFormat="1" x14ac:dyDescent="0.45">
      <c r="A585" s="32"/>
      <c r="B585" s="32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108"/>
      <c r="N585" s="33"/>
      <c r="O585" s="33"/>
      <c r="P585" s="36"/>
      <c r="Q585" s="33"/>
      <c r="R585" s="33"/>
      <c r="S585" s="33"/>
      <c r="T585" s="33"/>
      <c r="U585" s="38"/>
      <c r="V585" s="38"/>
      <c r="W585" s="38"/>
      <c r="X585" s="33"/>
      <c r="Y585" s="38"/>
      <c r="Z585" s="33"/>
      <c r="AA585" s="33"/>
    </row>
    <row r="586" spans="1:35" x14ac:dyDescent="0.45">
      <c r="A586" s="29">
        <v>136</v>
      </c>
      <c r="B586" s="29" t="s">
        <v>56</v>
      </c>
      <c r="C586" s="30">
        <v>11355</v>
      </c>
      <c r="D586" s="30">
        <v>2</v>
      </c>
      <c r="E586" s="30">
        <v>2</v>
      </c>
      <c r="F586" s="30">
        <v>23</v>
      </c>
      <c r="G586" s="30">
        <v>1</v>
      </c>
      <c r="H586" s="30">
        <f>+(D586*400)+(E586*100)+F586</f>
        <v>1023</v>
      </c>
      <c r="I586" s="102">
        <v>100</v>
      </c>
      <c r="J586" s="102">
        <f>H586*I586</f>
        <v>102300</v>
      </c>
      <c r="K586" s="102"/>
      <c r="L586" s="13"/>
      <c r="M586" s="103"/>
      <c r="N586" s="45"/>
      <c r="O586" s="30"/>
      <c r="P586" s="106"/>
      <c r="Q586" s="102"/>
      <c r="R586" s="102"/>
      <c r="S586" s="30"/>
      <c r="T586" s="102"/>
      <c r="U586" s="30">
        <f t="shared" si="62"/>
        <v>0</v>
      </c>
      <c r="V586" s="102">
        <f t="shared" si="63"/>
        <v>102300</v>
      </c>
      <c r="W586" s="30">
        <f t="shared" si="64"/>
        <v>0</v>
      </c>
      <c r="X586" s="102"/>
      <c r="Y586" s="102">
        <f t="shared" si="65"/>
        <v>102300</v>
      </c>
      <c r="Z586" s="102"/>
      <c r="AA586" s="30"/>
    </row>
    <row r="587" spans="1:35" x14ac:dyDescent="0.45">
      <c r="A587" s="29"/>
      <c r="B587" s="29" t="s">
        <v>56</v>
      </c>
      <c r="C587" s="30">
        <v>12097</v>
      </c>
      <c r="D587" s="30">
        <v>0</v>
      </c>
      <c r="E587" s="30">
        <v>0</v>
      </c>
      <c r="F587" s="30">
        <v>63</v>
      </c>
      <c r="G587" s="30">
        <v>1</v>
      </c>
      <c r="H587" s="30">
        <f>+(D587*400)+(E587*100)+F587</f>
        <v>63</v>
      </c>
      <c r="I587" s="102">
        <v>150</v>
      </c>
      <c r="J587" s="102">
        <f>H587*I587</f>
        <v>9450</v>
      </c>
      <c r="K587" s="102"/>
      <c r="L587" s="13"/>
      <c r="M587" s="103"/>
      <c r="N587" s="45"/>
      <c r="O587" s="30"/>
      <c r="P587" s="106"/>
      <c r="Q587" s="102"/>
      <c r="R587" s="102"/>
      <c r="S587" s="30"/>
      <c r="T587" s="102"/>
      <c r="U587" s="30">
        <f t="shared" si="62"/>
        <v>0</v>
      </c>
      <c r="V587" s="102">
        <f t="shared" si="63"/>
        <v>9450</v>
      </c>
      <c r="W587" s="30">
        <f t="shared" si="64"/>
        <v>0</v>
      </c>
      <c r="X587" s="102"/>
      <c r="Y587" s="102">
        <f t="shared" si="65"/>
        <v>9450</v>
      </c>
      <c r="Z587" s="102"/>
      <c r="AA587" s="30"/>
    </row>
    <row r="588" spans="1:35" s="116" customFormat="1" x14ac:dyDescent="0.45">
      <c r="A588" s="32"/>
      <c r="B588" s="32"/>
      <c r="C588" s="38"/>
      <c r="D588" s="38"/>
      <c r="E588" s="38"/>
      <c r="F588" s="38"/>
      <c r="G588" s="38"/>
      <c r="H588" s="38"/>
      <c r="I588" s="38"/>
      <c r="J588" s="38"/>
      <c r="K588" s="38"/>
      <c r="L588" s="33"/>
      <c r="M588" s="108"/>
      <c r="N588" s="50"/>
      <c r="O588" s="38"/>
      <c r="P588" s="115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</row>
    <row r="589" spans="1:35" s="117" customFormat="1" x14ac:dyDescent="0.45">
      <c r="A589" s="29">
        <v>137</v>
      </c>
      <c r="B589" s="126" t="s">
        <v>56</v>
      </c>
      <c r="C589" s="30">
        <v>11462</v>
      </c>
      <c r="D589" s="30">
        <v>2</v>
      </c>
      <c r="E589" s="30">
        <v>0</v>
      </c>
      <c r="F589" s="30">
        <v>81</v>
      </c>
      <c r="G589" s="30">
        <v>1</v>
      </c>
      <c r="H589" s="30">
        <f>+(D589*400)+(E589*100)+F589</f>
        <v>881</v>
      </c>
      <c r="I589" s="30">
        <v>130</v>
      </c>
      <c r="J589" s="102">
        <f>H589*I589</f>
        <v>114530</v>
      </c>
      <c r="K589" s="30"/>
      <c r="L589" s="13"/>
      <c r="M589" s="103"/>
      <c r="N589" s="45"/>
      <c r="O589" s="30"/>
      <c r="P589" s="104"/>
      <c r="Q589" s="30"/>
      <c r="R589" s="30"/>
      <c r="S589" s="30"/>
      <c r="T589" s="30"/>
      <c r="U589" s="30">
        <f t="shared" ref="U589:U652" si="69">R589*(100-T589)/100</f>
        <v>0</v>
      </c>
      <c r="V589" s="102">
        <f t="shared" ref="V589:V652" si="70">J589+U589</f>
        <v>114530</v>
      </c>
      <c r="W589" s="30">
        <f t="shared" ref="W589:W652" si="71">V589*P589/100</f>
        <v>0</v>
      </c>
      <c r="X589" s="30"/>
      <c r="Y589" s="102">
        <f t="shared" ref="Y589:Y652" si="72">J589+U589</f>
        <v>114530</v>
      </c>
      <c r="Z589" s="30"/>
      <c r="AA589" s="30"/>
    </row>
    <row r="590" spans="1:35" s="116" customFormat="1" x14ac:dyDescent="0.45">
      <c r="A590" s="32"/>
      <c r="B590" s="127"/>
      <c r="C590" s="38"/>
      <c r="D590" s="38"/>
      <c r="E590" s="38"/>
      <c r="F590" s="38"/>
      <c r="G590" s="38"/>
      <c r="H590" s="38"/>
      <c r="I590" s="38"/>
      <c r="J590" s="38"/>
      <c r="K590" s="38"/>
      <c r="L590" s="33"/>
      <c r="M590" s="108"/>
      <c r="N590" s="50"/>
      <c r="O590" s="38"/>
      <c r="P590" s="115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</row>
    <row r="591" spans="1:35" x14ac:dyDescent="0.45">
      <c r="A591" s="29">
        <v>138</v>
      </c>
      <c r="B591" s="29" t="s">
        <v>56</v>
      </c>
      <c r="C591" s="30">
        <v>867</v>
      </c>
      <c r="D591" s="30">
        <v>0</v>
      </c>
      <c r="E591" s="30">
        <v>1</v>
      </c>
      <c r="F591" s="30">
        <v>12</v>
      </c>
      <c r="G591" s="30">
        <v>2</v>
      </c>
      <c r="H591" s="30">
        <f>+(D591*400)+(E591*100)+F591</f>
        <v>112</v>
      </c>
      <c r="I591" s="102">
        <v>100</v>
      </c>
      <c r="J591" s="102">
        <f>H591*I591</f>
        <v>11200</v>
      </c>
      <c r="K591" s="102"/>
      <c r="L591" s="13" t="s">
        <v>59</v>
      </c>
      <c r="M591" s="103" t="s">
        <v>63</v>
      </c>
      <c r="N591" s="45">
        <v>2</v>
      </c>
      <c r="O591" s="30">
        <v>108</v>
      </c>
      <c r="P591" s="104">
        <v>100</v>
      </c>
      <c r="Q591" s="30">
        <v>6800</v>
      </c>
      <c r="R591" s="30">
        <f>O591*Q591</f>
        <v>734400</v>
      </c>
      <c r="S591" s="30">
        <v>41</v>
      </c>
      <c r="T591" s="102"/>
      <c r="U591" s="30">
        <f t="shared" si="69"/>
        <v>734400</v>
      </c>
      <c r="V591" s="102">
        <f t="shared" si="70"/>
        <v>745600</v>
      </c>
      <c r="W591" s="30">
        <f t="shared" si="71"/>
        <v>745600</v>
      </c>
      <c r="X591" s="102"/>
      <c r="Y591" s="102">
        <f t="shared" si="72"/>
        <v>745600</v>
      </c>
      <c r="Z591" s="102"/>
      <c r="AA591" s="30"/>
    </row>
    <row r="592" spans="1:35" x14ac:dyDescent="0.45">
      <c r="A592" s="29"/>
      <c r="B592" s="29"/>
      <c r="C592" s="30"/>
      <c r="D592" s="30"/>
      <c r="E592" s="30"/>
      <c r="F592" s="30"/>
      <c r="G592" s="30"/>
      <c r="H592" s="30"/>
      <c r="I592" s="102"/>
      <c r="J592" s="102"/>
      <c r="K592" s="102"/>
      <c r="L592" s="13"/>
      <c r="M592" s="103" t="s">
        <v>63</v>
      </c>
      <c r="N592" s="45">
        <v>2</v>
      </c>
      <c r="O592" s="30">
        <v>6</v>
      </c>
      <c r="P592" s="104">
        <v>100</v>
      </c>
      <c r="Q592" s="30">
        <v>6800</v>
      </c>
      <c r="R592" s="30">
        <f>O592*Q592</f>
        <v>40800</v>
      </c>
      <c r="S592" s="30">
        <v>41</v>
      </c>
      <c r="T592" s="102"/>
      <c r="U592" s="30">
        <f t="shared" si="69"/>
        <v>40800</v>
      </c>
      <c r="V592" s="102">
        <f t="shared" si="70"/>
        <v>40800</v>
      </c>
      <c r="W592" s="30">
        <f t="shared" si="71"/>
        <v>40800</v>
      </c>
      <c r="X592" s="102"/>
      <c r="Y592" s="102">
        <f t="shared" si="72"/>
        <v>40800</v>
      </c>
      <c r="Z592" s="102"/>
      <c r="AA592" s="30"/>
    </row>
    <row r="593" spans="1:28" s="116" customFormat="1" x14ac:dyDescent="0.45">
      <c r="A593" s="32"/>
      <c r="B593" s="32"/>
      <c r="C593" s="38"/>
      <c r="D593" s="38"/>
      <c r="E593" s="38"/>
      <c r="F593" s="38"/>
      <c r="G593" s="38"/>
      <c r="H593" s="38"/>
      <c r="I593" s="38"/>
      <c r="J593" s="38"/>
      <c r="K593" s="38"/>
      <c r="L593" s="33"/>
      <c r="M593" s="108"/>
      <c r="N593" s="50"/>
      <c r="O593" s="38"/>
      <c r="P593" s="115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</row>
    <row r="594" spans="1:28" s="123" customFormat="1" x14ac:dyDescent="0.45">
      <c r="A594" s="118">
        <v>139</v>
      </c>
      <c r="B594" s="128" t="s">
        <v>206</v>
      </c>
      <c r="C594" s="119"/>
      <c r="D594" s="119">
        <v>1</v>
      </c>
      <c r="E594" s="119">
        <v>0</v>
      </c>
      <c r="F594" s="119">
        <v>0</v>
      </c>
      <c r="G594" s="119">
        <v>2</v>
      </c>
      <c r="H594" s="119">
        <f>+(D594*400)+(E594*100)+F594</f>
        <v>400</v>
      </c>
      <c r="I594" s="119">
        <v>150</v>
      </c>
      <c r="J594" s="119">
        <f>H594*I594</f>
        <v>60000</v>
      </c>
      <c r="K594" s="119"/>
      <c r="L594" s="120" t="s">
        <v>59</v>
      </c>
      <c r="M594" s="121" t="s">
        <v>215</v>
      </c>
      <c r="N594" s="135">
        <v>2</v>
      </c>
      <c r="O594" s="119">
        <v>72</v>
      </c>
      <c r="P594" s="122">
        <v>100</v>
      </c>
      <c r="Q594" s="119">
        <v>6800</v>
      </c>
      <c r="R594" s="119">
        <f>O594*Q594</f>
        <v>489600</v>
      </c>
      <c r="S594" s="119">
        <v>3</v>
      </c>
      <c r="T594" s="119">
        <v>6</v>
      </c>
      <c r="U594" s="119">
        <f t="shared" si="69"/>
        <v>460224</v>
      </c>
      <c r="V594" s="119">
        <f t="shared" si="70"/>
        <v>520224</v>
      </c>
      <c r="W594" s="119">
        <f t="shared" si="71"/>
        <v>520224</v>
      </c>
      <c r="X594" s="119"/>
      <c r="Y594" s="119">
        <f t="shared" si="72"/>
        <v>520224</v>
      </c>
      <c r="Z594" s="119">
        <v>0.02</v>
      </c>
      <c r="AA594" s="124">
        <f>Y594*Z594/100</f>
        <v>104.0448</v>
      </c>
    </row>
    <row r="595" spans="1:28" s="116" customFormat="1" x14ac:dyDescent="0.45">
      <c r="A595" s="32"/>
      <c r="B595" s="141"/>
      <c r="C595" s="38"/>
      <c r="D595" s="38"/>
      <c r="E595" s="38"/>
      <c r="F595" s="38"/>
      <c r="G595" s="38"/>
      <c r="H595" s="38"/>
      <c r="I595" s="38"/>
      <c r="J595" s="38"/>
      <c r="K595" s="38"/>
      <c r="L595" s="33"/>
      <c r="M595" s="108"/>
      <c r="N595" s="50"/>
      <c r="O595" s="38"/>
      <c r="P595" s="115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</row>
    <row r="596" spans="1:28" x14ac:dyDescent="0.45">
      <c r="A596" s="29">
        <v>140</v>
      </c>
      <c r="B596" s="29" t="s">
        <v>56</v>
      </c>
      <c r="C596" s="30">
        <v>12107</v>
      </c>
      <c r="D596" s="30">
        <v>4</v>
      </c>
      <c r="E596" s="30">
        <v>3</v>
      </c>
      <c r="F596" s="30">
        <v>14</v>
      </c>
      <c r="G596" s="30">
        <v>1</v>
      </c>
      <c r="H596" s="30">
        <f>+(D596*400)+(E596*100)+F596</f>
        <v>1914</v>
      </c>
      <c r="I596" s="102">
        <v>100</v>
      </c>
      <c r="J596" s="102">
        <f>H596*I596</f>
        <v>191400</v>
      </c>
      <c r="K596" s="102"/>
      <c r="L596" s="13"/>
      <c r="M596" s="103"/>
      <c r="N596" s="45"/>
      <c r="O596" s="30"/>
      <c r="P596" s="106"/>
      <c r="Q596" s="102"/>
      <c r="R596" s="102"/>
      <c r="S596" s="30"/>
      <c r="T596" s="102"/>
      <c r="U596" s="30">
        <f t="shared" si="69"/>
        <v>0</v>
      </c>
      <c r="V596" s="102">
        <f t="shared" si="70"/>
        <v>191400</v>
      </c>
      <c r="W596" s="30">
        <f t="shared" si="71"/>
        <v>0</v>
      </c>
      <c r="X596" s="102"/>
      <c r="Y596" s="102">
        <f t="shared" si="72"/>
        <v>191400</v>
      </c>
      <c r="Z596" s="102"/>
      <c r="AA596" s="30"/>
    </row>
    <row r="597" spans="1:28" s="116" customFormat="1" x14ac:dyDescent="0.45">
      <c r="A597" s="32"/>
      <c r="B597" s="32"/>
      <c r="C597" s="38"/>
      <c r="D597" s="38"/>
      <c r="E597" s="38"/>
      <c r="F597" s="38"/>
      <c r="G597" s="38"/>
      <c r="H597" s="38"/>
      <c r="I597" s="38"/>
      <c r="J597" s="38"/>
      <c r="K597" s="38"/>
      <c r="L597" s="33"/>
      <c r="M597" s="108"/>
      <c r="N597" s="50"/>
      <c r="O597" s="38"/>
      <c r="P597" s="115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</row>
    <row r="598" spans="1:28" s="123" customFormat="1" x14ac:dyDescent="0.45">
      <c r="A598" s="118">
        <v>141</v>
      </c>
      <c r="B598" s="134" t="s">
        <v>56</v>
      </c>
      <c r="C598" s="119">
        <v>2793</v>
      </c>
      <c r="D598" s="119">
        <v>0</v>
      </c>
      <c r="E598" s="119">
        <v>3</v>
      </c>
      <c r="F598" s="119">
        <v>80</v>
      </c>
      <c r="G598" s="119">
        <v>3</v>
      </c>
      <c r="H598" s="119">
        <f>+(D598*400)+(E598*100)+F598</f>
        <v>380</v>
      </c>
      <c r="I598" s="119">
        <v>250</v>
      </c>
      <c r="J598" s="119">
        <f>H598*I598</f>
        <v>95000</v>
      </c>
      <c r="K598" s="119"/>
      <c r="L598" s="120"/>
      <c r="M598" s="121"/>
      <c r="N598" s="119"/>
      <c r="O598" s="119"/>
      <c r="P598" s="122"/>
      <c r="Q598" s="119"/>
      <c r="R598" s="119"/>
      <c r="S598" s="119"/>
      <c r="T598" s="119"/>
      <c r="U598" s="119">
        <f t="shared" si="69"/>
        <v>0</v>
      </c>
      <c r="V598" s="119">
        <f t="shared" si="70"/>
        <v>95000</v>
      </c>
      <c r="W598" s="119">
        <f t="shared" si="71"/>
        <v>0</v>
      </c>
      <c r="X598" s="119"/>
      <c r="Y598" s="119">
        <f t="shared" si="72"/>
        <v>95000</v>
      </c>
      <c r="Z598" s="119">
        <v>0.3</v>
      </c>
      <c r="AA598" s="119">
        <f>Y598*Z598/100</f>
        <v>285</v>
      </c>
      <c r="AB598" s="123" t="s">
        <v>722</v>
      </c>
    </row>
    <row r="599" spans="1:28" s="117" customFormat="1" x14ac:dyDescent="0.45">
      <c r="A599" s="29"/>
      <c r="B599" s="126" t="s">
        <v>56</v>
      </c>
      <c r="C599" s="30">
        <v>7550</v>
      </c>
      <c r="D599" s="30">
        <v>0</v>
      </c>
      <c r="E599" s="30">
        <v>0</v>
      </c>
      <c r="F599" s="30">
        <v>42</v>
      </c>
      <c r="G599" s="30">
        <v>1</v>
      </c>
      <c r="H599" s="30">
        <f>+(D599*400)+(E599*100)+F599</f>
        <v>42</v>
      </c>
      <c r="I599" s="30">
        <v>250</v>
      </c>
      <c r="J599" s="102">
        <f>H599*I599</f>
        <v>10500</v>
      </c>
      <c r="K599" s="30"/>
      <c r="L599" s="13"/>
      <c r="M599" s="103"/>
      <c r="N599" s="45"/>
      <c r="O599" s="30"/>
      <c r="P599" s="104"/>
      <c r="Q599" s="30"/>
      <c r="R599" s="30"/>
      <c r="S599" s="30"/>
      <c r="T599" s="30"/>
      <c r="U599" s="30">
        <f t="shared" si="69"/>
        <v>0</v>
      </c>
      <c r="V599" s="102">
        <f t="shared" si="70"/>
        <v>10500</v>
      </c>
      <c r="W599" s="30">
        <f t="shared" si="71"/>
        <v>0</v>
      </c>
      <c r="X599" s="30"/>
      <c r="Y599" s="102">
        <f t="shared" si="72"/>
        <v>10500</v>
      </c>
      <c r="Z599" s="30"/>
      <c r="AA599" s="30"/>
    </row>
    <row r="600" spans="1:28" s="116" customFormat="1" x14ac:dyDescent="0.45">
      <c r="A600" s="32"/>
      <c r="B600" s="127"/>
      <c r="C600" s="38"/>
      <c r="D600" s="38"/>
      <c r="E600" s="38"/>
      <c r="F600" s="38"/>
      <c r="G600" s="38"/>
      <c r="H600" s="38"/>
      <c r="I600" s="38"/>
      <c r="J600" s="38"/>
      <c r="K600" s="38"/>
      <c r="L600" s="33"/>
      <c r="M600" s="108"/>
      <c r="N600" s="50"/>
      <c r="O600" s="38"/>
      <c r="P600" s="115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</row>
    <row r="601" spans="1:28" x14ac:dyDescent="0.45">
      <c r="A601" s="29">
        <v>142</v>
      </c>
      <c r="B601" s="29" t="s">
        <v>56</v>
      </c>
      <c r="C601" s="30">
        <v>3476</v>
      </c>
      <c r="D601" s="30">
        <v>5</v>
      </c>
      <c r="E601" s="30">
        <v>0</v>
      </c>
      <c r="F601" s="30">
        <v>4</v>
      </c>
      <c r="G601" s="30">
        <v>1</v>
      </c>
      <c r="H601" s="30">
        <f>+(D601*400)+(E601*100)+F601</f>
        <v>2004</v>
      </c>
      <c r="I601" s="102">
        <v>100</v>
      </c>
      <c r="J601" s="102">
        <f>H601*I601</f>
        <v>200400</v>
      </c>
      <c r="K601" s="102"/>
      <c r="L601" s="13"/>
      <c r="M601" s="103"/>
      <c r="N601" s="45"/>
      <c r="O601" s="30"/>
      <c r="P601" s="106"/>
      <c r="Q601" s="102"/>
      <c r="R601" s="102"/>
      <c r="S601" s="30"/>
      <c r="T601" s="102"/>
      <c r="U601" s="30">
        <f t="shared" si="69"/>
        <v>0</v>
      </c>
      <c r="V601" s="102">
        <f t="shared" si="70"/>
        <v>200400</v>
      </c>
      <c r="W601" s="30">
        <f t="shared" si="71"/>
        <v>0</v>
      </c>
      <c r="X601" s="102"/>
      <c r="Y601" s="102">
        <f t="shared" si="72"/>
        <v>200400</v>
      </c>
      <c r="Z601" s="102"/>
      <c r="AA601" s="30"/>
    </row>
    <row r="602" spans="1:28" s="116" customFormat="1" x14ac:dyDescent="0.45">
      <c r="A602" s="32"/>
      <c r="B602" s="32"/>
      <c r="C602" s="38"/>
      <c r="D602" s="38"/>
      <c r="E602" s="38"/>
      <c r="F602" s="38"/>
      <c r="G602" s="38"/>
      <c r="H602" s="38"/>
      <c r="I602" s="38"/>
      <c r="J602" s="38"/>
      <c r="K602" s="38"/>
      <c r="L602" s="33"/>
      <c r="M602" s="108"/>
      <c r="N602" s="50"/>
      <c r="O602" s="38"/>
      <c r="P602" s="115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</row>
    <row r="603" spans="1:28" x14ac:dyDescent="0.45">
      <c r="A603" s="29">
        <v>143</v>
      </c>
      <c r="B603" s="29" t="s">
        <v>56</v>
      </c>
      <c r="C603" s="30">
        <v>857</v>
      </c>
      <c r="D603" s="30">
        <v>0</v>
      </c>
      <c r="E603" s="30">
        <v>0</v>
      </c>
      <c r="F603" s="30">
        <v>68</v>
      </c>
      <c r="G603" s="30">
        <v>2</v>
      </c>
      <c r="H603" s="30">
        <f>+(D603*400)+(E603*100)+F603</f>
        <v>68</v>
      </c>
      <c r="I603" s="102">
        <v>100</v>
      </c>
      <c r="J603" s="102">
        <f>H603*I603</f>
        <v>6800</v>
      </c>
      <c r="K603" s="102"/>
      <c r="L603" s="13" t="s">
        <v>59</v>
      </c>
      <c r="M603" s="103" t="s">
        <v>60</v>
      </c>
      <c r="N603" s="45">
        <v>2</v>
      </c>
      <c r="O603" s="30">
        <v>36</v>
      </c>
      <c r="P603" s="104">
        <v>100</v>
      </c>
      <c r="Q603" s="30">
        <v>6800</v>
      </c>
      <c r="R603" s="30">
        <f>O603*Q603</f>
        <v>244800</v>
      </c>
      <c r="S603" s="30">
        <v>19</v>
      </c>
      <c r="T603" s="102"/>
      <c r="U603" s="30">
        <f t="shared" si="69"/>
        <v>244800</v>
      </c>
      <c r="V603" s="102">
        <f t="shared" si="70"/>
        <v>251600</v>
      </c>
      <c r="W603" s="30">
        <f t="shared" si="71"/>
        <v>251600</v>
      </c>
      <c r="X603" s="102"/>
      <c r="Y603" s="102">
        <f t="shared" si="72"/>
        <v>251600</v>
      </c>
      <c r="Z603" s="102"/>
      <c r="AA603" s="30"/>
    </row>
    <row r="604" spans="1:28" x14ac:dyDescent="0.45">
      <c r="A604" s="29"/>
      <c r="B604" s="29"/>
      <c r="C604" s="30"/>
      <c r="D604" s="30"/>
      <c r="E604" s="30"/>
      <c r="F604" s="30"/>
      <c r="G604" s="30"/>
      <c r="H604" s="30"/>
      <c r="I604" s="102"/>
      <c r="J604" s="102"/>
      <c r="K604" s="102"/>
      <c r="L604" s="13"/>
      <c r="M604" s="103" t="s">
        <v>60</v>
      </c>
      <c r="N604" s="45">
        <v>2</v>
      </c>
      <c r="O604" s="30">
        <v>18</v>
      </c>
      <c r="P604" s="104">
        <v>100</v>
      </c>
      <c r="Q604" s="30">
        <v>6800</v>
      </c>
      <c r="R604" s="30">
        <f>O604*Q604</f>
        <v>122400</v>
      </c>
      <c r="S604" s="30">
        <v>19</v>
      </c>
      <c r="T604" s="102"/>
      <c r="U604" s="30">
        <f t="shared" si="69"/>
        <v>122400</v>
      </c>
      <c r="V604" s="102">
        <f t="shared" si="70"/>
        <v>122400</v>
      </c>
      <c r="W604" s="30">
        <f t="shared" si="71"/>
        <v>122400</v>
      </c>
      <c r="X604" s="102"/>
      <c r="Y604" s="102">
        <f t="shared" si="72"/>
        <v>122400</v>
      </c>
      <c r="Z604" s="102"/>
      <c r="AA604" s="30"/>
    </row>
    <row r="605" spans="1:28" x14ac:dyDescent="0.45">
      <c r="A605" s="29"/>
      <c r="B605" s="29"/>
      <c r="C605" s="30"/>
      <c r="D605" s="30"/>
      <c r="E605" s="30"/>
      <c r="F605" s="30"/>
      <c r="G605" s="30"/>
      <c r="H605" s="30"/>
      <c r="I605" s="102"/>
      <c r="J605" s="102"/>
      <c r="K605" s="102"/>
      <c r="L605" s="13"/>
      <c r="M605" s="103" t="s">
        <v>63</v>
      </c>
      <c r="N605" s="45">
        <v>2</v>
      </c>
      <c r="O605" s="30">
        <v>6</v>
      </c>
      <c r="P605" s="104">
        <v>100</v>
      </c>
      <c r="Q605" s="30">
        <v>6800</v>
      </c>
      <c r="R605" s="30">
        <f>O605*Q605</f>
        <v>40800</v>
      </c>
      <c r="S605" s="30">
        <v>19</v>
      </c>
      <c r="T605" s="102"/>
      <c r="U605" s="30">
        <f t="shared" si="69"/>
        <v>40800</v>
      </c>
      <c r="V605" s="102">
        <f t="shared" si="70"/>
        <v>40800</v>
      </c>
      <c r="W605" s="30">
        <f t="shared" si="71"/>
        <v>40800</v>
      </c>
      <c r="X605" s="102"/>
      <c r="Y605" s="102">
        <f t="shared" si="72"/>
        <v>40800</v>
      </c>
      <c r="Z605" s="102"/>
      <c r="AA605" s="30"/>
    </row>
    <row r="606" spans="1:28" x14ac:dyDescent="0.45">
      <c r="A606" s="29"/>
      <c r="B606" s="29"/>
      <c r="C606" s="30"/>
      <c r="D606" s="30"/>
      <c r="E606" s="30"/>
      <c r="F606" s="30"/>
      <c r="G606" s="30"/>
      <c r="H606" s="30"/>
      <c r="I606" s="102"/>
      <c r="J606" s="102"/>
      <c r="K606" s="102"/>
      <c r="L606" s="13" t="s">
        <v>59</v>
      </c>
      <c r="M606" s="103" t="s">
        <v>63</v>
      </c>
      <c r="N606" s="45">
        <v>2</v>
      </c>
      <c r="O606" s="30">
        <v>60</v>
      </c>
      <c r="P606" s="104">
        <v>100</v>
      </c>
      <c r="Q606" s="30">
        <v>6800</v>
      </c>
      <c r="R606" s="30">
        <f>O606*Q606</f>
        <v>408000</v>
      </c>
      <c r="S606" s="30">
        <v>19</v>
      </c>
      <c r="T606" s="102"/>
      <c r="U606" s="30">
        <f t="shared" si="69"/>
        <v>408000</v>
      </c>
      <c r="V606" s="102">
        <f t="shared" si="70"/>
        <v>408000</v>
      </c>
      <c r="W606" s="30">
        <f t="shared" si="71"/>
        <v>408000</v>
      </c>
      <c r="X606" s="102"/>
      <c r="Y606" s="102">
        <f t="shared" si="72"/>
        <v>408000</v>
      </c>
      <c r="Z606" s="102"/>
      <c r="AA606" s="30"/>
    </row>
    <row r="607" spans="1:28" s="116" customFormat="1" x14ac:dyDescent="0.45">
      <c r="A607" s="32"/>
      <c r="B607" s="32"/>
      <c r="C607" s="38"/>
      <c r="D607" s="38"/>
      <c r="E607" s="38"/>
      <c r="F607" s="38"/>
      <c r="G607" s="38"/>
      <c r="H607" s="38"/>
      <c r="I607" s="38"/>
      <c r="J607" s="38"/>
      <c r="K607" s="38"/>
      <c r="L607" s="33"/>
      <c r="M607" s="108"/>
      <c r="N607" s="50"/>
      <c r="O607" s="38"/>
      <c r="P607" s="115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</row>
    <row r="608" spans="1:28" x14ac:dyDescent="0.45">
      <c r="A608" s="29">
        <v>144</v>
      </c>
      <c r="B608" s="29" t="s">
        <v>56</v>
      </c>
      <c r="C608" s="30">
        <v>2805</v>
      </c>
      <c r="D608" s="30">
        <v>0</v>
      </c>
      <c r="E608" s="30">
        <v>3</v>
      </c>
      <c r="F608" s="30">
        <v>90</v>
      </c>
      <c r="G608" s="30">
        <v>1</v>
      </c>
      <c r="H608" s="30">
        <f>+(D608*400)+(E608*100)+F608</f>
        <v>390</v>
      </c>
      <c r="I608" s="102">
        <v>100</v>
      </c>
      <c r="J608" s="102">
        <f>H608*I608</f>
        <v>39000</v>
      </c>
      <c r="K608" s="102"/>
      <c r="L608" s="13"/>
      <c r="M608" s="103"/>
      <c r="N608" s="45"/>
      <c r="O608" s="30"/>
      <c r="P608" s="106"/>
      <c r="Q608" s="102"/>
      <c r="R608" s="102"/>
      <c r="S608" s="30"/>
      <c r="T608" s="102"/>
      <c r="U608" s="30">
        <f t="shared" si="69"/>
        <v>0</v>
      </c>
      <c r="V608" s="102">
        <f t="shared" si="70"/>
        <v>39000</v>
      </c>
      <c r="W608" s="30">
        <f t="shared" si="71"/>
        <v>0</v>
      </c>
      <c r="X608" s="102"/>
      <c r="Y608" s="102">
        <f t="shared" si="72"/>
        <v>39000</v>
      </c>
      <c r="Z608" s="102"/>
      <c r="AA608" s="30"/>
    </row>
    <row r="609" spans="1:29" s="116" customFormat="1" x14ac:dyDescent="0.45">
      <c r="A609" s="32"/>
      <c r="B609" s="32"/>
      <c r="C609" s="38"/>
      <c r="D609" s="38"/>
      <c r="E609" s="38"/>
      <c r="F609" s="38"/>
      <c r="G609" s="38"/>
      <c r="H609" s="38"/>
      <c r="I609" s="38"/>
      <c r="J609" s="38"/>
      <c r="K609" s="38"/>
      <c r="L609" s="33"/>
      <c r="M609" s="108"/>
      <c r="N609" s="50"/>
      <c r="O609" s="38"/>
      <c r="P609" s="115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</row>
    <row r="610" spans="1:29" s="120" customFormat="1" x14ac:dyDescent="0.45">
      <c r="A610" s="118">
        <v>145</v>
      </c>
      <c r="B610" s="138" t="s">
        <v>206</v>
      </c>
      <c r="C610" s="142"/>
      <c r="D610" s="120">
        <v>0</v>
      </c>
      <c r="E610" s="120">
        <v>2</v>
      </c>
      <c r="F610" s="120">
        <v>0</v>
      </c>
      <c r="G610" s="120">
        <v>2</v>
      </c>
      <c r="H610" s="120">
        <v>200</v>
      </c>
      <c r="I610" s="120">
        <v>100</v>
      </c>
      <c r="J610" s="120">
        <v>20000</v>
      </c>
      <c r="L610" s="120" t="s">
        <v>59</v>
      </c>
      <c r="M610" s="121" t="s">
        <v>60</v>
      </c>
      <c r="N610" s="120">
        <v>2</v>
      </c>
      <c r="O610" s="120">
        <v>96</v>
      </c>
      <c r="P610" s="129">
        <v>100</v>
      </c>
      <c r="Q610" s="120">
        <v>6800</v>
      </c>
      <c r="R610" s="120">
        <f>O610*Q610</f>
        <v>652800</v>
      </c>
      <c r="S610" s="120">
        <v>31</v>
      </c>
      <c r="T610" s="120">
        <v>85</v>
      </c>
      <c r="U610" s="119">
        <f t="shared" si="69"/>
        <v>97920</v>
      </c>
      <c r="V610" s="119">
        <f t="shared" si="70"/>
        <v>117920</v>
      </c>
      <c r="W610" s="119">
        <f t="shared" si="71"/>
        <v>117920</v>
      </c>
      <c r="Y610" s="119">
        <f t="shared" si="72"/>
        <v>117920</v>
      </c>
      <c r="Z610" s="120">
        <v>0.2</v>
      </c>
      <c r="AA610" s="120">
        <f>Y610*Z610/100</f>
        <v>235.84</v>
      </c>
      <c r="AB610" s="130"/>
      <c r="AC610" s="129"/>
    </row>
    <row r="611" spans="1:29" s="120" customFormat="1" x14ac:dyDescent="0.45">
      <c r="A611" s="118"/>
      <c r="E611" s="118"/>
      <c r="I611" s="118"/>
      <c r="M611" s="121" t="s">
        <v>60</v>
      </c>
      <c r="N611" s="120">
        <v>2</v>
      </c>
      <c r="O611" s="120">
        <v>24</v>
      </c>
      <c r="P611" s="129">
        <v>100</v>
      </c>
      <c r="Q611" s="120">
        <v>6800</v>
      </c>
      <c r="R611" s="120">
        <f>O611*Q611</f>
        <v>163200</v>
      </c>
      <c r="S611" s="120">
        <v>31</v>
      </c>
      <c r="T611" s="120">
        <v>85</v>
      </c>
      <c r="U611" s="119">
        <f t="shared" si="69"/>
        <v>24480</v>
      </c>
      <c r="V611" s="119">
        <f t="shared" si="70"/>
        <v>24480</v>
      </c>
      <c r="W611" s="119">
        <f t="shared" si="71"/>
        <v>24480</v>
      </c>
      <c r="Y611" s="119">
        <f t="shared" si="72"/>
        <v>24480</v>
      </c>
      <c r="Z611" s="120">
        <v>0.2</v>
      </c>
      <c r="AA611" s="120">
        <f>Y611*Z611/100</f>
        <v>48.96</v>
      </c>
      <c r="AB611" s="130"/>
      <c r="AC611" s="129"/>
    </row>
    <row r="612" spans="1:29" s="120" customFormat="1" x14ac:dyDescent="0.45">
      <c r="A612" s="118"/>
      <c r="E612" s="118"/>
      <c r="I612" s="118"/>
      <c r="M612" s="121" t="s">
        <v>63</v>
      </c>
      <c r="N612" s="120">
        <v>2</v>
      </c>
      <c r="O612" s="120">
        <v>8</v>
      </c>
      <c r="P612" s="129">
        <v>100</v>
      </c>
      <c r="Q612" s="120">
        <v>6800</v>
      </c>
      <c r="R612" s="120">
        <f>O612*Q612</f>
        <v>54400</v>
      </c>
      <c r="S612" s="120">
        <v>31</v>
      </c>
      <c r="T612" s="120">
        <v>93</v>
      </c>
      <c r="U612" s="119">
        <f t="shared" si="69"/>
        <v>3808</v>
      </c>
      <c r="V612" s="119">
        <f t="shared" si="70"/>
        <v>3808</v>
      </c>
      <c r="W612" s="119">
        <f t="shared" si="71"/>
        <v>3808</v>
      </c>
      <c r="Y612" s="119">
        <f t="shared" si="72"/>
        <v>3808</v>
      </c>
      <c r="Z612" s="120">
        <v>0.2</v>
      </c>
      <c r="AA612" s="120">
        <f>Y612*Z612/100</f>
        <v>7.6160000000000005</v>
      </c>
      <c r="AB612" s="130"/>
      <c r="AC612" s="129"/>
    </row>
    <row r="613" spans="1:29" s="35" customFormat="1" x14ac:dyDescent="0.45">
      <c r="A613" s="32"/>
      <c r="B613" s="33"/>
      <c r="C613" s="33"/>
      <c r="D613" s="33"/>
      <c r="E613" s="32"/>
      <c r="F613" s="33"/>
      <c r="G613" s="33"/>
      <c r="H613" s="33"/>
      <c r="I613" s="32"/>
      <c r="J613" s="33"/>
      <c r="K613" s="33"/>
      <c r="L613" s="33"/>
      <c r="M613" s="108"/>
      <c r="N613" s="33"/>
      <c r="O613" s="33"/>
      <c r="P613" s="36"/>
      <c r="Q613" s="33"/>
      <c r="R613" s="33"/>
      <c r="S613" s="33"/>
      <c r="T613" s="33"/>
      <c r="U613" s="38"/>
      <c r="V613" s="38"/>
      <c r="W613" s="38"/>
      <c r="X613" s="33"/>
      <c r="Y613" s="38"/>
      <c r="Z613" s="33"/>
      <c r="AA613" s="33"/>
    </row>
    <row r="614" spans="1:29" x14ac:dyDescent="0.45">
      <c r="A614" s="29">
        <v>146</v>
      </c>
      <c r="B614" s="29" t="s">
        <v>56</v>
      </c>
      <c r="C614" s="30">
        <v>855</v>
      </c>
      <c r="D614" s="30">
        <v>0</v>
      </c>
      <c r="E614" s="30">
        <v>1</v>
      </c>
      <c r="F614" s="30">
        <v>64</v>
      </c>
      <c r="G614" s="30">
        <v>2</v>
      </c>
      <c r="H614" s="30">
        <f>+(D614*400)+(E614*100)+F614</f>
        <v>164</v>
      </c>
      <c r="I614" s="102">
        <v>250</v>
      </c>
      <c r="J614" s="102">
        <f>H614*I614</f>
        <v>41000</v>
      </c>
      <c r="K614" s="102"/>
      <c r="L614" s="13" t="s">
        <v>59</v>
      </c>
      <c r="M614" s="103" t="s">
        <v>63</v>
      </c>
      <c r="N614" s="45">
        <v>2</v>
      </c>
      <c r="O614" s="30">
        <v>90</v>
      </c>
      <c r="P614" s="104">
        <v>100</v>
      </c>
      <c r="Q614" s="30">
        <v>6800</v>
      </c>
      <c r="R614" s="30">
        <f>O614*Q614</f>
        <v>612000</v>
      </c>
      <c r="S614" s="30">
        <v>20</v>
      </c>
      <c r="T614" s="102"/>
      <c r="U614" s="30">
        <f t="shared" si="69"/>
        <v>612000</v>
      </c>
      <c r="V614" s="102">
        <f t="shared" si="70"/>
        <v>653000</v>
      </c>
      <c r="W614" s="30">
        <f t="shared" si="71"/>
        <v>653000</v>
      </c>
      <c r="X614" s="102"/>
      <c r="Y614" s="102">
        <f t="shared" si="72"/>
        <v>653000</v>
      </c>
      <c r="Z614" s="102"/>
      <c r="AA614" s="30"/>
    </row>
    <row r="615" spans="1:29" x14ac:dyDescent="0.45">
      <c r="A615" s="29"/>
      <c r="B615" s="29"/>
      <c r="C615" s="30"/>
      <c r="D615" s="30"/>
      <c r="E615" s="30"/>
      <c r="F615" s="30"/>
      <c r="G615" s="30"/>
      <c r="H615" s="30"/>
      <c r="I615" s="102"/>
      <c r="J615" s="102"/>
      <c r="K615" s="102"/>
      <c r="L615" s="13" t="s">
        <v>59</v>
      </c>
      <c r="M615" s="103" t="s">
        <v>63</v>
      </c>
      <c r="N615" s="45">
        <v>2</v>
      </c>
      <c r="O615" s="30">
        <v>36</v>
      </c>
      <c r="P615" s="104">
        <v>100</v>
      </c>
      <c r="Q615" s="30">
        <v>6800</v>
      </c>
      <c r="R615" s="30">
        <f>O615*Q615</f>
        <v>244800</v>
      </c>
      <c r="S615" s="30">
        <v>20</v>
      </c>
      <c r="T615" s="102"/>
      <c r="U615" s="30">
        <f t="shared" si="69"/>
        <v>244800</v>
      </c>
      <c r="V615" s="102">
        <f t="shared" si="70"/>
        <v>244800</v>
      </c>
      <c r="W615" s="30">
        <f t="shared" si="71"/>
        <v>244800</v>
      </c>
      <c r="X615" s="102"/>
      <c r="Y615" s="102">
        <f t="shared" si="72"/>
        <v>244800</v>
      </c>
      <c r="Z615" s="102"/>
      <c r="AA615" s="30"/>
    </row>
    <row r="616" spans="1:29" x14ac:dyDescent="0.45">
      <c r="A616" s="29"/>
      <c r="B616" s="29"/>
      <c r="C616" s="30"/>
      <c r="D616" s="30"/>
      <c r="E616" s="30"/>
      <c r="F616" s="30"/>
      <c r="G616" s="30"/>
      <c r="H616" s="30"/>
      <c r="I616" s="102"/>
      <c r="J616" s="102"/>
      <c r="K616" s="102"/>
      <c r="L616" s="13"/>
      <c r="M616" s="103" t="s">
        <v>63</v>
      </c>
      <c r="N616" s="45">
        <v>2</v>
      </c>
      <c r="O616" s="30">
        <v>8</v>
      </c>
      <c r="P616" s="104">
        <v>100</v>
      </c>
      <c r="Q616" s="30">
        <v>6800</v>
      </c>
      <c r="R616" s="30">
        <f>O616*Q616</f>
        <v>54400</v>
      </c>
      <c r="S616" s="30">
        <v>20</v>
      </c>
      <c r="T616" s="102"/>
      <c r="U616" s="30">
        <f t="shared" si="69"/>
        <v>54400</v>
      </c>
      <c r="V616" s="102">
        <f t="shared" si="70"/>
        <v>54400</v>
      </c>
      <c r="W616" s="30">
        <f t="shared" si="71"/>
        <v>54400</v>
      </c>
      <c r="X616" s="102"/>
      <c r="Y616" s="102">
        <f t="shared" si="72"/>
        <v>54400</v>
      </c>
      <c r="Z616" s="102"/>
      <c r="AA616" s="30"/>
    </row>
    <row r="617" spans="1:29" s="116" customFormat="1" x14ac:dyDescent="0.45">
      <c r="A617" s="32"/>
      <c r="B617" s="32"/>
      <c r="C617" s="38"/>
      <c r="D617" s="38"/>
      <c r="E617" s="38"/>
      <c r="F617" s="38"/>
      <c r="G617" s="38"/>
      <c r="H617" s="38"/>
      <c r="I617" s="38"/>
      <c r="J617" s="38"/>
      <c r="K617" s="38"/>
      <c r="L617" s="33"/>
      <c r="M617" s="108"/>
      <c r="N617" s="50"/>
      <c r="O617" s="38"/>
      <c r="P617" s="115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</row>
    <row r="618" spans="1:29" x14ac:dyDescent="0.45">
      <c r="A618" s="29">
        <v>147</v>
      </c>
      <c r="B618" s="29" t="s">
        <v>56</v>
      </c>
      <c r="C618" s="30">
        <v>3479</v>
      </c>
      <c r="D618" s="30">
        <v>5</v>
      </c>
      <c r="E618" s="30">
        <v>0</v>
      </c>
      <c r="F618" s="30">
        <v>78</v>
      </c>
      <c r="G618" s="30">
        <v>1</v>
      </c>
      <c r="H618" s="30">
        <f>+(D618*400)+(E618*100)+F618</f>
        <v>2078</v>
      </c>
      <c r="I618" s="102">
        <v>100</v>
      </c>
      <c r="J618" s="102">
        <f>H618*I618</f>
        <v>207800</v>
      </c>
      <c r="K618" s="102"/>
      <c r="L618" s="13"/>
      <c r="M618" s="103"/>
      <c r="N618" s="45"/>
      <c r="O618" s="30"/>
      <c r="P618" s="106"/>
      <c r="Q618" s="102"/>
      <c r="R618" s="102"/>
      <c r="S618" s="30"/>
      <c r="T618" s="102"/>
      <c r="U618" s="30">
        <f t="shared" si="69"/>
        <v>0</v>
      </c>
      <c r="V618" s="102">
        <f t="shared" si="70"/>
        <v>207800</v>
      </c>
      <c r="W618" s="30">
        <f t="shared" si="71"/>
        <v>0</v>
      </c>
      <c r="X618" s="102"/>
      <c r="Y618" s="102">
        <f t="shared" si="72"/>
        <v>207800</v>
      </c>
      <c r="Z618" s="102"/>
      <c r="AA618" s="30"/>
    </row>
    <row r="619" spans="1:29" s="116" customFormat="1" x14ac:dyDescent="0.45">
      <c r="A619" s="32"/>
      <c r="B619" s="32"/>
      <c r="C619" s="38"/>
      <c r="D619" s="38"/>
      <c r="E619" s="38"/>
      <c r="F619" s="38"/>
      <c r="G619" s="38"/>
      <c r="H619" s="38"/>
      <c r="I619" s="38"/>
      <c r="J619" s="38"/>
      <c r="K619" s="38"/>
      <c r="L619" s="33"/>
      <c r="M619" s="108"/>
      <c r="N619" s="50"/>
      <c r="O619" s="38"/>
      <c r="P619" s="115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</row>
    <row r="620" spans="1:29" x14ac:dyDescent="0.45">
      <c r="A620" s="29">
        <v>148</v>
      </c>
      <c r="B620" s="29" t="s">
        <v>56</v>
      </c>
      <c r="C620" s="30">
        <v>1973</v>
      </c>
      <c r="D620" s="30">
        <v>1</v>
      </c>
      <c r="E620" s="30">
        <v>2</v>
      </c>
      <c r="F620" s="30">
        <v>59</v>
      </c>
      <c r="G620" s="30">
        <v>1</v>
      </c>
      <c r="H620" s="30">
        <f>+(D620*400)+(E620*100)+F620</f>
        <v>659</v>
      </c>
      <c r="I620" s="102">
        <v>130</v>
      </c>
      <c r="J620" s="102">
        <f>H620*I620</f>
        <v>85670</v>
      </c>
      <c r="K620" s="102"/>
      <c r="L620" s="13"/>
      <c r="M620" s="103"/>
      <c r="N620" s="45"/>
      <c r="O620" s="30"/>
      <c r="P620" s="106"/>
      <c r="Q620" s="102"/>
      <c r="R620" s="102"/>
      <c r="S620" s="30"/>
      <c r="T620" s="102"/>
      <c r="U620" s="30">
        <f t="shared" si="69"/>
        <v>0</v>
      </c>
      <c r="V620" s="102">
        <f t="shared" si="70"/>
        <v>85670</v>
      </c>
      <c r="W620" s="30">
        <f t="shared" si="71"/>
        <v>0</v>
      </c>
      <c r="X620" s="102"/>
      <c r="Y620" s="102">
        <f t="shared" si="72"/>
        <v>85670</v>
      </c>
      <c r="Z620" s="102"/>
      <c r="AA620" s="30"/>
    </row>
    <row r="621" spans="1:29" s="116" customFormat="1" x14ac:dyDescent="0.45">
      <c r="A621" s="32"/>
      <c r="B621" s="32"/>
      <c r="C621" s="38"/>
      <c r="D621" s="38"/>
      <c r="E621" s="38"/>
      <c r="F621" s="38"/>
      <c r="G621" s="38"/>
      <c r="H621" s="38"/>
      <c r="I621" s="38"/>
      <c r="J621" s="38"/>
      <c r="K621" s="38"/>
      <c r="L621" s="33"/>
      <c r="M621" s="108"/>
      <c r="N621" s="50"/>
      <c r="O621" s="38"/>
      <c r="P621" s="115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</row>
    <row r="622" spans="1:29" x14ac:dyDescent="0.45">
      <c r="A622" s="29">
        <v>149</v>
      </c>
      <c r="B622" s="29" t="s">
        <v>56</v>
      </c>
      <c r="C622" s="30">
        <v>768</v>
      </c>
      <c r="D622" s="30">
        <v>0</v>
      </c>
      <c r="E622" s="30">
        <v>1</v>
      </c>
      <c r="F622" s="30">
        <v>25</v>
      </c>
      <c r="G622" s="30">
        <v>2</v>
      </c>
      <c r="H622" s="30">
        <f>+(D622*400)+(E622*100)+F622</f>
        <v>125</v>
      </c>
      <c r="I622" s="102">
        <v>250</v>
      </c>
      <c r="J622" s="102">
        <f>H622*I622</f>
        <v>31250</v>
      </c>
      <c r="K622" s="102"/>
      <c r="L622" s="13" t="s">
        <v>59</v>
      </c>
      <c r="M622" s="103" t="s">
        <v>60</v>
      </c>
      <c r="N622" s="45">
        <v>2</v>
      </c>
      <c r="O622" s="30">
        <v>201.5</v>
      </c>
      <c r="P622" s="104">
        <v>100</v>
      </c>
      <c r="Q622" s="30">
        <v>6800</v>
      </c>
      <c r="R622" s="30">
        <f>O622*Q622</f>
        <v>1370200</v>
      </c>
      <c r="S622" s="30">
        <v>23</v>
      </c>
      <c r="T622" s="102"/>
      <c r="U622" s="30">
        <f t="shared" si="69"/>
        <v>1370200</v>
      </c>
      <c r="V622" s="102">
        <f t="shared" si="70"/>
        <v>1401450</v>
      </c>
      <c r="W622" s="30">
        <f t="shared" si="71"/>
        <v>1401450</v>
      </c>
      <c r="X622" s="102"/>
      <c r="Y622" s="102">
        <f t="shared" si="72"/>
        <v>1401450</v>
      </c>
      <c r="Z622" s="102"/>
      <c r="AA622" s="30"/>
    </row>
    <row r="623" spans="1:29" x14ac:dyDescent="0.45">
      <c r="A623" s="29"/>
      <c r="B623" s="29"/>
      <c r="C623" s="30"/>
      <c r="D623" s="30"/>
      <c r="E623" s="30"/>
      <c r="F623" s="30"/>
      <c r="G623" s="30"/>
      <c r="H623" s="30"/>
      <c r="I623" s="102"/>
      <c r="J623" s="102"/>
      <c r="K623" s="102"/>
      <c r="L623" s="13"/>
      <c r="M623" s="103" t="s">
        <v>60</v>
      </c>
      <c r="N623" s="45">
        <v>2</v>
      </c>
      <c r="O623" s="30">
        <v>18</v>
      </c>
      <c r="P623" s="104">
        <v>100</v>
      </c>
      <c r="Q623" s="30">
        <v>6800</v>
      </c>
      <c r="R623" s="30">
        <f>O623*Q623</f>
        <v>122400</v>
      </c>
      <c r="S623" s="30">
        <v>23</v>
      </c>
      <c r="T623" s="102"/>
      <c r="U623" s="30">
        <f t="shared" si="69"/>
        <v>122400</v>
      </c>
      <c r="V623" s="102">
        <f t="shared" si="70"/>
        <v>122400</v>
      </c>
      <c r="W623" s="30">
        <f t="shared" si="71"/>
        <v>122400</v>
      </c>
      <c r="X623" s="102"/>
      <c r="Y623" s="102">
        <f t="shared" si="72"/>
        <v>122400</v>
      </c>
      <c r="Z623" s="102"/>
      <c r="AA623" s="30"/>
    </row>
    <row r="624" spans="1:29" x14ac:dyDescent="0.45">
      <c r="A624" s="29"/>
      <c r="B624" s="29"/>
      <c r="C624" s="30"/>
      <c r="D624" s="30"/>
      <c r="E624" s="30"/>
      <c r="F624" s="30"/>
      <c r="G624" s="30"/>
      <c r="H624" s="30"/>
      <c r="I624" s="102"/>
      <c r="J624" s="102"/>
      <c r="K624" s="102"/>
      <c r="L624" s="13"/>
      <c r="M624" s="103" t="s">
        <v>63</v>
      </c>
      <c r="N624" s="45">
        <v>2</v>
      </c>
      <c r="O624" s="30">
        <v>6</v>
      </c>
      <c r="P624" s="104">
        <v>100</v>
      </c>
      <c r="Q624" s="30">
        <v>6800</v>
      </c>
      <c r="R624" s="30">
        <f>O624*Q624</f>
        <v>40800</v>
      </c>
      <c r="S624" s="30">
        <v>23</v>
      </c>
      <c r="T624" s="102"/>
      <c r="U624" s="30">
        <f t="shared" si="69"/>
        <v>40800</v>
      </c>
      <c r="V624" s="102">
        <f t="shared" si="70"/>
        <v>40800</v>
      </c>
      <c r="W624" s="30">
        <f t="shared" si="71"/>
        <v>40800</v>
      </c>
      <c r="X624" s="102"/>
      <c r="Y624" s="102">
        <f t="shared" si="72"/>
        <v>40800</v>
      </c>
      <c r="Z624" s="102"/>
      <c r="AA624" s="30"/>
    </row>
    <row r="625" spans="1:27" x14ac:dyDescent="0.45">
      <c r="A625" s="29"/>
      <c r="B625" s="29" t="s">
        <v>56</v>
      </c>
      <c r="C625" s="30">
        <v>12057</v>
      </c>
      <c r="D625" s="30">
        <v>0</v>
      </c>
      <c r="E625" s="30">
        <v>1</v>
      </c>
      <c r="F625" s="30">
        <v>94</v>
      </c>
      <c r="G625" s="30">
        <v>1</v>
      </c>
      <c r="H625" s="30">
        <f>+(D625*400)+(E625*100)+F625</f>
        <v>194</v>
      </c>
      <c r="I625" s="102">
        <v>130</v>
      </c>
      <c r="J625" s="102">
        <f>H625*I625</f>
        <v>25220</v>
      </c>
      <c r="K625" s="102"/>
      <c r="L625" s="13"/>
      <c r="M625" s="103"/>
      <c r="N625" s="45"/>
      <c r="O625" s="30"/>
      <c r="P625" s="106"/>
      <c r="Q625" s="102"/>
      <c r="R625" s="102"/>
      <c r="S625" s="30"/>
      <c r="T625" s="102"/>
      <c r="U625" s="30">
        <f t="shared" si="69"/>
        <v>0</v>
      </c>
      <c r="V625" s="102">
        <f t="shared" si="70"/>
        <v>25220</v>
      </c>
      <c r="W625" s="30">
        <f t="shared" si="71"/>
        <v>0</v>
      </c>
      <c r="X625" s="102"/>
      <c r="Y625" s="102">
        <f t="shared" si="72"/>
        <v>25220</v>
      </c>
      <c r="Z625" s="102"/>
      <c r="AA625" s="30"/>
    </row>
    <row r="626" spans="1:27" x14ac:dyDescent="0.45">
      <c r="A626" s="29"/>
      <c r="B626" s="29" t="s">
        <v>56</v>
      </c>
      <c r="C626" s="30">
        <v>3414</v>
      </c>
      <c r="D626" s="30">
        <v>2</v>
      </c>
      <c r="E626" s="30">
        <v>1</v>
      </c>
      <c r="F626" s="30">
        <v>42</v>
      </c>
      <c r="G626" s="30">
        <v>1</v>
      </c>
      <c r="H626" s="30">
        <f>+(D626*400)+(E626*100)+F626</f>
        <v>942</v>
      </c>
      <c r="I626" s="102">
        <v>100</v>
      </c>
      <c r="J626" s="102">
        <f>H626*I626</f>
        <v>94200</v>
      </c>
      <c r="K626" s="102"/>
      <c r="L626" s="13"/>
      <c r="M626" s="103"/>
      <c r="N626" s="45"/>
      <c r="O626" s="30"/>
      <c r="P626" s="106"/>
      <c r="Q626" s="102"/>
      <c r="R626" s="102"/>
      <c r="S626" s="30"/>
      <c r="T626" s="102"/>
      <c r="U626" s="30">
        <f t="shared" si="69"/>
        <v>0</v>
      </c>
      <c r="V626" s="102">
        <f t="shared" si="70"/>
        <v>94200</v>
      </c>
      <c r="W626" s="30">
        <f t="shared" si="71"/>
        <v>0</v>
      </c>
      <c r="X626" s="102"/>
      <c r="Y626" s="102">
        <f t="shared" si="72"/>
        <v>94200</v>
      </c>
      <c r="Z626" s="102"/>
      <c r="AA626" s="30"/>
    </row>
    <row r="627" spans="1:27" s="116" customFormat="1" x14ac:dyDescent="0.45">
      <c r="A627" s="32"/>
      <c r="B627" s="32"/>
      <c r="C627" s="38"/>
      <c r="D627" s="38"/>
      <c r="E627" s="38"/>
      <c r="F627" s="38"/>
      <c r="G627" s="38"/>
      <c r="H627" s="38"/>
      <c r="I627" s="38"/>
      <c r="J627" s="38"/>
      <c r="K627" s="38"/>
      <c r="L627" s="33"/>
      <c r="M627" s="108"/>
      <c r="N627" s="50"/>
      <c r="O627" s="38"/>
      <c r="P627" s="115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</row>
    <row r="628" spans="1:27" x14ac:dyDescent="0.45">
      <c r="A628" s="29">
        <v>150</v>
      </c>
      <c r="B628" s="29" t="s">
        <v>56</v>
      </c>
      <c r="C628" s="30">
        <v>3441</v>
      </c>
      <c r="D628" s="30">
        <v>1</v>
      </c>
      <c r="E628" s="30">
        <v>0</v>
      </c>
      <c r="F628" s="30">
        <v>25</v>
      </c>
      <c r="G628" s="30">
        <v>1</v>
      </c>
      <c r="H628" s="30">
        <f>+(D628*400)+(E628*100)+F628</f>
        <v>425</v>
      </c>
      <c r="I628" s="102">
        <v>100</v>
      </c>
      <c r="J628" s="102">
        <f>H628*I628</f>
        <v>42500</v>
      </c>
      <c r="K628" s="102"/>
      <c r="L628" s="13"/>
      <c r="M628" s="103"/>
      <c r="N628" s="45"/>
      <c r="O628" s="30"/>
      <c r="P628" s="106"/>
      <c r="Q628" s="102"/>
      <c r="R628" s="102"/>
      <c r="S628" s="30"/>
      <c r="T628" s="102"/>
      <c r="U628" s="30">
        <f t="shared" si="69"/>
        <v>0</v>
      </c>
      <c r="V628" s="102">
        <f t="shared" si="70"/>
        <v>42500</v>
      </c>
      <c r="W628" s="30">
        <f t="shared" si="71"/>
        <v>0</v>
      </c>
      <c r="X628" s="102"/>
      <c r="Y628" s="102">
        <f t="shared" si="72"/>
        <v>42500</v>
      </c>
      <c r="Z628" s="102"/>
      <c r="AA628" s="30"/>
    </row>
    <row r="629" spans="1:27" x14ac:dyDescent="0.45">
      <c r="A629" s="29"/>
      <c r="B629" s="29" t="s">
        <v>56</v>
      </c>
      <c r="C629" s="30">
        <v>873</v>
      </c>
      <c r="D629" s="30">
        <v>0</v>
      </c>
      <c r="E629" s="30">
        <v>0</v>
      </c>
      <c r="F629" s="30">
        <v>70</v>
      </c>
      <c r="G629" s="30">
        <v>2</v>
      </c>
      <c r="H629" s="30">
        <f>+(D629*400)+(E629*100)+F629</f>
        <v>70</v>
      </c>
      <c r="I629" s="102">
        <v>150</v>
      </c>
      <c r="J629" s="102">
        <f>H629*I629</f>
        <v>10500</v>
      </c>
      <c r="K629" s="102"/>
      <c r="L629" s="13"/>
      <c r="M629" s="103"/>
      <c r="N629" s="45"/>
      <c r="O629" s="30"/>
      <c r="P629" s="106"/>
      <c r="Q629" s="102"/>
      <c r="R629" s="102"/>
      <c r="S629" s="30"/>
      <c r="T629" s="102"/>
      <c r="U629" s="30">
        <f t="shared" si="69"/>
        <v>0</v>
      </c>
      <c r="V629" s="102">
        <f t="shared" si="70"/>
        <v>10500</v>
      </c>
      <c r="W629" s="30">
        <f t="shared" si="71"/>
        <v>0</v>
      </c>
      <c r="X629" s="102"/>
      <c r="Y629" s="102">
        <f t="shared" si="72"/>
        <v>10500</v>
      </c>
      <c r="Z629" s="102"/>
      <c r="AA629" s="30"/>
    </row>
    <row r="630" spans="1:27" x14ac:dyDescent="0.45">
      <c r="A630" s="29"/>
      <c r="B630" s="29" t="s">
        <v>56</v>
      </c>
      <c r="C630" s="30">
        <v>16158</v>
      </c>
      <c r="D630" s="30">
        <v>2</v>
      </c>
      <c r="E630" s="30">
        <v>0</v>
      </c>
      <c r="F630" s="30">
        <v>13</v>
      </c>
      <c r="G630" s="30">
        <v>2</v>
      </c>
      <c r="H630" s="30">
        <f>+(D630*400)+(E630*100)+F630</f>
        <v>813</v>
      </c>
      <c r="I630" s="102">
        <v>130</v>
      </c>
      <c r="J630" s="102">
        <f>H630*I630</f>
        <v>105690</v>
      </c>
      <c r="K630" s="102"/>
      <c r="L630" s="13"/>
      <c r="M630" s="103"/>
      <c r="N630" s="45"/>
      <c r="O630" s="30"/>
      <c r="P630" s="106"/>
      <c r="Q630" s="102"/>
      <c r="R630" s="102"/>
      <c r="S630" s="30"/>
      <c r="T630" s="102"/>
      <c r="U630" s="30">
        <f t="shared" si="69"/>
        <v>0</v>
      </c>
      <c r="V630" s="102">
        <f t="shared" si="70"/>
        <v>105690</v>
      </c>
      <c r="W630" s="30">
        <f t="shared" si="71"/>
        <v>0</v>
      </c>
      <c r="X630" s="102"/>
      <c r="Y630" s="102">
        <f t="shared" si="72"/>
        <v>105690</v>
      </c>
      <c r="Z630" s="102"/>
      <c r="AA630" s="30"/>
    </row>
    <row r="631" spans="1:27" s="116" customFormat="1" x14ac:dyDescent="0.45">
      <c r="A631" s="32"/>
      <c r="B631" s="32"/>
      <c r="C631" s="38"/>
      <c r="D631" s="38"/>
      <c r="E631" s="38"/>
      <c r="F631" s="38"/>
      <c r="G631" s="38"/>
      <c r="H631" s="38"/>
      <c r="I631" s="38"/>
      <c r="J631" s="38"/>
      <c r="K631" s="38"/>
      <c r="L631" s="33"/>
      <c r="M631" s="108"/>
      <c r="N631" s="50"/>
      <c r="O631" s="38"/>
      <c r="P631" s="115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</row>
    <row r="632" spans="1:27" s="123" customFormat="1" x14ac:dyDescent="0.45">
      <c r="A632" s="118">
        <v>151</v>
      </c>
      <c r="B632" s="118" t="s">
        <v>101</v>
      </c>
      <c r="C632" s="119" t="s">
        <v>479</v>
      </c>
      <c r="D632" s="119">
        <v>1</v>
      </c>
      <c r="E632" s="119">
        <v>3</v>
      </c>
      <c r="F632" s="119">
        <v>69</v>
      </c>
      <c r="G632" s="119">
        <v>1</v>
      </c>
      <c r="H632" s="119">
        <f>+(D632*400)+(E632*100)+F632</f>
        <v>769</v>
      </c>
      <c r="I632" s="119">
        <v>100</v>
      </c>
      <c r="J632" s="119">
        <f>H632*I632</f>
        <v>76900</v>
      </c>
      <c r="K632" s="119"/>
      <c r="L632" s="120"/>
      <c r="M632" s="121"/>
      <c r="N632" s="135"/>
      <c r="O632" s="119"/>
      <c r="P632" s="122"/>
      <c r="Q632" s="119"/>
      <c r="R632" s="119"/>
      <c r="S632" s="119"/>
      <c r="T632" s="119"/>
      <c r="U632" s="119">
        <f t="shared" si="69"/>
        <v>0</v>
      </c>
      <c r="V632" s="119">
        <f t="shared" si="70"/>
        <v>76900</v>
      </c>
      <c r="W632" s="119">
        <f t="shared" si="71"/>
        <v>0</v>
      </c>
      <c r="X632" s="119"/>
      <c r="Y632" s="119">
        <f t="shared" si="72"/>
        <v>76900</v>
      </c>
      <c r="Z632" s="119">
        <v>0.02</v>
      </c>
      <c r="AA632" s="119">
        <f>Y632*Z632/100</f>
        <v>15.38</v>
      </c>
    </row>
    <row r="633" spans="1:27" s="116" customFormat="1" x14ac:dyDescent="0.45">
      <c r="A633" s="32"/>
      <c r="B633" s="32"/>
      <c r="C633" s="38"/>
      <c r="D633" s="38"/>
      <c r="E633" s="38"/>
      <c r="F633" s="38"/>
      <c r="G633" s="38"/>
      <c r="H633" s="38"/>
      <c r="I633" s="38"/>
      <c r="J633" s="38"/>
      <c r="K633" s="38"/>
      <c r="L633" s="33"/>
      <c r="M633" s="108"/>
      <c r="N633" s="50"/>
      <c r="O633" s="38"/>
      <c r="P633" s="115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</row>
    <row r="634" spans="1:27" x14ac:dyDescent="0.45">
      <c r="A634" s="29">
        <v>152</v>
      </c>
      <c r="B634" s="29" t="s">
        <v>56</v>
      </c>
      <c r="C634" s="30">
        <v>11400</v>
      </c>
      <c r="D634" s="30">
        <v>4</v>
      </c>
      <c r="E634" s="30">
        <v>1</v>
      </c>
      <c r="F634" s="30">
        <v>95</v>
      </c>
      <c r="G634" s="30">
        <v>1</v>
      </c>
      <c r="H634" s="30">
        <f>+(D634*400)+(E634*100)+F634</f>
        <v>1795</v>
      </c>
      <c r="I634" s="102">
        <v>100</v>
      </c>
      <c r="J634" s="102">
        <f>H634*I634</f>
        <v>179500</v>
      </c>
      <c r="K634" s="102"/>
      <c r="L634" s="13"/>
      <c r="M634" s="103"/>
      <c r="N634" s="45"/>
      <c r="O634" s="30"/>
      <c r="P634" s="106"/>
      <c r="Q634" s="102"/>
      <c r="R634" s="102"/>
      <c r="S634" s="30"/>
      <c r="T634" s="102"/>
      <c r="U634" s="30">
        <f t="shared" si="69"/>
        <v>0</v>
      </c>
      <c r="V634" s="102">
        <f t="shared" si="70"/>
        <v>179500</v>
      </c>
      <c r="W634" s="30">
        <f t="shared" si="71"/>
        <v>0</v>
      </c>
      <c r="X634" s="102"/>
      <c r="Y634" s="102">
        <f t="shared" si="72"/>
        <v>179500</v>
      </c>
      <c r="Z634" s="102"/>
      <c r="AA634" s="30"/>
    </row>
    <row r="635" spans="1:27" s="116" customFormat="1" x14ac:dyDescent="0.45">
      <c r="A635" s="32"/>
      <c r="B635" s="32"/>
      <c r="C635" s="38"/>
      <c r="D635" s="38"/>
      <c r="E635" s="38"/>
      <c r="F635" s="38"/>
      <c r="G635" s="38"/>
      <c r="H635" s="38"/>
      <c r="I635" s="38"/>
      <c r="J635" s="38"/>
      <c r="K635" s="38"/>
      <c r="L635" s="33"/>
      <c r="M635" s="108"/>
      <c r="N635" s="50"/>
      <c r="O635" s="38"/>
      <c r="P635" s="115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</row>
    <row r="636" spans="1:27" x14ac:dyDescent="0.45">
      <c r="A636" s="29">
        <v>153</v>
      </c>
      <c r="B636" s="29" t="s">
        <v>56</v>
      </c>
      <c r="C636" s="30">
        <v>1972</v>
      </c>
      <c r="D636" s="30">
        <v>2</v>
      </c>
      <c r="E636" s="30">
        <v>1</v>
      </c>
      <c r="F636" s="30">
        <v>22</v>
      </c>
      <c r="G636" s="30">
        <v>1</v>
      </c>
      <c r="H636" s="30">
        <f>+(D636*400)+(E636*100)+F636</f>
        <v>922</v>
      </c>
      <c r="I636" s="102">
        <v>130</v>
      </c>
      <c r="J636" s="102">
        <f>H636*I636</f>
        <v>119860</v>
      </c>
      <c r="K636" s="102"/>
      <c r="L636" s="13"/>
      <c r="M636" s="103"/>
      <c r="N636" s="45"/>
      <c r="O636" s="30"/>
      <c r="P636" s="106"/>
      <c r="Q636" s="102"/>
      <c r="R636" s="102"/>
      <c r="S636" s="30"/>
      <c r="T636" s="102"/>
      <c r="U636" s="30">
        <f t="shared" si="69"/>
        <v>0</v>
      </c>
      <c r="V636" s="102">
        <f t="shared" si="70"/>
        <v>119860</v>
      </c>
      <c r="W636" s="30">
        <f t="shared" si="71"/>
        <v>0</v>
      </c>
      <c r="X636" s="102"/>
      <c r="Y636" s="102">
        <f t="shared" si="72"/>
        <v>119860</v>
      </c>
      <c r="Z636" s="102"/>
      <c r="AA636" s="30"/>
    </row>
    <row r="637" spans="1:27" x14ac:dyDescent="0.45">
      <c r="A637" s="29"/>
      <c r="B637" s="29" t="s">
        <v>56</v>
      </c>
      <c r="C637" s="30">
        <v>1971</v>
      </c>
      <c r="D637" s="30">
        <v>1</v>
      </c>
      <c r="E637" s="30">
        <v>1</v>
      </c>
      <c r="F637" s="30">
        <v>7</v>
      </c>
      <c r="G637" s="30">
        <v>1</v>
      </c>
      <c r="H637" s="30">
        <f>+(D637*400)+(E637*100)+F637</f>
        <v>507</v>
      </c>
      <c r="I637" s="102">
        <v>150</v>
      </c>
      <c r="J637" s="102">
        <f>H637*I637</f>
        <v>76050</v>
      </c>
      <c r="K637" s="102"/>
      <c r="L637" s="13"/>
      <c r="M637" s="103"/>
      <c r="N637" s="45"/>
      <c r="O637" s="30"/>
      <c r="P637" s="106"/>
      <c r="Q637" s="102"/>
      <c r="R637" s="102"/>
      <c r="S637" s="30"/>
      <c r="T637" s="102"/>
      <c r="U637" s="30">
        <f t="shared" si="69"/>
        <v>0</v>
      </c>
      <c r="V637" s="102">
        <f t="shared" si="70"/>
        <v>76050</v>
      </c>
      <c r="W637" s="30">
        <f t="shared" si="71"/>
        <v>0</v>
      </c>
      <c r="X637" s="102"/>
      <c r="Y637" s="102">
        <f t="shared" si="72"/>
        <v>76050</v>
      </c>
      <c r="Z637" s="102"/>
      <c r="AA637" s="30"/>
    </row>
    <row r="638" spans="1:27" x14ac:dyDescent="0.45">
      <c r="A638" s="29"/>
      <c r="B638" s="29" t="s">
        <v>56</v>
      </c>
      <c r="C638" s="30">
        <v>12193</v>
      </c>
      <c r="D638" s="30">
        <v>0</v>
      </c>
      <c r="E638" s="30">
        <v>3</v>
      </c>
      <c r="F638" s="30">
        <v>52</v>
      </c>
      <c r="G638" s="30">
        <v>1</v>
      </c>
      <c r="H638" s="30">
        <f>+(D638*400)+(E638*100)+F638</f>
        <v>352</v>
      </c>
      <c r="I638" s="102">
        <v>220</v>
      </c>
      <c r="J638" s="102">
        <f>H638*I638</f>
        <v>77440</v>
      </c>
      <c r="K638" s="102"/>
      <c r="L638" s="13"/>
      <c r="M638" s="103"/>
      <c r="N638" s="45"/>
      <c r="O638" s="30"/>
      <c r="P638" s="106"/>
      <c r="Q638" s="102"/>
      <c r="R638" s="102"/>
      <c r="S638" s="30"/>
      <c r="T638" s="102"/>
      <c r="U638" s="30">
        <f t="shared" si="69"/>
        <v>0</v>
      </c>
      <c r="V638" s="102">
        <f t="shared" si="70"/>
        <v>77440</v>
      </c>
      <c r="W638" s="30">
        <f t="shared" si="71"/>
        <v>0</v>
      </c>
      <c r="X638" s="102"/>
      <c r="Y638" s="102">
        <f t="shared" si="72"/>
        <v>77440</v>
      </c>
      <c r="Z638" s="102"/>
      <c r="AA638" s="30"/>
    </row>
    <row r="639" spans="1:27" x14ac:dyDescent="0.45">
      <c r="A639" s="29"/>
      <c r="B639" s="29" t="s">
        <v>56</v>
      </c>
      <c r="C639" s="30">
        <v>12194</v>
      </c>
      <c r="D639" s="30">
        <v>0</v>
      </c>
      <c r="E639" s="30">
        <v>2</v>
      </c>
      <c r="F639" s="30">
        <v>47</v>
      </c>
      <c r="G639" s="30">
        <v>1</v>
      </c>
      <c r="H639" s="30">
        <f>+(D639*400)+(E639*100)+F639</f>
        <v>247</v>
      </c>
      <c r="I639" s="102">
        <v>100</v>
      </c>
      <c r="J639" s="102">
        <f>H639*I639</f>
        <v>24700</v>
      </c>
      <c r="K639" s="102"/>
      <c r="L639" s="13"/>
      <c r="M639" s="103"/>
      <c r="N639" s="45"/>
      <c r="O639" s="30"/>
      <c r="P639" s="106"/>
      <c r="Q639" s="102"/>
      <c r="R639" s="102"/>
      <c r="S639" s="30"/>
      <c r="T639" s="102"/>
      <c r="U639" s="30">
        <f t="shared" si="69"/>
        <v>0</v>
      </c>
      <c r="V639" s="102">
        <f t="shared" si="70"/>
        <v>24700</v>
      </c>
      <c r="W639" s="30">
        <f t="shared" si="71"/>
        <v>0</v>
      </c>
      <c r="X639" s="102"/>
      <c r="Y639" s="102">
        <f t="shared" si="72"/>
        <v>24700</v>
      </c>
      <c r="Z639" s="102"/>
      <c r="AA639" s="30"/>
    </row>
    <row r="640" spans="1:27" s="123" customFormat="1" x14ac:dyDescent="0.45">
      <c r="A640" s="118"/>
      <c r="B640" s="118" t="s">
        <v>229</v>
      </c>
      <c r="C640" s="119">
        <v>2801</v>
      </c>
      <c r="D640" s="119">
        <v>0</v>
      </c>
      <c r="E640" s="119">
        <v>3</v>
      </c>
      <c r="F640" s="119">
        <v>50</v>
      </c>
      <c r="G640" s="119">
        <v>1</v>
      </c>
      <c r="H640" s="119">
        <f>+(D640*400)+(E640*100)+F640</f>
        <v>350</v>
      </c>
      <c r="I640" s="119">
        <v>100</v>
      </c>
      <c r="J640" s="119">
        <f>H640*I640</f>
        <v>35000</v>
      </c>
      <c r="K640" s="119"/>
      <c r="L640" s="120"/>
      <c r="M640" s="121"/>
      <c r="N640" s="135"/>
      <c r="O640" s="119"/>
      <c r="P640" s="122"/>
      <c r="Q640" s="119"/>
      <c r="R640" s="119"/>
      <c r="S640" s="119"/>
      <c r="T640" s="119"/>
      <c r="U640" s="119">
        <f t="shared" si="69"/>
        <v>0</v>
      </c>
      <c r="V640" s="119">
        <f t="shared" si="70"/>
        <v>35000</v>
      </c>
      <c r="W640" s="119">
        <f t="shared" si="71"/>
        <v>0</v>
      </c>
      <c r="X640" s="119"/>
      <c r="Y640" s="119">
        <f t="shared" si="72"/>
        <v>35000</v>
      </c>
      <c r="Z640" s="119">
        <v>0.01</v>
      </c>
      <c r="AA640" s="119">
        <f>Y640*Z640/100</f>
        <v>3.5</v>
      </c>
    </row>
    <row r="641" spans="1:27" s="116" customFormat="1" x14ac:dyDescent="0.45">
      <c r="A641" s="32"/>
      <c r="B641" s="32"/>
      <c r="C641" s="38"/>
      <c r="D641" s="38"/>
      <c r="E641" s="38"/>
      <c r="F641" s="38"/>
      <c r="G641" s="38"/>
      <c r="H641" s="38"/>
      <c r="I641" s="38"/>
      <c r="J641" s="38"/>
      <c r="K641" s="38"/>
      <c r="L641" s="33"/>
      <c r="M641" s="108"/>
      <c r="N641" s="50"/>
      <c r="O641" s="38"/>
      <c r="P641" s="115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</row>
    <row r="642" spans="1:27" x14ac:dyDescent="0.45">
      <c r="A642" s="29">
        <v>154</v>
      </c>
      <c r="B642" s="29" t="s">
        <v>56</v>
      </c>
      <c r="C642" s="30">
        <v>17021</v>
      </c>
      <c r="D642" s="30">
        <v>0</v>
      </c>
      <c r="E642" s="30">
        <v>0</v>
      </c>
      <c r="F642" s="30">
        <v>91</v>
      </c>
      <c r="G642" s="30">
        <v>2</v>
      </c>
      <c r="H642" s="30">
        <f>+(D642*400)+(E642*100)+F642</f>
        <v>91</v>
      </c>
      <c r="I642" s="102">
        <v>150</v>
      </c>
      <c r="J642" s="102">
        <f>H642*I642</f>
        <v>13650</v>
      </c>
      <c r="K642" s="102"/>
      <c r="L642" s="13" t="s">
        <v>59</v>
      </c>
      <c r="M642" s="103" t="s">
        <v>60</v>
      </c>
      <c r="N642" s="45">
        <v>2</v>
      </c>
      <c r="O642" s="30">
        <v>96</v>
      </c>
      <c r="P642" s="104">
        <v>100</v>
      </c>
      <c r="Q642" s="30">
        <v>6800</v>
      </c>
      <c r="R642" s="30">
        <f>O642*Q642</f>
        <v>652800</v>
      </c>
      <c r="S642" s="30">
        <v>31</v>
      </c>
      <c r="T642" s="102"/>
      <c r="U642" s="30">
        <f t="shared" si="69"/>
        <v>652800</v>
      </c>
      <c r="V642" s="102">
        <f t="shared" si="70"/>
        <v>666450</v>
      </c>
      <c r="W642" s="30">
        <f t="shared" si="71"/>
        <v>666450</v>
      </c>
      <c r="X642" s="102"/>
      <c r="Y642" s="102">
        <f t="shared" si="72"/>
        <v>666450</v>
      </c>
      <c r="Z642" s="102"/>
      <c r="AA642" s="30"/>
    </row>
    <row r="643" spans="1:27" x14ac:dyDescent="0.45">
      <c r="A643" s="29"/>
      <c r="B643" s="29"/>
      <c r="C643" s="30"/>
      <c r="D643" s="30"/>
      <c r="E643" s="30"/>
      <c r="F643" s="30"/>
      <c r="G643" s="30"/>
      <c r="H643" s="30"/>
      <c r="I643" s="102"/>
      <c r="J643" s="102"/>
      <c r="K643" s="102"/>
      <c r="L643" s="13"/>
      <c r="M643" s="103" t="s">
        <v>60</v>
      </c>
      <c r="N643" s="45">
        <v>2</v>
      </c>
      <c r="O643" s="30">
        <v>18</v>
      </c>
      <c r="P643" s="104">
        <v>100</v>
      </c>
      <c r="Q643" s="30">
        <v>6800</v>
      </c>
      <c r="R643" s="30">
        <f>O643*Q643</f>
        <v>122400</v>
      </c>
      <c r="S643" s="30">
        <v>31</v>
      </c>
      <c r="T643" s="102"/>
      <c r="U643" s="30">
        <f t="shared" si="69"/>
        <v>122400</v>
      </c>
      <c r="V643" s="102">
        <f t="shared" si="70"/>
        <v>122400</v>
      </c>
      <c r="W643" s="30">
        <f t="shared" si="71"/>
        <v>122400</v>
      </c>
      <c r="X643" s="102"/>
      <c r="Y643" s="102">
        <f t="shared" si="72"/>
        <v>122400</v>
      </c>
      <c r="Z643" s="102"/>
      <c r="AA643" s="30"/>
    </row>
    <row r="644" spans="1:27" x14ac:dyDescent="0.45">
      <c r="A644" s="29"/>
      <c r="B644" s="29"/>
      <c r="C644" s="30"/>
      <c r="D644" s="30"/>
      <c r="E644" s="30"/>
      <c r="F644" s="30"/>
      <c r="G644" s="30"/>
      <c r="H644" s="30"/>
      <c r="I644" s="102"/>
      <c r="J644" s="102"/>
      <c r="K644" s="102"/>
      <c r="L644" s="13"/>
      <c r="M644" s="103" t="s">
        <v>63</v>
      </c>
      <c r="N644" s="45">
        <v>2</v>
      </c>
      <c r="O644" s="30">
        <v>6</v>
      </c>
      <c r="P644" s="104">
        <v>100</v>
      </c>
      <c r="Q644" s="30">
        <v>6800</v>
      </c>
      <c r="R644" s="30">
        <f>O644*Q644</f>
        <v>40800</v>
      </c>
      <c r="S644" s="30">
        <v>31</v>
      </c>
      <c r="T644" s="102"/>
      <c r="U644" s="30">
        <f t="shared" si="69"/>
        <v>40800</v>
      </c>
      <c r="V644" s="102">
        <f t="shared" si="70"/>
        <v>40800</v>
      </c>
      <c r="W644" s="30">
        <f t="shared" si="71"/>
        <v>40800</v>
      </c>
      <c r="X644" s="102"/>
      <c r="Y644" s="102">
        <f t="shared" si="72"/>
        <v>40800</v>
      </c>
      <c r="Z644" s="102"/>
      <c r="AA644" s="30"/>
    </row>
    <row r="645" spans="1:27" s="116" customFormat="1" x14ac:dyDescent="0.45">
      <c r="A645" s="32"/>
      <c r="B645" s="32"/>
      <c r="C645" s="38"/>
      <c r="D645" s="38"/>
      <c r="E645" s="38"/>
      <c r="F645" s="38"/>
      <c r="G645" s="38"/>
      <c r="H645" s="38"/>
      <c r="I645" s="38"/>
      <c r="J645" s="38"/>
      <c r="K645" s="38"/>
      <c r="L645" s="33"/>
      <c r="M645" s="108"/>
      <c r="N645" s="50"/>
      <c r="O645" s="38"/>
      <c r="P645" s="115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</row>
    <row r="646" spans="1:27" x14ac:dyDescent="0.45">
      <c r="A646" s="29">
        <v>155</v>
      </c>
      <c r="B646" s="29" t="s">
        <v>56</v>
      </c>
      <c r="C646" s="30">
        <v>799</v>
      </c>
      <c r="D646" s="30">
        <v>1</v>
      </c>
      <c r="E646" s="30">
        <v>0</v>
      </c>
      <c r="F646" s="30">
        <v>55</v>
      </c>
      <c r="G646" s="30">
        <v>2</v>
      </c>
      <c r="H646" s="30">
        <f t="shared" ref="H646:H654" si="73">+(D646*400)+(E646*100)+F646</f>
        <v>455</v>
      </c>
      <c r="I646" s="102">
        <v>150</v>
      </c>
      <c r="J646" s="102">
        <f t="shared" ref="J646:J654" si="74">H646*I646</f>
        <v>68250</v>
      </c>
      <c r="K646" s="102"/>
      <c r="L646" s="13" t="s">
        <v>59</v>
      </c>
      <c r="M646" s="103" t="s">
        <v>63</v>
      </c>
      <c r="N646" s="45">
        <v>2</v>
      </c>
      <c r="O646" s="30">
        <v>169</v>
      </c>
      <c r="P646" s="104">
        <v>100</v>
      </c>
      <c r="Q646" s="30">
        <v>6800</v>
      </c>
      <c r="R646" s="30">
        <f t="shared" ref="R646:R651" si="75">O646*Q646</f>
        <v>1149200</v>
      </c>
      <c r="S646" s="30">
        <v>41</v>
      </c>
      <c r="T646" s="102"/>
      <c r="U646" s="30">
        <f t="shared" si="69"/>
        <v>1149200</v>
      </c>
      <c r="V646" s="102">
        <f t="shared" si="70"/>
        <v>1217450</v>
      </c>
      <c r="W646" s="30">
        <f t="shared" si="71"/>
        <v>1217450</v>
      </c>
      <c r="X646" s="102"/>
      <c r="Y646" s="102">
        <f t="shared" si="72"/>
        <v>1217450</v>
      </c>
      <c r="Z646" s="102"/>
      <c r="AA646" s="30"/>
    </row>
    <row r="647" spans="1:27" x14ac:dyDescent="0.45">
      <c r="A647" s="29"/>
      <c r="B647" s="29"/>
      <c r="C647" s="30"/>
      <c r="D647" s="30"/>
      <c r="E647" s="30"/>
      <c r="F647" s="30"/>
      <c r="G647" s="30"/>
      <c r="H647" s="30"/>
      <c r="I647" s="102"/>
      <c r="J647" s="102"/>
      <c r="K647" s="102"/>
      <c r="L647" s="13"/>
      <c r="M647" s="103" t="s">
        <v>63</v>
      </c>
      <c r="N647" s="45">
        <v>2</v>
      </c>
      <c r="O647" s="30">
        <v>12</v>
      </c>
      <c r="P647" s="104">
        <v>100</v>
      </c>
      <c r="Q647" s="30">
        <v>6800</v>
      </c>
      <c r="R647" s="30">
        <f t="shared" si="75"/>
        <v>81600</v>
      </c>
      <c r="S647" s="30">
        <v>41</v>
      </c>
      <c r="T647" s="102"/>
      <c r="U647" s="30">
        <f t="shared" si="69"/>
        <v>81600</v>
      </c>
      <c r="V647" s="102">
        <f t="shared" si="70"/>
        <v>81600</v>
      </c>
      <c r="W647" s="30">
        <f t="shared" si="71"/>
        <v>81600</v>
      </c>
      <c r="X647" s="102"/>
      <c r="Y647" s="102">
        <f t="shared" si="72"/>
        <v>81600</v>
      </c>
      <c r="Z647" s="102"/>
      <c r="AA647" s="30"/>
    </row>
    <row r="648" spans="1:27" x14ac:dyDescent="0.45">
      <c r="A648" s="29"/>
      <c r="B648" s="29"/>
      <c r="C648" s="30"/>
      <c r="D648" s="30"/>
      <c r="E648" s="30"/>
      <c r="F648" s="30"/>
      <c r="G648" s="30"/>
      <c r="H648" s="30"/>
      <c r="I648" s="102"/>
      <c r="J648" s="102"/>
      <c r="K648" s="102"/>
      <c r="L648" s="13" t="s">
        <v>59</v>
      </c>
      <c r="M648" s="103" t="s">
        <v>63</v>
      </c>
      <c r="N648" s="45">
        <v>2</v>
      </c>
      <c r="O648" s="30">
        <v>60</v>
      </c>
      <c r="P648" s="104">
        <v>100</v>
      </c>
      <c r="Q648" s="30">
        <v>6800</v>
      </c>
      <c r="R648" s="30">
        <f t="shared" si="75"/>
        <v>408000</v>
      </c>
      <c r="S648" s="30">
        <v>16</v>
      </c>
      <c r="T648" s="102"/>
      <c r="U648" s="30">
        <f t="shared" si="69"/>
        <v>408000</v>
      </c>
      <c r="V648" s="102">
        <f t="shared" si="70"/>
        <v>408000</v>
      </c>
      <c r="W648" s="30">
        <f t="shared" si="71"/>
        <v>408000</v>
      </c>
      <c r="X648" s="102"/>
      <c r="Y648" s="102">
        <f t="shared" si="72"/>
        <v>408000</v>
      </c>
      <c r="Z648" s="102"/>
      <c r="AA648" s="30"/>
    </row>
    <row r="649" spans="1:27" x14ac:dyDescent="0.45">
      <c r="A649" s="29"/>
      <c r="B649" s="29"/>
      <c r="C649" s="30"/>
      <c r="D649" s="30"/>
      <c r="E649" s="30"/>
      <c r="F649" s="30"/>
      <c r="G649" s="30"/>
      <c r="H649" s="30"/>
      <c r="I649" s="102"/>
      <c r="J649" s="102"/>
      <c r="K649" s="102"/>
      <c r="L649" s="13" t="s">
        <v>59</v>
      </c>
      <c r="M649" s="103" t="s">
        <v>60</v>
      </c>
      <c r="N649" s="45">
        <v>2</v>
      </c>
      <c r="O649" s="30">
        <v>81</v>
      </c>
      <c r="P649" s="104">
        <v>100</v>
      </c>
      <c r="Q649" s="30">
        <v>6800</v>
      </c>
      <c r="R649" s="30">
        <f t="shared" si="75"/>
        <v>550800</v>
      </c>
      <c r="S649" s="30">
        <v>26</v>
      </c>
      <c r="T649" s="102"/>
      <c r="U649" s="30">
        <f t="shared" si="69"/>
        <v>550800</v>
      </c>
      <c r="V649" s="102">
        <f t="shared" si="70"/>
        <v>550800</v>
      </c>
      <c r="W649" s="30">
        <f t="shared" si="71"/>
        <v>550800</v>
      </c>
      <c r="X649" s="102"/>
      <c r="Y649" s="102">
        <f t="shared" si="72"/>
        <v>550800</v>
      </c>
      <c r="Z649" s="102"/>
      <c r="AA649" s="30"/>
    </row>
    <row r="650" spans="1:27" x14ac:dyDescent="0.45">
      <c r="A650" s="29"/>
      <c r="B650" s="29"/>
      <c r="C650" s="30"/>
      <c r="D650" s="30"/>
      <c r="E650" s="30"/>
      <c r="F650" s="30"/>
      <c r="G650" s="30"/>
      <c r="H650" s="30"/>
      <c r="I650" s="102"/>
      <c r="J650" s="102"/>
      <c r="K650" s="102"/>
      <c r="L650" s="13"/>
      <c r="M650" s="103" t="s">
        <v>60</v>
      </c>
      <c r="N650" s="45">
        <v>2</v>
      </c>
      <c r="O650" s="30">
        <v>9</v>
      </c>
      <c r="P650" s="104">
        <v>100</v>
      </c>
      <c r="Q650" s="30">
        <v>6800</v>
      </c>
      <c r="R650" s="30">
        <f t="shared" si="75"/>
        <v>61200</v>
      </c>
      <c r="S650" s="30">
        <v>2</v>
      </c>
      <c r="T650" s="102"/>
      <c r="U650" s="30">
        <f t="shared" si="69"/>
        <v>61200</v>
      </c>
      <c r="V650" s="102">
        <f t="shared" si="70"/>
        <v>61200</v>
      </c>
      <c r="W650" s="30">
        <f t="shared" si="71"/>
        <v>61200</v>
      </c>
      <c r="X650" s="102"/>
      <c r="Y650" s="102">
        <f t="shared" si="72"/>
        <v>61200</v>
      </c>
      <c r="Z650" s="102"/>
      <c r="AA650" s="30"/>
    </row>
    <row r="651" spans="1:27" x14ac:dyDescent="0.45">
      <c r="A651" s="29"/>
      <c r="B651" s="29"/>
      <c r="C651" s="30"/>
      <c r="D651" s="30"/>
      <c r="E651" s="30"/>
      <c r="F651" s="30"/>
      <c r="G651" s="30"/>
      <c r="H651" s="30"/>
      <c r="I651" s="102"/>
      <c r="J651" s="102"/>
      <c r="K651" s="102"/>
      <c r="L651" s="13"/>
      <c r="M651" s="103" t="s">
        <v>63</v>
      </c>
      <c r="N651" s="45">
        <v>2</v>
      </c>
      <c r="O651" s="30">
        <v>8</v>
      </c>
      <c r="P651" s="104">
        <v>100</v>
      </c>
      <c r="Q651" s="30">
        <v>6800</v>
      </c>
      <c r="R651" s="30">
        <f t="shared" si="75"/>
        <v>54400</v>
      </c>
      <c r="S651" s="30">
        <v>21</v>
      </c>
      <c r="T651" s="102"/>
      <c r="U651" s="30">
        <f t="shared" si="69"/>
        <v>54400</v>
      </c>
      <c r="V651" s="102">
        <f t="shared" si="70"/>
        <v>54400</v>
      </c>
      <c r="W651" s="30">
        <f t="shared" si="71"/>
        <v>54400</v>
      </c>
      <c r="X651" s="102"/>
      <c r="Y651" s="102">
        <f t="shared" si="72"/>
        <v>54400</v>
      </c>
      <c r="Z651" s="102"/>
      <c r="AA651" s="30"/>
    </row>
    <row r="652" spans="1:27" x14ac:dyDescent="0.45">
      <c r="A652" s="29"/>
      <c r="B652" s="29" t="s">
        <v>56</v>
      </c>
      <c r="C652" s="30">
        <v>12192</v>
      </c>
      <c r="D652" s="30">
        <v>0</v>
      </c>
      <c r="E652" s="30">
        <v>2</v>
      </c>
      <c r="F652" s="30">
        <v>77</v>
      </c>
      <c r="G652" s="30">
        <v>1</v>
      </c>
      <c r="H652" s="30">
        <f t="shared" si="73"/>
        <v>277</v>
      </c>
      <c r="I652" s="102">
        <v>220</v>
      </c>
      <c r="J652" s="102">
        <f t="shared" si="74"/>
        <v>60940</v>
      </c>
      <c r="K652" s="102"/>
      <c r="L652" s="13"/>
      <c r="M652" s="103"/>
      <c r="N652" s="45"/>
      <c r="O652" s="30"/>
      <c r="P652" s="106"/>
      <c r="Q652" s="102"/>
      <c r="R652" s="102"/>
      <c r="S652" s="30"/>
      <c r="T652" s="102"/>
      <c r="U652" s="30">
        <f t="shared" si="69"/>
        <v>0</v>
      </c>
      <c r="V652" s="102">
        <f t="shared" si="70"/>
        <v>60940</v>
      </c>
      <c r="W652" s="30">
        <f t="shared" si="71"/>
        <v>0</v>
      </c>
      <c r="X652" s="102"/>
      <c r="Y652" s="102">
        <f t="shared" si="72"/>
        <v>60940</v>
      </c>
      <c r="Z652" s="102"/>
      <c r="AA652" s="30"/>
    </row>
    <row r="653" spans="1:27" x14ac:dyDescent="0.45">
      <c r="A653" s="29"/>
      <c r="B653" s="29" t="s">
        <v>56</v>
      </c>
      <c r="C653" s="30">
        <v>12191</v>
      </c>
      <c r="D653" s="30">
        <v>0</v>
      </c>
      <c r="E653" s="30">
        <v>2</v>
      </c>
      <c r="F653" s="30">
        <v>48</v>
      </c>
      <c r="G653" s="30">
        <v>1</v>
      </c>
      <c r="H653" s="30">
        <f t="shared" si="73"/>
        <v>248</v>
      </c>
      <c r="I653" s="102">
        <v>100</v>
      </c>
      <c r="J653" s="102">
        <f t="shared" si="74"/>
        <v>24800</v>
      </c>
      <c r="K653" s="102"/>
      <c r="L653" s="13"/>
      <c r="M653" s="103"/>
      <c r="N653" s="45"/>
      <c r="O653" s="30"/>
      <c r="P653" s="106"/>
      <c r="Q653" s="102"/>
      <c r="R653" s="102"/>
      <c r="S653" s="30"/>
      <c r="T653" s="102"/>
      <c r="U653" s="30">
        <f t="shared" ref="U653:U716" si="76">R653*(100-T653)/100</f>
        <v>0</v>
      </c>
      <c r="V653" s="102">
        <f t="shared" ref="V653:V716" si="77">J653+U653</f>
        <v>24800</v>
      </c>
      <c r="W653" s="30">
        <f t="shared" ref="W653:W716" si="78">V653*P653/100</f>
        <v>0</v>
      </c>
      <c r="X653" s="102"/>
      <c r="Y653" s="102">
        <f t="shared" ref="Y653:Y716" si="79">J653+U653</f>
        <v>24800</v>
      </c>
      <c r="Z653" s="102"/>
      <c r="AA653" s="30"/>
    </row>
    <row r="654" spans="1:27" x14ac:dyDescent="0.45">
      <c r="A654" s="29"/>
      <c r="B654" s="29" t="s">
        <v>56</v>
      </c>
      <c r="C654" s="30">
        <v>1853</v>
      </c>
      <c r="D654" s="30">
        <v>2</v>
      </c>
      <c r="E654" s="30">
        <v>3</v>
      </c>
      <c r="F654" s="30">
        <v>61</v>
      </c>
      <c r="G654" s="30">
        <v>1</v>
      </c>
      <c r="H654" s="30">
        <f t="shared" si="73"/>
        <v>1161</v>
      </c>
      <c r="I654" s="102">
        <v>100</v>
      </c>
      <c r="J654" s="102">
        <f t="shared" si="74"/>
        <v>116100</v>
      </c>
      <c r="K654" s="102"/>
      <c r="L654" s="13"/>
      <c r="M654" s="103"/>
      <c r="N654" s="45"/>
      <c r="O654" s="30"/>
      <c r="P654" s="106"/>
      <c r="Q654" s="102"/>
      <c r="R654" s="102"/>
      <c r="S654" s="30"/>
      <c r="T654" s="102"/>
      <c r="U654" s="30">
        <f t="shared" si="76"/>
        <v>0</v>
      </c>
      <c r="V654" s="102">
        <f t="shared" si="77"/>
        <v>116100</v>
      </c>
      <c r="W654" s="30">
        <f t="shared" si="78"/>
        <v>0</v>
      </c>
      <c r="X654" s="102"/>
      <c r="Y654" s="102">
        <f t="shared" si="79"/>
        <v>116100</v>
      </c>
      <c r="Z654" s="102"/>
      <c r="AA654" s="30"/>
    </row>
    <row r="655" spans="1:27" s="116" customFormat="1" x14ac:dyDescent="0.45">
      <c r="A655" s="32"/>
      <c r="B655" s="32"/>
      <c r="C655" s="38"/>
      <c r="D655" s="38"/>
      <c r="E655" s="38"/>
      <c r="F655" s="38"/>
      <c r="G655" s="38"/>
      <c r="H655" s="38"/>
      <c r="I655" s="38"/>
      <c r="J655" s="38"/>
      <c r="K655" s="38"/>
      <c r="L655" s="33"/>
      <c r="M655" s="108"/>
      <c r="N655" s="50"/>
      <c r="O655" s="38"/>
      <c r="P655" s="115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</row>
    <row r="656" spans="1:27" x14ac:dyDescent="0.45">
      <c r="A656" s="29">
        <v>156</v>
      </c>
      <c r="B656" s="29" t="s">
        <v>56</v>
      </c>
      <c r="C656" s="30">
        <v>763</v>
      </c>
      <c r="D656" s="30">
        <v>0</v>
      </c>
      <c r="E656" s="30">
        <v>0</v>
      </c>
      <c r="F656" s="30">
        <v>65</v>
      </c>
      <c r="G656" s="30">
        <v>2</v>
      </c>
      <c r="H656" s="30">
        <f>+(D656*400)+(E656*100)+F656</f>
        <v>65</v>
      </c>
      <c r="I656" s="102">
        <v>150</v>
      </c>
      <c r="J656" s="102">
        <f>H656*I656</f>
        <v>9750</v>
      </c>
      <c r="K656" s="102"/>
      <c r="L656" s="13" t="s">
        <v>59</v>
      </c>
      <c r="M656" s="103" t="s">
        <v>63</v>
      </c>
      <c r="N656" s="45">
        <v>2</v>
      </c>
      <c r="O656" s="30">
        <v>40</v>
      </c>
      <c r="P656" s="104">
        <v>100</v>
      </c>
      <c r="Q656" s="30">
        <v>6800</v>
      </c>
      <c r="R656" s="30">
        <f>O656*Q656</f>
        <v>272000</v>
      </c>
      <c r="S656" s="30">
        <v>11</v>
      </c>
      <c r="T656" s="102"/>
      <c r="U656" s="30">
        <f t="shared" si="76"/>
        <v>272000</v>
      </c>
      <c r="V656" s="102">
        <f t="shared" si="77"/>
        <v>281750</v>
      </c>
      <c r="W656" s="30">
        <f t="shared" si="78"/>
        <v>281750</v>
      </c>
      <c r="X656" s="102"/>
      <c r="Y656" s="102">
        <f t="shared" si="79"/>
        <v>281750</v>
      </c>
      <c r="Z656" s="102"/>
      <c r="AA656" s="30"/>
    </row>
    <row r="657" spans="1:27" s="123" customFormat="1" x14ac:dyDescent="0.45">
      <c r="A657" s="118"/>
      <c r="B657" s="118" t="s">
        <v>206</v>
      </c>
      <c r="C657" s="119"/>
      <c r="D657" s="119"/>
      <c r="E657" s="119">
        <v>1</v>
      </c>
      <c r="F657" s="119"/>
      <c r="G657" s="119"/>
      <c r="H657" s="119">
        <f>+(D657*400)+(E657*100)+F657</f>
        <v>100</v>
      </c>
      <c r="I657" s="119">
        <v>150</v>
      </c>
      <c r="J657" s="119">
        <f>H657*I657</f>
        <v>15000</v>
      </c>
      <c r="K657" s="119"/>
      <c r="L657" s="120" t="s">
        <v>59</v>
      </c>
      <c r="M657" s="121" t="s">
        <v>63</v>
      </c>
      <c r="N657" s="135">
        <v>2</v>
      </c>
      <c r="O657" s="119">
        <v>42</v>
      </c>
      <c r="P657" s="122">
        <v>100</v>
      </c>
      <c r="Q657" s="119">
        <v>6800</v>
      </c>
      <c r="R657" s="119">
        <f>O657*Q657</f>
        <v>285600</v>
      </c>
      <c r="S657" s="119">
        <v>11</v>
      </c>
      <c r="T657" s="119">
        <v>45</v>
      </c>
      <c r="U657" s="119">
        <f t="shared" si="76"/>
        <v>157080</v>
      </c>
      <c r="V657" s="119">
        <f t="shared" si="77"/>
        <v>172080</v>
      </c>
      <c r="W657" s="119">
        <f t="shared" si="78"/>
        <v>172080</v>
      </c>
      <c r="X657" s="119"/>
      <c r="Y657" s="119">
        <f t="shared" si="79"/>
        <v>172080</v>
      </c>
      <c r="Z657" s="119">
        <v>0.02</v>
      </c>
      <c r="AA657" s="119">
        <f>Y657*Z657/100</f>
        <v>34.415999999999997</v>
      </c>
    </row>
    <row r="658" spans="1:27" s="116" customFormat="1" x14ac:dyDescent="0.45">
      <c r="A658" s="32"/>
      <c r="B658" s="32"/>
      <c r="C658" s="38"/>
      <c r="D658" s="38"/>
      <c r="E658" s="38"/>
      <c r="F658" s="38"/>
      <c r="G658" s="38"/>
      <c r="H658" s="38"/>
      <c r="I658" s="38"/>
      <c r="J658" s="38"/>
      <c r="K658" s="38"/>
      <c r="L658" s="33"/>
      <c r="M658" s="108"/>
      <c r="N658" s="50"/>
      <c r="O658" s="38"/>
      <c r="P658" s="115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</row>
    <row r="659" spans="1:27" x14ac:dyDescent="0.45">
      <c r="A659" s="29">
        <v>157</v>
      </c>
      <c r="B659" s="29" t="s">
        <v>56</v>
      </c>
      <c r="C659" s="30">
        <v>11421</v>
      </c>
      <c r="D659" s="30">
        <v>0</v>
      </c>
      <c r="E659" s="30">
        <v>0</v>
      </c>
      <c r="F659" s="30">
        <v>81</v>
      </c>
      <c r="G659" s="30">
        <v>2</v>
      </c>
      <c r="H659" s="30">
        <f>+(D659*400)+(E659*100)+F659</f>
        <v>81</v>
      </c>
      <c r="I659" s="102">
        <v>150</v>
      </c>
      <c r="J659" s="102">
        <f>H659*I659</f>
        <v>12150</v>
      </c>
      <c r="K659" s="102"/>
      <c r="L659" s="13" t="s">
        <v>257</v>
      </c>
      <c r="M659" s="103" t="s">
        <v>60</v>
      </c>
      <c r="N659" s="45">
        <v>2</v>
      </c>
      <c r="O659" s="30">
        <v>108</v>
      </c>
      <c r="P659" s="104">
        <v>100</v>
      </c>
      <c r="Q659" s="30">
        <v>6800</v>
      </c>
      <c r="R659" s="30">
        <f>O659*Q659</f>
        <v>734400</v>
      </c>
      <c r="S659" s="30">
        <v>41</v>
      </c>
      <c r="T659" s="102"/>
      <c r="U659" s="30">
        <f t="shared" si="76"/>
        <v>734400</v>
      </c>
      <c r="V659" s="102">
        <f t="shared" si="77"/>
        <v>746550</v>
      </c>
      <c r="W659" s="30">
        <f t="shared" si="78"/>
        <v>746550</v>
      </c>
      <c r="X659" s="102"/>
      <c r="Y659" s="102">
        <f t="shared" si="79"/>
        <v>746550</v>
      </c>
      <c r="Z659" s="102"/>
      <c r="AA659" s="30"/>
    </row>
    <row r="660" spans="1:27" x14ac:dyDescent="0.45">
      <c r="A660" s="29"/>
      <c r="B660" s="29"/>
      <c r="C660" s="30"/>
      <c r="D660" s="30"/>
      <c r="E660" s="30"/>
      <c r="F660" s="30"/>
      <c r="G660" s="30"/>
      <c r="H660" s="30"/>
      <c r="I660" s="102"/>
      <c r="J660" s="102"/>
      <c r="K660" s="102"/>
      <c r="L660" s="13"/>
      <c r="M660" s="103" t="s">
        <v>60</v>
      </c>
      <c r="N660" s="45">
        <v>2</v>
      </c>
      <c r="O660" s="30">
        <v>108</v>
      </c>
      <c r="P660" s="104">
        <v>100</v>
      </c>
      <c r="Q660" s="30">
        <v>6800</v>
      </c>
      <c r="R660" s="30">
        <f>O660*Q660</f>
        <v>734400</v>
      </c>
      <c r="S660" s="30">
        <v>41</v>
      </c>
      <c r="T660" s="102"/>
      <c r="U660" s="30">
        <f t="shared" si="76"/>
        <v>734400</v>
      </c>
      <c r="V660" s="102">
        <f t="shared" si="77"/>
        <v>734400</v>
      </c>
      <c r="W660" s="30">
        <f t="shared" si="78"/>
        <v>734400</v>
      </c>
      <c r="X660" s="102"/>
      <c r="Y660" s="102">
        <f t="shared" si="79"/>
        <v>734400</v>
      </c>
      <c r="Z660" s="102"/>
      <c r="AA660" s="30"/>
    </row>
    <row r="661" spans="1:27" x14ac:dyDescent="0.45">
      <c r="A661" s="29"/>
      <c r="B661" s="29" t="s">
        <v>56</v>
      </c>
      <c r="C661" s="30">
        <v>12127</v>
      </c>
      <c r="D661" s="30">
        <v>0</v>
      </c>
      <c r="E661" s="30">
        <v>2</v>
      </c>
      <c r="F661" s="30">
        <v>68</v>
      </c>
      <c r="G661" s="30">
        <v>1</v>
      </c>
      <c r="H661" s="30">
        <f>+(D661*400)+(E661*100)+F661</f>
        <v>268</v>
      </c>
      <c r="I661" s="102">
        <v>130</v>
      </c>
      <c r="J661" s="102">
        <f>H661*I661</f>
        <v>34840</v>
      </c>
      <c r="K661" s="102"/>
      <c r="L661" s="13"/>
      <c r="M661" s="103"/>
      <c r="N661" s="45"/>
      <c r="O661" s="30"/>
      <c r="P661" s="106"/>
      <c r="Q661" s="102"/>
      <c r="R661" s="102"/>
      <c r="S661" s="30"/>
      <c r="T661" s="102"/>
      <c r="U661" s="30">
        <f t="shared" si="76"/>
        <v>0</v>
      </c>
      <c r="V661" s="102">
        <f t="shared" si="77"/>
        <v>34840</v>
      </c>
      <c r="W661" s="30">
        <f t="shared" si="78"/>
        <v>0</v>
      </c>
      <c r="X661" s="102"/>
      <c r="Y661" s="102">
        <f t="shared" si="79"/>
        <v>34840</v>
      </c>
      <c r="Z661" s="102"/>
      <c r="AA661" s="30"/>
    </row>
    <row r="662" spans="1:27" s="116" customFormat="1" x14ac:dyDescent="0.45">
      <c r="A662" s="32"/>
      <c r="B662" s="32"/>
      <c r="C662" s="38"/>
      <c r="D662" s="38"/>
      <c r="E662" s="38"/>
      <c r="F662" s="38"/>
      <c r="G662" s="38"/>
      <c r="H662" s="38"/>
      <c r="I662" s="38"/>
      <c r="J662" s="38"/>
      <c r="K662" s="38"/>
      <c r="L662" s="33"/>
      <c r="M662" s="108"/>
      <c r="N662" s="50"/>
      <c r="O662" s="38"/>
      <c r="P662" s="115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</row>
    <row r="663" spans="1:27" x14ac:dyDescent="0.45">
      <c r="A663" s="29">
        <v>158</v>
      </c>
      <c r="B663" s="29" t="s">
        <v>56</v>
      </c>
      <c r="C663" s="30">
        <v>2376</v>
      </c>
      <c r="D663" s="30">
        <v>1</v>
      </c>
      <c r="E663" s="30">
        <v>3</v>
      </c>
      <c r="F663" s="30">
        <v>75</v>
      </c>
      <c r="G663" s="30">
        <v>1</v>
      </c>
      <c r="H663" s="30">
        <f>+(D663*400)+(E663*100)+F663</f>
        <v>775</v>
      </c>
      <c r="I663" s="102">
        <v>100</v>
      </c>
      <c r="J663" s="102">
        <f>H663*I663</f>
        <v>77500</v>
      </c>
      <c r="K663" s="102"/>
      <c r="L663" s="13"/>
      <c r="M663" s="103"/>
      <c r="N663" s="45"/>
      <c r="O663" s="30"/>
      <c r="P663" s="106"/>
      <c r="Q663" s="102"/>
      <c r="R663" s="102"/>
      <c r="S663" s="30"/>
      <c r="T663" s="102"/>
      <c r="U663" s="30">
        <f t="shared" si="76"/>
        <v>0</v>
      </c>
      <c r="V663" s="102">
        <f t="shared" si="77"/>
        <v>77500</v>
      </c>
      <c r="W663" s="30">
        <f t="shared" si="78"/>
        <v>0</v>
      </c>
      <c r="X663" s="102"/>
      <c r="Y663" s="102">
        <f t="shared" si="79"/>
        <v>77500</v>
      </c>
      <c r="Z663" s="102"/>
      <c r="AA663" s="30"/>
    </row>
    <row r="664" spans="1:27" s="116" customFormat="1" x14ac:dyDescent="0.45">
      <c r="A664" s="32"/>
      <c r="B664" s="32"/>
      <c r="C664" s="38"/>
      <c r="D664" s="38"/>
      <c r="E664" s="38"/>
      <c r="F664" s="38"/>
      <c r="G664" s="38"/>
      <c r="H664" s="38"/>
      <c r="I664" s="38"/>
      <c r="J664" s="38"/>
      <c r="K664" s="38"/>
      <c r="L664" s="33"/>
      <c r="M664" s="108"/>
      <c r="N664" s="50"/>
      <c r="O664" s="38"/>
      <c r="P664" s="115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</row>
    <row r="665" spans="1:27" ht="16.5" customHeight="1" x14ac:dyDescent="0.45">
      <c r="A665" s="29">
        <v>159</v>
      </c>
      <c r="B665" s="29" t="s">
        <v>56</v>
      </c>
      <c r="C665" s="30">
        <v>852</v>
      </c>
      <c r="D665" s="30">
        <v>0</v>
      </c>
      <c r="E665" s="30">
        <v>3</v>
      </c>
      <c r="F665" s="30">
        <v>1</v>
      </c>
      <c r="G665" s="30">
        <v>2</v>
      </c>
      <c r="H665" s="30">
        <f>+(D665*400)+(E665*100)+F665</f>
        <v>301</v>
      </c>
      <c r="I665" s="102">
        <v>250</v>
      </c>
      <c r="J665" s="102">
        <f>H665*I665</f>
        <v>75250</v>
      </c>
      <c r="K665" s="102"/>
      <c r="L665" s="13" t="s">
        <v>59</v>
      </c>
      <c r="M665" s="103" t="s">
        <v>63</v>
      </c>
      <c r="N665" s="45">
        <v>2</v>
      </c>
      <c r="O665" s="30">
        <v>120</v>
      </c>
      <c r="P665" s="104">
        <v>100</v>
      </c>
      <c r="Q665" s="30">
        <v>6800</v>
      </c>
      <c r="R665" s="30">
        <f>O665*Q665</f>
        <v>816000</v>
      </c>
      <c r="S665" s="30">
        <v>46</v>
      </c>
      <c r="T665" s="102"/>
      <c r="U665" s="30">
        <f t="shared" si="76"/>
        <v>816000</v>
      </c>
      <c r="V665" s="102">
        <f t="shared" si="77"/>
        <v>891250</v>
      </c>
      <c r="W665" s="30">
        <f t="shared" si="78"/>
        <v>891250</v>
      </c>
      <c r="X665" s="102"/>
      <c r="Y665" s="102">
        <f t="shared" si="79"/>
        <v>891250</v>
      </c>
      <c r="Z665" s="102"/>
      <c r="AA665" s="30"/>
    </row>
    <row r="666" spans="1:27" x14ac:dyDescent="0.45">
      <c r="A666" s="29"/>
      <c r="B666" s="29"/>
      <c r="C666" s="30"/>
      <c r="D666" s="30"/>
      <c r="E666" s="30"/>
      <c r="F666" s="30"/>
      <c r="G666" s="30"/>
      <c r="H666" s="30"/>
      <c r="I666" s="102"/>
      <c r="J666" s="102"/>
      <c r="K666" s="102"/>
      <c r="L666" s="13"/>
      <c r="M666" s="103" t="s">
        <v>63</v>
      </c>
      <c r="N666" s="45">
        <v>2</v>
      </c>
      <c r="O666" s="30">
        <v>8</v>
      </c>
      <c r="P666" s="104">
        <v>100</v>
      </c>
      <c r="Q666" s="30">
        <v>6800</v>
      </c>
      <c r="R666" s="30">
        <f>O666*Q666</f>
        <v>54400</v>
      </c>
      <c r="S666" s="30">
        <v>46</v>
      </c>
      <c r="T666" s="102"/>
      <c r="U666" s="30">
        <f t="shared" si="76"/>
        <v>54400</v>
      </c>
      <c r="V666" s="102">
        <f t="shared" si="77"/>
        <v>54400</v>
      </c>
      <c r="W666" s="30">
        <f t="shared" si="78"/>
        <v>54400</v>
      </c>
      <c r="X666" s="102"/>
      <c r="Y666" s="102">
        <f t="shared" si="79"/>
        <v>54400</v>
      </c>
      <c r="Z666" s="102"/>
      <c r="AA666" s="30"/>
    </row>
    <row r="667" spans="1:27" x14ac:dyDescent="0.45">
      <c r="A667" s="29"/>
      <c r="B667" s="29" t="s">
        <v>56</v>
      </c>
      <c r="C667" s="30">
        <v>1890</v>
      </c>
      <c r="D667" s="30">
        <v>1</v>
      </c>
      <c r="E667" s="30">
        <v>1</v>
      </c>
      <c r="F667" s="30">
        <v>10</v>
      </c>
      <c r="G667" s="30">
        <v>1</v>
      </c>
      <c r="H667" s="30">
        <f>+(D667*400)+(E667*100)+F667</f>
        <v>510</v>
      </c>
      <c r="I667" s="102">
        <v>100</v>
      </c>
      <c r="J667" s="102">
        <f>H667*I667</f>
        <v>51000</v>
      </c>
      <c r="K667" s="102"/>
      <c r="L667" s="13"/>
      <c r="M667" s="103"/>
      <c r="N667" s="45"/>
      <c r="O667" s="30"/>
      <c r="P667" s="106"/>
      <c r="Q667" s="102"/>
      <c r="R667" s="102"/>
      <c r="S667" s="30"/>
      <c r="T667" s="102"/>
      <c r="U667" s="30">
        <f t="shared" si="76"/>
        <v>0</v>
      </c>
      <c r="V667" s="102">
        <f t="shared" si="77"/>
        <v>51000</v>
      </c>
      <c r="W667" s="30">
        <f t="shared" si="78"/>
        <v>0</v>
      </c>
      <c r="X667" s="102"/>
      <c r="Y667" s="102">
        <f t="shared" si="79"/>
        <v>51000</v>
      </c>
      <c r="Z667" s="102"/>
      <c r="AA667" s="30"/>
    </row>
    <row r="668" spans="1:27" x14ac:dyDescent="0.45">
      <c r="A668" s="29"/>
      <c r="B668" s="29" t="s">
        <v>56</v>
      </c>
      <c r="C668" s="30">
        <v>1376</v>
      </c>
      <c r="D668" s="30">
        <v>1</v>
      </c>
      <c r="E668" s="30">
        <v>3</v>
      </c>
      <c r="F668" s="30">
        <v>46</v>
      </c>
      <c r="G668" s="30">
        <v>1</v>
      </c>
      <c r="H668" s="30">
        <f>+(D668*400)+(E668*100)+F668</f>
        <v>746</v>
      </c>
      <c r="I668" s="102">
        <v>100</v>
      </c>
      <c r="J668" s="102">
        <f>H668*I668</f>
        <v>74600</v>
      </c>
      <c r="K668" s="102"/>
      <c r="L668" s="13"/>
      <c r="M668" s="103"/>
      <c r="N668" s="45"/>
      <c r="O668" s="30"/>
      <c r="P668" s="106"/>
      <c r="Q668" s="102"/>
      <c r="R668" s="102"/>
      <c r="S668" s="30"/>
      <c r="T668" s="102"/>
      <c r="U668" s="30">
        <f t="shared" si="76"/>
        <v>0</v>
      </c>
      <c r="V668" s="102">
        <f t="shared" si="77"/>
        <v>74600</v>
      </c>
      <c r="W668" s="30">
        <f t="shared" si="78"/>
        <v>0</v>
      </c>
      <c r="X668" s="102"/>
      <c r="Y668" s="102">
        <f t="shared" si="79"/>
        <v>74600</v>
      </c>
      <c r="Z668" s="102"/>
      <c r="AA668" s="30"/>
    </row>
    <row r="669" spans="1:27" s="123" customFormat="1" x14ac:dyDescent="0.45">
      <c r="A669" s="118"/>
      <c r="B669" s="118" t="s">
        <v>101</v>
      </c>
      <c r="C669" s="119"/>
      <c r="D669" s="119">
        <v>2</v>
      </c>
      <c r="E669" s="119">
        <v>2</v>
      </c>
      <c r="F669" s="119">
        <v>24</v>
      </c>
      <c r="G669" s="119">
        <v>1</v>
      </c>
      <c r="H669" s="119">
        <f>+(D669*400)+(E669*100)+F669</f>
        <v>1024</v>
      </c>
      <c r="I669" s="119">
        <v>100</v>
      </c>
      <c r="J669" s="119">
        <f>H669*I669</f>
        <v>102400</v>
      </c>
      <c r="K669" s="119"/>
      <c r="L669" s="120"/>
      <c r="M669" s="121"/>
      <c r="N669" s="135"/>
      <c r="O669" s="119"/>
      <c r="P669" s="122"/>
      <c r="Q669" s="119"/>
      <c r="R669" s="119"/>
      <c r="S669" s="119"/>
      <c r="T669" s="119"/>
      <c r="U669" s="119">
        <f t="shared" si="76"/>
        <v>0</v>
      </c>
      <c r="V669" s="119">
        <f t="shared" si="77"/>
        <v>102400</v>
      </c>
      <c r="W669" s="119">
        <f t="shared" si="78"/>
        <v>0</v>
      </c>
      <c r="X669" s="119"/>
      <c r="Y669" s="119">
        <f t="shared" si="79"/>
        <v>102400</v>
      </c>
      <c r="Z669" s="119">
        <v>0.01</v>
      </c>
      <c r="AA669" s="119">
        <f>Y669*Z669/100</f>
        <v>10.24</v>
      </c>
    </row>
    <row r="670" spans="1:27" s="116" customFormat="1" x14ac:dyDescent="0.45">
      <c r="A670" s="32"/>
      <c r="B670" s="32"/>
      <c r="C670" s="38"/>
      <c r="D670" s="38"/>
      <c r="E670" s="38"/>
      <c r="F670" s="38"/>
      <c r="G670" s="38"/>
      <c r="H670" s="38"/>
      <c r="I670" s="38"/>
      <c r="J670" s="38"/>
      <c r="K670" s="38"/>
      <c r="L670" s="33"/>
      <c r="M670" s="108"/>
      <c r="N670" s="50"/>
      <c r="O670" s="38"/>
      <c r="P670" s="115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</row>
    <row r="671" spans="1:27" x14ac:dyDescent="0.45">
      <c r="A671" s="29">
        <v>160</v>
      </c>
      <c r="B671" s="29" t="s">
        <v>56</v>
      </c>
      <c r="C671" s="30">
        <v>777</v>
      </c>
      <c r="D671" s="30">
        <v>0</v>
      </c>
      <c r="E671" s="30">
        <v>0</v>
      </c>
      <c r="F671" s="30">
        <v>79</v>
      </c>
      <c r="G671" s="30">
        <v>2</v>
      </c>
      <c r="H671" s="30">
        <f>+(D671*400)+(E671*100)+F671</f>
        <v>79</v>
      </c>
      <c r="I671" s="102">
        <v>150</v>
      </c>
      <c r="J671" s="102">
        <f>H671*I671</f>
        <v>11850</v>
      </c>
      <c r="K671" s="102"/>
      <c r="L671" s="13" t="s">
        <v>59</v>
      </c>
      <c r="M671" s="103" t="s">
        <v>63</v>
      </c>
      <c r="N671" s="45">
        <v>2</v>
      </c>
      <c r="O671" s="30">
        <v>25</v>
      </c>
      <c r="P671" s="104">
        <v>100</v>
      </c>
      <c r="Q671" s="30">
        <v>6800</v>
      </c>
      <c r="R671" s="30">
        <f>O671*Q671</f>
        <v>170000</v>
      </c>
      <c r="S671" s="30">
        <v>51</v>
      </c>
      <c r="T671" s="102"/>
      <c r="U671" s="30">
        <f t="shared" si="76"/>
        <v>170000</v>
      </c>
      <c r="V671" s="102">
        <f t="shared" si="77"/>
        <v>181850</v>
      </c>
      <c r="W671" s="30">
        <f t="shared" si="78"/>
        <v>181850</v>
      </c>
      <c r="X671" s="102"/>
      <c r="Y671" s="102">
        <f t="shared" si="79"/>
        <v>181850</v>
      </c>
      <c r="Z671" s="102"/>
      <c r="AA671" s="30"/>
    </row>
    <row r="672" spans="1:27" s="116" customFormat="1" x14ac:dyDescent="0.45">
      <c r="A672" s="32"/>
      <c r="B672" s="32"/>
      <c r="C672" s="38"/>
      <c r="D672" s="38"/>
      <c r="E672" s="38"/>
      <c r="F672" s="38"/>
      <c r="G672" s="38"/>
      <c r="H672" s="38"/>
      <c r="I672" s="38"/>
      <c r="J672" s="38"/>
      <c r="K672" s="38"/>
      <c r="L672" s="33"/>
      <c r="M672" s="108"/>
      <c r="N672" s="50"/>
      <c r="O672" s="38"/>
      <c r="P672" s="115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</row>
    <row r="673" spans="1:27" s="117" customFormat="1" x14ac:dyDescent="0.45">
      <c r="A673" s="29">
        <v>161</v>
      </c>
      <c r="B673" s="29" t="s">
        <v>56</v>
      </c>
      <c r="C673" s="30">
        <v>470</v>
      </c>
      <c r="D673" s="30">
        <v>1</v>
      </c>
      <c r="E673" s="30">
        <v>0</v>
      </c>
      <c r="F673" s="30">
        <v>61</v>
      </c>
      <c r="G673" s="30">
        <v>2</v>
      </c>
      <c r="H673" s="30">
        <f>+(D673*400)+(E673*100)+F673</f>
        <v>461</v>
      </c>
      <c r="I673" s="30">
        <v>150</v>
      </c>
      <c r="J673" s="30">
        <f>H673*I673</f>
        <v>69150</v>
      </c>
      <c r="K673" s="30"/>
      <c r="L673" s="13" t="s">
        <v>59</v>
      </c>
      <c r="M673" s="13" t="s">
        <v>63</v>
      </c>
      <c r="N673" s="30">
        <v>2</v>
      </c>
      <c r="O673" s="30">
        <v>78</v>
      </c>
      <c r="P673" s="104">
        <v>100</v>
      </c>
      <c r="Q673" s="30">
        <v>6800</v>
      </c>
      <c r="R673" s="30">
        <f t="shared" ref="R673:R678" si="80">O673*Q673</f>
        <v>530400</v>
      </c>
      <c r="S673" s="30">
        <v>11</v>
      </c>
      <c r="T673" s="30">
        <v>45</v>
      </c>
      <c r="U673" s="30">
        <f t="shared" si="76"/>
        <v>291720</v>
      </c>
      <c r="V673" s="30">
        <f t="shared" si="77"/>
        <v>360870</v>
      </c>
      <c r="W673" s="30">
        <f t="shared" si="78"/>
        <v>360870</v>
      </c>
      <c r="X673" s="30"/>
      <c r="Y673" s="30">
        <f t="shared" si="79"/>
        <v>360870</v>
      </c>
      <c r="Z673" s="30">
        <v>0.02</v>
      </c>
      <c r="AA673" s="143">
        <f t="shared" ref="AA673:AA678" si="81">Y673*Z673/100</f>
        <v>72.174000000000007</v>
      </c>
    </row>
    <row r="674" spans="1:27" s="117" customFormat="1" x14ac:dyDescent="0.45">
      <c r="A674" s="29"/>
      <c r="B674" s="29"/>
      <c r="C674" s="30"/>
      <c r="D674" s="30"/>
      <c r="E674" s="30"/>
      <c r="F674" s="30"/>
      <c r="G674" s="30"/>
      <c r="H674" s="30"/>
      <c r="I674" s="30"/>
      <c r="J674" s="30"/>
      <c r="K674" s="30"/>
      <c r="L674" s="13"/>
      <c r="M674" s="13" t="s">
        <v>63</v>
      </c>
      <c r="N674" s="30">
        <v>2</v>
      </c>
      <c r="O674" s="30">
        <v>6</v>
      </c>
      <c r="P674" s="104">
        <v>100</v>
      </c>
      <c r="Q674" s="30">
        <v>6800</v>
      </c>
      <c r="R674" s="30">
        <f t="shared" si="80"/>
        <v>40800</v>
      </c>
      <c r="S674" s="30">
        <v>11</v>
      </c>
      <c r="T674" s="30">
        <v>45</v>
      </c>
      <c r="U674" s="30">
        <f t="shared" si="76"/>
        <v>22440</v>
      </c>
      <c r="V674" s="30">
        <f t="shared" si="77"/>
        <v>22440</v>
      </c>
      <c r="W674" s="30">
        <f t="shared" si="78"/>
        <v>22440</v>
      </c>
      <c r="X674" s="30"/>
      <c r="Y674" s="30">
        <f t="shared" si="79"/>
        <v>22440</v>
      </c>
      <c r="Z674" s="30">
        <v>0.02</v>
      </c>
      <c r="AA674" s="143">
        <f t="shared" si="81"/>
        <v>4.4880000000000004</v>
      </c>
    </row>
    <row r="675" spans="1:27" s="117" customFormat="1" x14ac:dyDescent="0.45">
      <c r="A675" s="29"/>
      <c r="B675" s="29"/>
      <c r="C675" s="30"/>
      <c r="D675" s="30"/>
      <c r="E675" s="30"/>
      <c r="F675" s="30"/>
      <c r="G675" s="30"/>
      <c r="H675" s="30"/>
      <c r="I675" s="30"/>
      <c r="J675" s="30"/>
      <c r="K675" s="30"/>
      <c r="L675" s="13" t="s">
        <v>59</v>
      </c>
      <c r="M675" s="13" t="s">
        <v>63</v>
      </c>
      <c r="N675" s="30">
        <v>2</v>
      </c>
      <c r="O675" s="30">
        <v>140</v>
      </c>
      <c r="P675" s="104">
        <v>100</v>
      </c>
      <c r="Q675" s="30">
        <v>6800</v>
      </c>
      <c r="R675" s="30">
        <f t="shared" si="80"/>
        <v>952000</v>
      </c>
      <c r="S675" s="30">
        <v>21</v>
      </c>
      <c r="T675" s="30">
        <v>93</v>
      </c>
      <c r="U675" s="30">
        <f t="shared" si="76"/>
        <v>66640</v>
      </c>
      <c r="V675" s="30">
        <f t="shared" si="77"/>
        <v>66640</v>
      </c>
      <c r="W675" s="30">
        <f t="shared" si="78"/>
        <v>66640</v>
      </c>
      <c r="X675" s="30"/>
      <c r="Y675" s="30">
        <f t="shared" si="79"/>
        <v>66640</v>
      </c>
      <c r="Z675" s="30">
        <v>0.02</v>
      </c>
      <c r="AA675" s="143">
        <f t="shared" si="81"/>
        <v>13.327999999999999</v>
      </c>
    </row>
    <row r="676" spans="1:27" s="117" customFormat="1" x14ac:dyDescent="0.45">
      <c r="A676" s="29"/>
      <c r="B676" s="29"/>
      <c r="C676" s="30"/>
      <c r="D676" s="30"/>
      <c r="E676" s="30"/>
      <c r="F676" s="30"/>
      <c r="G676" s="30"/>
      <c r="H676" s="30"/>
      <c r="I676" s="30"/>
      <c r="J676" s="30"/>
      <c r="K676" s="30"/>
      <c r="L676" s="13" t="s">
        <v>59</v>
      </c>
      <c r="M676" s="13" t="s">
        <v>63</v>
      </c>
      <c r="N676" s="30">
        <v>2</v>
      </c>
      <c r="O676" s="30">
        <v>128</v>
      </c>
      <c r="P676" s="104">
        <v>100</v>
      </c>
      <c r="Q676" s="30">
        <v>6800</v>
      </c>
      <c r="R676" s="30">
        <f t="shared" si="80"/>
        <v>870400</v>
      </c>
      <c r="S676" s="30">
        <v>31</v>
      </c>
      <c r="T676" s="30">
        <v>93</v>
      </c>
      <c r="U676" s="30">
        <f t="shared" si="76"/>
        <v>60928</v>
      </c>
      <c r="V676" s="30">
        <f t="shared" si="77"/>
        <v>60928</v>
      </c>
      <c r="W676" s="30">
        <f t="shared" si="78"/>
        <v>60928</v>
      </c>
      <c r="X676" s="30"/>
      <c r="Y676" s="30">
        <f t="shared" si="79"/>
        <v>60928</v>
      </c>
      <c r="Z676" s="30">
        <v>0.02</v>
      </c>
      <c r="AA676" s="143">
        <f t="shared" si="81"/>
        <v>12.185599999999999</v>
      </c>
    </row>
    <row r="677" spans="1:27" s="117" customFormat="1" x14ac:dyDescent="0.45">
      <c r="A677" s="29"/>
      <c r="B677" s="29"/>
      <c r="C677" s="30"/>
      <c r="D677" s="30"/>
      <c r="E677" s="30"/>
      <c r="F677" s="30"/>
      <c r="G677" s="30"/>
      <c r="H677" s="30"/>
      <c r="I677" s="30"/>
      <c r="J677" s="30"/>
      <c r="K677" s="30"/>
      <c r="L677" s="13"/>
      <c r="M677" s="13" t="s">
        <v>63</v>
      </c>
      <c r="N677" s="30">
        <v>2</v>
      </c>
      <c r="O677" s="30">
        <v>6</v>
      </c>
      <c r="P677" s="104">
        <v>100</v>
      </c>
      <c r="Q677" s="30">
        <v>6800</v>
      </c>
      <c r="R677" s="30">
        <f t="shared" si="80"/>
        <v>40800</v>
      </c>
      <c r="S677" s="30">
        <v>31</v>
      </c>
      <c r="T677" s="30">
        <v>93</v>
      </c>
      <c r="U677" s="30">
        <f t="shared" si="76"/>
        <v>2856</v>
      </c>
      <c r="V677" s="30">
        <f t="shared" si="77"/>
        <v>2856</v>
      </c>
      <c r="W677" s="30">
        <f t="shared" si="78"/>
        <v>2856</v>
      </c>
      <c r="X677" s="30"/>
      <c r="Y677" s="30">
        <f t="shared" si="79"/>
        <v>2856</v>
      </c>
      <c r="Z677" s="30">
        <v>0.02</v>
      </c>
      <c r="AA677" s="143">
        <f t="shared" si="81"/>
        <v>0.57120000000000004</v>
      </c>
    </row>
    <row r="678" spans="1:27" s="117" customFormat="1" x14ac:dyDescent="0.45">
      <c r="A678" s="29"/>
      <c r="B678" s="29"/>
      <c r="C678" s="30"/>
      <c r="D678" s="30"/>
      <c r="E678" s="30"/>
      <c r="F678" s="30"/>
      <c r="G678" s="30"/>
      <c r="H678" s="30"/>
      <c r="I678" s="30"/>
      <c r="J678" s="30"/>
      <c r="K678" s="30"/>
      <c r="L678" s="13" t="s">
        <v>59</v>
      </c>
      <c r="M678" s="13" t="s">
        <v>63</v>
      </c>
      <c r="N678" s="30">
        <v>2</v>
      </c>
      <c r="O678" s="30">
        <v>54</v>
      </c>
      <c r="P678" s="104">
        <v>100</v>
      </c>
      <c r="Q678" s="30">
        <v>6800</v>
      </c>
      <c r="R678" s="30">
        <f t="shared" si="80"/>
        <v>367200</v>
      </c>
      <c r="S678" s="30">
        <v>31</v>
      </c>
      <c r="T678" s="30">
        <v>93</v>
      </c>
      <c r="U678" s="30">
        <f t="shared" si="76"/>
        <v>25704</v>
      </c>
      <c r="V678" s="30">
        <f t="shared" si="77"/>
        <v>25704</v>
      </c>
      <c r="W678" s="30">
        <f t="shared" si="78"/>
        <v>25704</v>
      </c>
      <c r="X678" s="30"/>
      <c r="Y678" s="30">
        <f t="shared" si="79"/>
        <v>25704</v>
      </c>
      <c r="Z678" s="30">
        <v>0.02</v>
      </c>
      <c r="AA678" s="143">
        <f t="shared" si="81"/>
        <v>5.1408000000000005</v>
      </c>
    </row>
    <row r="679" spans="1:27" x14ac:dyDescent="0.45">
      <c r="A679" s="29"/>
      <c r="B679" s="29" t="s">
        <v>56</v>
      </c>
      <c r="C679" s="30">
        <v>12106</v>
      </c>
      <c r="D679" s="30">
        <v>4</v>
      </c>
      <c r="E679" s="30">
        <v>2</v>
      </c>
      <c r="F679" s="30">
        <v>5</v>
      </c>
      <c r="G679" s="30">
        <v>1</v>
      </c>
      <c r="H679" s="30">
        <f>+(D679*400)+(E679*100)+F679</f>
        <v>1805</v>
      </c>
      <c r="I679" s="102">
        <v>100</v>
      </c>
      <c r="J679" s="102">
        <f>H679*I679</f>
        <v>180500</v>
      </c>
      <c r="K679" s="102"/>
      <c r="L679" s="13"/>
      <c r="M679" s="13"/>
      <c r="N679" s="45"/>
      <c r="O679" s="30"/>
      <c r="P679" s="106"/>
      <c r="Q679" s="102"/>
      <c r="R679" s="102"/>
      <c r="S679" s="30"/>
      <c r="T679" s="102"/>
      <c r="U679" s="30">
        <f t="shared" si="76"/>
        <v>0</v>
      </c>
      <c r="V679" s="102">
        <f t="shared" si="77"/>
        <v>180500</v>
      </c>
      <c r="W679" s="30">
        <f t="shared" si="78"/>
        <v>0</v>
      </c>
      <c r="X679" s="102"/>
      <c r="Y679" s="102">
        <f t="shared" si="79"/>
        <v>180500</v>
      </c>
      <c r="Z679" s="102"/>
      <c r="AA679" s="30"/>
    </row>
    <row r="680" spans="1:27" s="116" customFormat="1" x14ac:dyDescent="0.45">
      <c r="A680" s="32"/>
      <c r="B680" s="32"/>
      <c r="C680" s="38"/>
      <c r="D680" s="38"/>
      <c r="E680" s="38"/>
      <c r="F680" s="38"/>
      <c r="G680" s="38"/>
      <c r="H680" s="38"/>
      <c r="I680" s="38"/>
      <c r="J680" s="38"/>
      <c r="K680" s="38"/>
      <c r="L680" s="33"/>
      <c r="M680" s="33"/>
      <c r="N680" s="50"/>
      <c r="O680" s="38"/>
      <c r="P680" s="115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</row>
    <row r="681" spans="1:27" x14ac:dyDescent="0.45">
      <c r="A681" s="29">
        <v>162</v>
      </c>
      <c r="B681" s="29" t="s">
        <v>56</v>
      </c>
      <c r="C681" s="30">
        <v>8523</v>
      </c>
      <c r="D681" s="30">
        <v>1</v>
      </c>
      <c r="E681" s="30">
        <v>0</v>
      </c>
      <c r="F681" s="30">
        <v>73</v>
      </c>
      <c r="G681" s="30">
        <v>1</v>
      </c>
      <c r="H681" s="30">
        <f>+(D681*400)+(E681*100)+F681</f>
        <v>473</v>
      </c>
      <c r="I681" s="102">
        <v>100</v>
      </c>
      <c r="J681" s="102">
        <f>H681*I681</f>
        <v>47300</v>
      </c>
      <c r="K681" s="102"/>
      <c r="L681" s="13"/>
      <c r="M681" s="13"/>
      <c r="N681" s="45"/>
      <c r="O681" s="30"/>
      <c r="P681" s="106"/>
      <c r="Q681" s="102"/>
      <c r="R681" s="102"/>
      <c r="S681" s="30"/>
      <c r="T681" s="102"/>
      <c r="U681" s="30">
        <f t="shared" si="76"/>
        <v>0</v>
      </c>
      <c r="V681" s="102">
        <f t="shared" si="77"/>
        <v>47300</v>
      </c>
      <c r="W681" s="30">
        <f t="shared" si="78"/>
        <v>0</v>
      </c>
      <c r="X681" s="102"/>
      <c r="Y681" s="102">
        <f t="shared" si="79"/>
        <v>47300</v>
      </c>
      <c r="Z681" s="102"/>
      <c r="AA681" s="30"/>
    </row>
    <row r="682" spans="1:27" s="116" customFormat="1" x14ac:dyDescent="0.45">
      <c r="A682" s="32"/>
      <c r="B682" s="32"/>
      <c r="C682" s="38"/>
      <c r="D682" s="38"/>
      <c r="E682" s="38"/>
      <c r="F682" s="38"/>
      <c r="G682" s="38"/>
      <c r="H682" s="38"/>
      <c r="I682" s="38"/>
      <c r="J682" s="38"/>
      <c r="K682" s="38"/>
      <c r="L682" s="33"/>
      <c r="M682" s="33"/>
      <c r="N682" s="50"/>
      <c r="O682" s="38"/>
      <c r="P682" s="115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</row>
    <row r="683" spans="1:27" x14ac:dyDescent="0.45">
      <c r="A683" s="29">
        <v>163</v>
      </c>
      <c r="B683" s="29" t="s">
        <v>56</v>
      </c>
      <c r="C683" s="30">
        <v>12131</v>
      </c>
      <c r="D683" s="30">
        <v>0</v>
      </c>
      <c r="E683" s="30">
        <v>2</v>
      </c>
      <c r="F683" s="30">
        <v>24</v>
      </c>
      <c r="G683" s="30">
        <v>2</v>
      </c>
      <c r="H683" s="30">
        <f t="shared" ref="H683:H689" si="82">+(D683*400)+(E683*100)+F683</f>
        <v>224</v>
      </c>
      <c r="I683" s="102">
        <v>150</v>
      </c>
      <c r="J683" s="102">
        <f t="shared" ref="J683:J689" si="83">H683*I683</f>
        <v>33600</v>
      </c>
      <c r="K683" s="102"/>
      <c r="L683" s="13" t="s">
        <v>59</v>
      </c>
      <c r="M683" s="13" t="s">
        <v>60</v>
      </c>
      <c r="N683" s="45">
        <v>2</v>
      </c>
      <c r="O683" s="30">
        <v>72</v>
      </c>
      <c r="P683" s="104">
        <v>100</v>
      </c>
      <c r="Q683" s="30">
        <v>6800</v>
      </c>
      <c r="R683" s="30">
        <f>O683*Q683</f>
        <v>489600</v>
      </c>
      <c r="S683" s="30">
        <v>26</v>
      </c>
      <c r="T683" s="102"/>
      <c r="U683" s="30">
        <f t="shared" si="76"/>
        <v>489600</v>
      </c>
      <c r="V683" s="102">
        <f t="shared" si="77"/>
        <v>523200</v>
      </c>
      <c r="W683" s="30">
        <f t="shared" si="78"/>
        <v>523200</v>
      </c>
      <c r="X683" s="102"/>
      <c r="Y683" s="102">
        <f t="shared" si="79"/>
        <v>523200</v>
      </c>
      <c r="Z683" s="102"/>
      <c r="AA683" s="30"/>
    </row>
    <row r="684" spans="1:27" x14ac:dyDescent="0.45">
      <c r="A684" s="29"/>
      <c r="B684" s="29"/>
      <c r="C684" s="30"/>
      <c r="D684" s="30"/>
      <c r="E684" s="30"/>
      <c r="F684" s="30"/>
      <c r="G684" s="30"/>
      <c r="H684" s="30"/>
      <c r="I684" s="102"/>
      <c r="J684" s="102"/>
      <c r="K684" s="102"/>
      <c r="L684" s="13"/>
      <c r="M684" s="13" t="s">
        <v>60</v>
      </c>
      <c r="N684" s="45">
        <v>2</v>
      </c>
      <c r="O684" s="30">
        <v>36</v>
      </c>
      <c r="P684" s="104">
        <v>100</v>
      </c>
      <c r="Q684" s="30">
        <v>6800</v>
      </c>
      <c r="R684" s="30">
        <f>O684*Q684</f>
        <v>244800</v>
      </c>
      <c r="S684" s="30">
        <v>26</v>
      </c>
      <c r="T684" s="102"/>
      <c r="U684" s="30">
        <f t="shared" si="76"/>
        <v>244800</v>
      </c>
      <c r="V684" s="102">
        <f t="shared" si="77"/>
        <v>244800</v>
      </c>
      <c r="W684" s="30">
        <f t="shared" si="78"/>
        <v>244800</v>
      </c>
      <c r="X684" s="102"/>
      <c r="Y684" s="102">
        <f t="shared" si="79"/>
        <v>244800</v>
      </c>
      <c r="Z684" s="102"/>
      <c r="AA684" s="30"/>
    </row>
    <row r="685" spans="1:27" x14ac:dyDescent="0.45">
      <c r="A685" s="29"/>
      <c r="B685" s="29"/>
      <c r="C685" s="30"/>
      <c r="D685" s="30"/>
      <c r="E685" s="30"/>
      <c r="F685" s="30"/>
      <c r="G685" s="30"/>
      <c r="H685" s="30"/>
      <c r="I685" s="102"/>
      <c r="J685" s="102"/>
      <c r="K685" s="102"/>
      <c r="L685" s="13"/>
      <c r="M685" s="13" t="s">
        <v>63</v>
      </c>
      <c r="N685" s="45">
        <v>2</v>
      </c>
      <c r="O685" s="30">
        <v>8</v>
      </c>
      <c r="P685" s="104">
        <v>100</v>
      </c>
      <c r="Q685" s="30">
        <v>6800</v>
      </c>
      <c r="R685" s="30">
        <f>O685*Q685</f>
        <v>54400</v>
      </c>
      <c r="S685" s="30">
        <v>26</v>
      </c>
      <c r="T685" s="102"/>
      <c r="U685" s="30">
        <f t="shared" si="76"/>
        <v>54400</v>
      </c>
      <c r="V685" s="102">
        <f t="shared" si="77"/>
        <v>54400</v>
      </c>
      <c r="W685" s="30">
        <f t="shared" si="78"/>
        <v>54400</v>
      </c>
      <c r="X685" s="102"/>
      <c r="Y685" s="102">
        <f t="shared" si="79"/>
        <v>54400</v>
      </c>
      <c r="Z685" s="102"/>
      <c r="AA685" s="30"/>
    </row>
    <row r="686" spans="1:27" x14ac:dyDescent="0.45">
      <c r="A686" s="29"/>
      <c r="B686" s="29" t="s">
        <v>56</v>
      </c>
      <c r="C686" s="30">
        <v>2767</v>
      </c>
      <c r="D686" s="30">
        <v>1</v>
      </c>
      <c r="E686" s="30">
        <v>0</v>
      </c>
      <c r="F686" s="30">
        <v>89</v>
      </c>
      <c r="G686" s="30">
        <v>1</v>
      </c>
      <c r="H686" s="30">
        <f t="shared" si="82"/>
        <v>489</v>
      </c>
      <c r="I686" s="102">
        <v>130</v>
      </c>
      <c r="J686" s="102">
        <f t="shared" si="83"/>
        <v>63570</v>
      </c>
      <c r="K686" s="102"/>
      <c r="L686" s="13"/>
      <c r="M686" s="13"/>
      <c r="N686" s="45"/>
      <c r="O686" s="30"/>
      <c r="P686" s="106"/>
      <c r="Q686" s="102"/>
      <c r="R686" s="102"/>
      <c r="S686" s="30"/>
      <c r="T686" s="102"/>
      <c r="U686" s="30">
        <f t="shared" si="76"/>
        <v>0</v>
      </c>
      <c r="V686" s="102">
        <f t="shared" si="77"/>
        <v>63570</v>
      </c>
      <c r="W686" s="30">
        <f t="shared" si="78"/>
        <v>0</v>
      </c>
      <c r="X686" s="102"/>
      <c r="Y686" s="102">
        <f t="shared" si="79"/>
        <v>63570</v>
      </c>
      <c r="Z686" s="102"/>
      <c r="AA686" s="30"/>
    </row>
    <row r="687" spans="1:27" x14ac:dyDescent="0.45">
      <c r="A687" s="29"/>
      <c r="B687" s="29" t="s">
        <v>56</v>
      </c>
      <c r="C687" s="30">
        <v>812</v>
      </c>
      <c r="D687" s="30">
        <v>0</v>
      </c>
      <c r="E687" s="30">
        <v>1</v>
      </c>
      <c r="F687" s="30">
        <v>76</v>
      </c>
      <c r="G687" s="30">
        <v>1</v>
      </c>
      <c r="H687" s="30">
        <f t="shared" si="82"/>
        <v>176</v>
      </c>
      <c r="I687" s="102">
        <v>150</v>
      </c>
      <c r="J687" s="102">
        <f t="shared" si="83"/>
        <v>26400</v>
      </c>
      <c r="K687" s="102"/>
      <c r="L687" s="13"/>
      <c r="M687" s="13"/>
      <c r="N687" s="45"/>
      <c r="O687" s="30"/>
      <c r="P687" s="106"/>
      <c r="Q687" s="102"/>
      <c r="R687" s="102"/>
      <c r="S687" s="30"/>
      <c r="T687" s="102"/>
      <c r="U687" s="30">
        <f t="shared" si="76"/>
        <v>0</v>
      </c>
      <c r="V687" s="102">
        <f t="shared" si="77"/>
        <v>26400</v>
      </c>
      <c r="W687" s="30">
        <f t="shared" si="78"/>
        <v>0</v>
      </c>
      <c r="X687" s="102"/>
      <c r="Y687" s="102">
        <f t="shared" si="79"/>
        <v>26400</v>
      </c>
      <c r="Z687" s="102"/>
      <c r="AA687" s="30"/>
    </row>
    <row r="688" spans="1:27" x14ac:dyDescent="0.45">
      <c r="A688" s="29"/>
      <c r="B688" s="29" t="s">
        <v>56</v>
      </c>
      <c r="C688" s="30">
        <v>2773</v>
      </c>
      <c r="D688" s="30">
        <v>4</v>
      </c>
      <c r="E688" s="30">
        <v>0</v>
      </c>
      <c r="F688" s="30">
        <v>27</v>
      </c>
      <c r="G688" s="30">
        <v>1</v>
      </c>
      <c r="H688" s="30">
        <f t="shared" si="82"/>
        <v>1627</v>
      </c>
      <c r="I688" s="102">
        <v>100</v>
      </c>
      <c r="J688" s="102">
        <f t="shared" si="83"/>
        <v>162700</v>
      </c>
      <c r="K688" s="102"/>
      <c r="L688" s="13"/>
      <c r="M688" s="13"/>
      <c r="N688" s="45"/>
      <c r="O688" s="30"/>
      <c r="P688" s="106"/>
      <c r="Q688" s="102"/>
      <c r="R688" s="102"/>
      <c r="S688" s="30"/>
      <c r="T688" s="102"/>
      <c r="U688" s="30">
        <f t="shared" si="76"/>
        <v>0</v>
      </c>
      <c r="V688" s="102">
        <f t="shared" si="77"/>
        <v>162700</v>
      </c>
      <c r="W688" s="30">
        <f t="shared" si="78"/>
        <v>0</v>
      </c>
      <c r="X688" s="102"/>
      <c r="Y688" s="102">
        <f t="shared" si="79"/>
        <v>162700</v>
      </c>
      <c r="Z688" s="102"/>
      <c r="AA688" s="30"/>
    </row>
    <row r="689" spans="1:27" x14ac:dyDescent="0.45">
      <c r="A689" s="29"/>
      <c r="B689" s="29" t="s">
        <v>56</v>
      </c>
      <c r="C689" s="30">
        <v>18795</v>
      </c>
      <c r="D689" s="30">
        <v>2</v>
      </c>
      <c r="E689" s="30">
        <v>0</v>
      </c>
      <c r="F689" s="30">
        <v>83</v>
      </c>
      <c r="G689" s="30">
        <v>1</v>
      </c>
      <c r="H689" s="30">
        <f t="shared" si="82"/>
        <v>883</v>
      </c>
      <c r="I689" s="102">
        <v>100</v>
      </c>
      <c r="J689" s="102">
        <f t="shared" si="83"/>
        <v>88300</v>
      </c>
      <c r="K689" s="102"/>
      <c r="L689" s="13"/>
      <c r="M689" s="13"/>
      <c r="N689" s="45"/>
      <c r="O689" s="30"/>
      <c r="P689" s="106"/>
      <c r="Q689" s="102"/>
      <c r="R689" s="102"/>
      <c r="S689" s="30"/>
      <c r="T689" s="102"/>
      <c r="U689" s="30">
        <f t="shared" si="76"/>
        <v>0</v>
      </c>
      <c r="V689" s="102">
        <f t="shared" si="77"/>
        <v>88300</v>
      </c>
      <c r="W689" s="30">
        <f t="shared" si="78"/>
        <v>0</v>
      </c>
      <c r="X689" s="102"/>
      <c r="Y689" s="102">
        <f t="shared" si="79"/>
        <v>88300</v>
      </c>
      <c r="Z689" s="102"/>
      <c r="AA689" s="30"/>
    </row>
    <row r="690" spans="1:27" s="116" customFormat="1" x14ac:dyDescent="0.45">
      <c r="A690" s="32"/>
      <c r="B690" s="32"/>
      <c r="C690" s="38"/>
      <c r="D690" s="38"/>
      <c r="E690" s="38"/>
      <c r="F690" s="38"/>
      <c r="G690" s="38"/>
      <c r="H690" s="38"/>
      <c r="I690" s="38"/>
      <c r="J690" s="38"/>
      <c r="K690" s="38"/>
      <c r="L690" s="33"/>
      <c r="M690" s="33"/>
      <c r="N690" s="50"/>
      <c r="O690" s="38"/>
      <c r="P690" s="115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</row>
    <row r="691" spans="1:27" x14ac:dyDescent="0.45">
      <c r="A691" s="29">
        <v>164</v>
      </c>
      <c r="B691" s="29" t="s">
        <v>56</v>
      </c>
      <c r="C691" s="30">
        <v>779</v>
      </c>
      <c r="D691" s="30">
        <v>0</v>
      </c>
      <c r="E691" s="30">
        <v>0</v>
      </c>
      <c r="F691" s="30">
        <v>64</v>
      </c>
      <c r="G691" s="30">
        <v>2</v>
      </c>
      <c r="H691" s="30">
        <f>+(D691*400)+(E691*100)+F691</f>
        <v>64</v>
      </c>
      <c r="I691" s="102">
        <v>150</v>
      </c>
      <c r="J691" s="102">
        <f>H691*I691</f>
        <v>9600</v>
      </c>
      <c r="K691" s="102"/>
      <c r="L691" s="13" t="s">
        <v>59</v>
      </c>
      <c r="M691" s="13" t="s">
        <v>63</v>
      </c>
      <c r="N691" s="45">
        <v>2</v>
      </c>
      <c r="O691" s="30">
        <v>75</v>
      </c>
      <c r="P691" s="104">
        <v>100</v>
      </c>
      <c r="Q691" s="30">
        <v>6800</v>
      </c>
      <c r="R691" s="30">
        <f>O691*Q691</f>
        <v>510000</v>
      </c>
      <c r="S691" s="30">
        <v>41</v>
      </c>
      <c r="T691" s="102"/>
      <c r="U691" s="30">
        <f t="shared" si="76"/>
        <v>510000</v>
      </c>
      <c r="V691" s="102">
        <f t="shared" si="77"/>
        <v>519600</v>
      </c>
      <c r="W691" s="30">
        <f t="shared" si="78"/>
        <v>519600</v>
      </c>
      <c r="X691" s="102"/>
      <c r="Y691" s="102">
        <f t="shared" si="79"/>
        <v>519600</v>
      </c>
      <c r="Z691" s="102"/>
      <c r="AA691" s="30"/>
    </row>
    <row r="692" spans="1:27" x14ac:dyDescent="0.45">
      <c r="A692" s="29"/>
      <c r="B692" s="29" t="s">
        <v>56</v>
      </c>
      <c r="C692" s="30">
        <v>12132</v>
      </c>
      <c r="D692" s="30">
        <v>0</v>
      </c>
      <c r="E692" s="30">
        <v>3</v>
      </c>
      <c r="F692" s="30">
        <v>84</v>
      </c>
      <c r="G692" s="30">
        <v>1</v>
      </c>
      <c r="H692" s="30">
        <f>+(D692*400)+(E692*100)+F692</f>
        <v>384</v>
      </c>
      <c r="I692" s="102">
        <v>150</v>
      </c>
      <c r="J692" s="102">
        <f>H692*I692</f>
        <v>57600</v>
      </c>
      <c r="K692" s="102"/>
      <c r="L692" s="13"/>
      <c r="M692" s="13"/>
      <c r="N692" s="45"/>
      <c r="O692" s="30"/>
      <c r="P692" s="106"/>
      <c r="Q692" s="102"/>
      <c r="R692" s="102"/>
      <c r="S692" s="30"/>
      <c r="T692" s="102"/>
      <c r="U692" s="30">
        <f t="shared" si="76"/>
        <v>0</v>
      </c>
      <c r="V692" s="102">
        <f t="shared" si="77"/>
        <v>57600</v>
      </c>
      <c r="W692" s="30">
        <f t="shared" si="78"/>
        <v>0</v>
      </c>
      <c r="X692" s="102"/>
      <c r="Y692" s="102">
        <f t="shared" si="79"/>
        <v>57600</v>
      </c>
      <c r="Z692" s="102"/>
      <c r="AA692" s="30"/>
    </row>
    <row r="693" spans="1:27" x14ac:dyDescent="0.45">
      <c r="A693" s="29"/>
      <c r="B693" s="29" t="s">
        <v>56</v>
      </c>
      <c r="C693" s="30">
        <v>8530</v>
      </c>
      <c r="D693" s="30">
        <v>0</v>
      </c>
      <c r="E693" s="30">
        <v>2</v>
      </c>
      <c r="F693" s="30">
        <v>40</v>
      </c>
      <c r="G693" s="30">
        <v>1</v>
      </c>
      <c r="H693" s="30">
        <f>+(D693*400)+(E693*100)+F693</f>
        <v>240</v>
      </c>
      <c r="I693" s="102">
        <v>100</v>
      </c>
      <c r="J693" s="102">
        <f>H693*I693</f>
        <v>24000</v>
      </c>
      <c r="K693" s="102"/>
      <c r="L693" s="13"/>
      <c r="M693" s="13"/>
      <c r="N693" s="45"/>
      <c r="O693" s="30"/>
      <c r="P693" s="106"/>
      <c r="Q693" s="102"/>
      <c r="R693" s="102"/>
      <c r="S693" s="30"/>
      <c r="T693" s="102"/>
      <c r="U693" s="30">
        <f t="shared" si="76"/>
        <v>0</v>
      </c>
      <c r="V693" s="102">
        <f t="shared" si="77"/>
        <v>24000</v>
      </c>
      <c r="W693" s="30">
        <f t="shared" si="78"/>
        <v>0</v>
      </c>
      <c r="X693" s="102"/>
      <c r="Y693" s="102">
        <f t="shared" si="79"/>
        <v>24000</v>
      </c>
      <c r="Z693" s="102"/>
      <c r="AA693" s="30"/>
    </row>
    <row r="694" spans="1:27" x14ac:dyDescent="0.45">
      <c r="A694" s="29"/>
      <c r="B694" s="29" t="s">
        <v>56</v>
      </c>
      <c r="C694" s="30">
        <v>10843</v>
      </c>
      <c r="D694" s="30">
        <v>6</v>
      </c>
      <c r="E694" s="30">
        <v>0</v>
      </c>
      <c r="F694" s="30">
        <v>33</v>
      </c>
      <c r="G694" s="30">
        <v>1</v>
      </c>
      <c r="H694" s="30">
        <f>+(D694*400)+(E694*100)+F694</f>
        <v>2433</v>
      </c>
      <c r="I694" s="102">
        <v>100</v>
      </c>
      <c r="J694" s="102">
        <f>H694*I694</f>
        <v>243300</v>
      </c>
      <c r="K694" s="102"/>
      <c r="L694" s="13"/>
      <c r="M694" s="13"/>
      <c r="N694" s="45"/>
      <c r="O694" s="30"/>
      <c r="P694" s="106"/>
      <c r="Q694" s="102"/>
      <c r="R694" s="102"/>
      <c r="S694" s="30"/>
      <c r="T694" s="102"/>
      <c r="U694" s="30">
        <f t="shared" si="76"/>
        <v>0</v>
      </c>
      <c r="V694" s="102">
        <f t="shared" si="77"/>
        <v>243300</v>
      </c>
      <c r="W694" s="30">
        <f t="shared" si="78"/>
        <v>0</v>
      </c>
      <c r="X694" s="102"/>
      <c r="Y694" s="102">
        <f t="shared" si="79"/>
        <v>243300</v>
      </c>
      <c r="Z694" s="102"/>
      <c r="AA694" s="30"/>
    </row>
    <row r="695" spans="1:27" x14ac:dyDescent="0.45">
      <c r="A695" s="29"/>
      <c r="B695" s="29" t="s">
        <v>56</v>
      </c>
      <c r="C695" s="30">
        <v>762</v>
      </c>
      <c r="D695" s="30">
        <v>0</v>
      </c>
      <c r="E695" s="30">
        <v>0</v>
      </c>
      <c r="F695" s="30">
        <v>19</v>
      </c>
      <c r="G695" s="30">
        <v>1</v>
      </c>
      <c r="H695" s="30">
        <f>+(D695*400)+(E695*100)+F695</f>
        <v>19</v>
      </c>
      <c r="I695" s="102">
        <v>150</v>
      </c>
      <c r="J695" s="102">
        <f>H695*I695</f>
        <v>2850</v>
      </c>
      <c r="K695" s="102"/>
      <c r="L695" s="13"/>
      <c r="M695" s="13"/>
      <c r="N695" s="45"/>
      <c r="O695" s="30"/>
      <c r="P695" s="106"/>
      <c r="Q695" s="102"/>
      <c r="R695" s="102"/>
      <c r="S695" s="30"/>
      <c r="T695" s="102"/>
      <c r="U695" s="30">
        <f t="shared" si="76"/>
        <v>0</v>
      </c>
      <c r="V695" s="102">
        <f t="shared" si="77"/>
        <v>2850</v>
      </c>
      <c r="W695" s="30">
        <f t="shared" si="78"/>
        <v>0</v>
      </c>
      <c r="X695" s="102"/>
      <c r="Y695" s="102">
        <f t="shared" si="79"/>
        <v>2850</v>
      </c>
      <c r="Z695" s="102"/>
      <c r="AA695" s="30"/>
    </row>
    <row r="696" spans="1:27" s="116" customFormat="1" x14ac:dyDescent="0.45">
      <c r="A696" s="32"/>
      <c r="B696" s="32"/>
      <c r="C696" s="38"/>
      <c r="D696" s="38"/>
      <c r="E696" s="38"/>
      <c r="F696" s="38"/>
      <c r="G696" s="38"/>
      <c r="H696" s="38"/>
      <c r="I696" s="38"/>
      <c r="J696" s="38"/>
      <c r="K696" s="38"/>
      <c r="L696" s="33"/>
      <c r="M696" s="33"/>
      <c r="N696" s="50"/>
      <c r="O696" s="38"/>
      <c r="P696" s="115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</row>
    <row r="697" spans="1:27" x14ac:dyDescent="0.45">
      <c r="A697" s="29">
        <v>165</v>
      </c>
      <c r="B697" s="29" t="s">
        <v>56</v>
      </c>
      <c r="C697" s="30">
        <v>9957</v>
      </c>
      <c r="D697" s="30">
        <v>3</v>
      </c>
      <c r="E697" s="30">
        <v>1</v>
      </c>
      <c r="F697" s="30">
        <v>58</v>
      </c>
      <c r="G697" s="30">
        <v>1</v>
      </c>
      <c r="H697" s="30">
        <f>+(D697*400)+(E697*100)+F697</f>
        <v>1358</v>
      </c>
      <c r="I697" s="102">
        <v>100</v>
      </c>
      <c r="J697" s="102">
        <f>H697*I697</f>
        <v>135800</v>
      </c>
      <c r="K697" s="102"/>
      <c r="L697" s="13"/>
      <c r="M697" s="13"/>
      <c r="N697" s="45"/>
      <c r="O697" s="30"/>
      <c r="P697" s="106"/>
      <c r="Q697" s="102"/>
      <c r="R697" s="102"/>
      <c r="S697" s="30"/>
      <c r="T697" s="102"/>
      <c r="U697" s="30">
        <f t="shared" si="76"/>
        <v>0</v>
      </c>
      <c r="V697" s="102">
        <f t="shared" si="77"/>
        <v>135800</v>
      </c>
      <c r="W697" s="30">
        <f t="shared" si="78"/>
        <v>0</v>
      </c>
      <c r="X697" s="102"/>
      <c r="Y697" s="102">
        <f t="shared" si="79"/>
        <v>135800</v>
      </c>
      <c r="Z697" s="102"/>
      <c r="AA697" s="30"/>
    </row>
    <row r="698" spans="1:27" x14ac:dyDescent="0.45">
      <c r="A698" s="29"/>
      <c r="B698" s="29" t="s">
        <v>56</v>
      </c>
      <c r="C698" s="30">
        <v>1876</v>
      </c>
      <c r="D698" s="30">
        <v>4</v>
      </c>
      <c r="E698" s="30">
        <v>0</v>
      </c>
      <c r="F698" s="30">
        <v>53</v>
      </c>
      <c r="G698" s="30">
        <v>1</v>
      </c>
      <c r="H698" s="30">
        <f>+(D698*400)+(E698*100)+F698</f>
        <v>1653</v>
      </c>
      <c r="I698" s="102">
        <v>100</v>
      </c>
      <c r="J698" s="102">
        <f>H698*I698</f>
        <v>165300</v>
      </c>
      <c r="K698" s="102"/>
      <c r="L698" s="13"/>
      <c r="M698" s="13"/>
      <c r="N698" s="45"/>
      <c r="O698" s="30"/>
      <c r="P698" s="106"/>
      <c r="Q698" s="102"/>
      <c r="R698" s="102"/>
      <c r="S698" s="30"/>
      <c r="T698" s="102"/>
      <c r="U698" s="30">
        <f t="shared" si="76"/>
        <v>0</v>
      </c>
      <c r="V698" s="102">
        <f t="shared" si="77"/>
        <v>165300</v>
      </c>
      <c r="W698" s="30">
        <f t="shared" si="78"/>
        <v>0</v>
      </c>
      <c r="X698" s="102"/>
      <c r="Y698" s="102">
        <f t="shared" si="79"/>
        <v>165300</v>
      </c>
      <c r="Z698" s="102"/>
      <c r="AA698" s="30"/>
    </row>
    <row r="699" spans="1:27" s="116" customFormat="1" x14ac:dyDescent="0.45">
      <c r="A699" s="32"/>
      <c r="B699" s="32"/>
      <c r="C699" s="38"/>
      <c r="D699" s="38"/>
      <c r="E699" s="38"/>
      <c r="F699" s="38"/>
      <c r="G699" s="38"/>
      <c r="H699" s="38"/>
      <c r="I699" s="38"/>
      <c r="J699" s="38"/>
      <c r="K699" s="38"/>
      <c r="L699" s="33"/>
      <c r="M699" s="33"/>
      <c r="N699" s="50"/>
      <c r="O699" s="38"/>
      <c r="P699" s="115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</row>
    <row r="700" spans="1:27" x14ac:dyDescent="0.45">
      <c r="A700" s="29">
        <v>166</v>
      </c>
      <c r="B700" s="29" t="s">
        <v>56</v>
      </c>
      <c r="C700" s="30">
        <v>12167</v>
      </c>
      <c r="D700" s="30">
        <v>0</v>
      </c>
      <c r="E700" s="30">
        <v>0</v>
      </c>
      <c r="F700" s="30">
        <v>58</v>
      </c>
      <c r="G700" s="30">
        <v>2</v>
      </c>
      <c r="H700" s="30">
        <f>+(D700*400)+(E700*100)+F700</f>
        <v>58</v>
      </c>
      <c r="I700" s="102">
        <v>150</v>
      </c>
      <c r="J700" s="102">
        <f>H700*I700</f>
        <v>8700</v>
      </c>
      <c r="K700" s="102"/>
      <c r="L700" s="13" t="s">
        <v>59</v>
      </c>
      <c r="M700" s="13" t="s">
        <v>60</v>
      </c>
      <c r="N700" s="45">
        <v>2</v>
      </c>
      <c r="O700" s="30">
        <v>81</v>
      </c>
      <c r="P700" s="104">
        <v>100</v>
      </c>
      <c r="Q700" s="30">
        <v>6800</v>
      </c>
      <c r="R700" s="30">
        <f>O700*Q700</f>
        <v>550800</v>
      </c>
      <c r="S700" s="30">
        <v>39</v>
      </c>
      <c r="T700" s="102"/>
      <c r="U700" s="30">
        <f t="shared" si="76"/>
        <v>550800</v>
      </c>
      <c r="V700" s="102">
        <f t="shared" si="77"/>
        <v>559500</v>
      </c>
      <c r="W700" s="30">
        <f t="shared" si="78"/>
        <v>559500</v>
      </c>
      <c r="X700" s="102"/>
      <c r="Y700" s="102">
        <f t="shared" si="79"/>
        <v>559500</v>
      </c>
      <c r="Z700" s="102"/>
      <c r="AA700" s="30"/>
    </row>
    <row r="701" spans="1:27" x14ac:dyDescent="0.45">
      <c r="A701" s="29"/>
      <c r="B701" s="29"/>
      <c r="C701" s="30"/>
      <c r="D701" s="30"/>
      <c r="E701" s="30"/>
      <c r="F701" s="30"/>
      <c r="G701" s="30"/>
      <c r="H701" s="30"/>
      <c r="I701" s="102"/>
      <c r="J701" s="102"/>
      <c r="K701" s="102"/>
      <c r="L701" s="13"/>
      <c r="M701" s="13" t="s">
        <v>60</v>
      </c>
      <c r="N701" s="45">
        <v>2</v>
      </c>
      <c r="O701" s="30">
        <v>30</v>
      </c>
      <c r="P701" s="104">
        <v>100</v>
      </c>
      <c r="Q701" s="30">
        <v>6800</v>
      </c>
      <c r="R701" s="30">
        <f>O701*Q701</f>
        <v>204000</v>
      </c>
      <c r="S701" s="30">
        <v>39</v>
      </c>
      <c r="T701" s="102"/>
      <c r="U701" s="30">
        <f t="shared" si="76"/>
        <v>204000</v>
      </c>
      <c r="V701" s="102">
        <f t="shared" si="77"/>
        <v>204000</v>
      </c>
      <c r="W701" s="30">
        <f t="shared" si="78"/>
        <v>204000</v>
      </c>
      <c r="X701" s="102"/>
      <c r="Y701" s="102">
        <f t="shared" si="79"/>
        <v>204000</v>
      </c>
      <c r="Z701" s="102"/>
      <c r="AA701" s="30"/>
    </row>
    <row r="702" spans="1:27" x14ac:dyDescent="0.45">
      <c r="A702" s="29"/>
      <c r="B702" s="29"/>
      <c r="C702" s="30"/>
      <c r="D702" s="30"/>
      <c r="E702" s="30"/>
      <c r="F702" s="30"/>
      <c r="G702" s="30"/>
      <c r="H702" s="30"/>
      <c r="I702" s="102"/>
      <c r="J702" s="102"/>
      <c r="K702" s="102"/>
      <c r="L702" s="13"/>
      <c r="M702" s="13" t="s">
        <v>63</v>
      </c>
      <c r="N702" s="45">
        <v>2</v>
      </c>
      <c r="O702" s="30">
        <v>6</v>
      </c>
      <c r="P702" s="104">
        <v>100</v>
      </c>
      <c r="Q702" s="30">
        <v>6800</v>
      </c>
      <c r="R702" s="30">
        <f>O702*Q702</f>
        <v>40800</v>
      </c>
      <c r="S702" s="30">
        <v>39</v>
      </c>
      <c r="T702" s="102"/>
      <c r="U702" s="30">
        <f t="shared" si="76"/>
        <v>40800</v>
      </c>
      <c r="V702" s="102">
        <f t="shared" si="77"/>
        <v>40800</v>
      </c>
      <c r="W702" s="30">
        <f t="shared" si="78"/>
        <v>40800</v>
      </c>
      <c r="X702" s="102"/>
      <c r="Y702" s="102">
        <f t="shared" si="79"/>
        <v>40800</v>
      </c>
      <c r="Z702" s="102"/>
      <c r="AA702" s="30"/>
    </row>
    <row r="703" spans="1:27" x14ac:dyDescent="0.45">
      <c r="A703" s="29"/>
      <c r="B703" s="29" t="s">
        <v>56</v>
      </c>
      <c r="C703" s="30">
        <v>8563</v>
      </c>
      <c r="D703" s="30">
        <v>1</v>
      </c>
      <c r="E703" s="30">
        <v>1</v>
      </c>
      <c r="F703" s="30">
        <v>87</v>
      </c>
      <c r="G703" s="30">
        <v>1</v>
      </c>
      <c r="H703" s="30">
        <f>+(D703*400)+(E703*100)+F703</f>
        <v>587</v>
      </c>
      <c r="I703" s="102">
        <v>100</v>
      </c>
      <c r="J703" s="102">
        <f>H703*I703</f>
        <v>58700</v>
      </c>
      <c r="K703" s="102"/>
      <c r="L703" s="13"/>
      <c r="M703" s="13"/>
      <c r="N703" s="45"/>
      <c r="O703" s="30"/>
      <c r="P703" s="106"/>
      <c r="Q703" s="102"/>
      <c r="R703" s="102"/>
      <c r="S703" s="30"/>
      <c r="T703" s="102"/>
      <c r="U703" s="30">
        <f t="shared" si="76"/>
        <v>0</v>
      </c>
      <c r="V703" s="102">
        <f t="shared" si="77"/>
        <v>58700</v>
      </c>
      <c r="W703" s="30">
        <f t="shared" si="78"/>
        <v>0</v>
      </c>
      <c r="X703" s="102"/>
      <c r="Y703" s="102">
        <f t="shared" si="79"/>
        <v>58700</v>
      </c>
      <c r="Z703" s="102"/>
      <c r="AA703" s="30"/>
    </row>
    <row r="704" spans="1:27" x14ac:dyDescent="0.45">
      <c r="A704" s="29"/>
      <c r="B704" s="29" t="s">
        <v>56</v>
      </c>
      <c r="C704" s="30">
        <v>8520</v>
      </c>
      <c r="D704" s="30">
        <v>0</v>
      </c>
      <c r="E704" s="30">
        <v>3</v>
      </c>
      <c r="F704" s="30">
        <v>40</v>
      </c>
      <c r="G704" s="30">
        <v>1</v>
      </c>
      <c r="H704" s="30">
        <f>+(D704*400)+(E704*100)+F704</f>
        <v>340</v>
      </c>
      <c r="I704" s="102">
        <v>100</v>
      </c>
      <c r="J704" s="102">
        <f>H704*I704</f>
        <v>34000</v>
      </c>
      <c r="K704" s="102"/>
      <c r="L704" s="13"/>
      <c r="M704" s="13"/>
      <c r="N704" s="45"/>
      <c r="O704" s="30"/>
      <c r="P704" s="106"/>
      <c r="Q704" s="102"/>
      <c r="R704" s="102"/>
      <c r="S704" s="30"/>
      <c r="T704" s="102"/>
      <c r="U704" s="30">
        <f t="shared" si="76"/>
        <v>0</v>
      </c>
      <c r="V704" s="102">
        <f t="shared" si="77"/>
        <v>34000</v>
      </c>
      <c r="W704" s="30">
        <f t="shared" si="78"/>
        <v>0</v>
      </c>
      <c r="X704" s="102"/>
      <c r="Y704" s="102">
        <f t="shared" si="79"/>
        <v>34000</v>
      </c>
      <c r="Z704" s="102"/>
      <c r="AA704" s="30"/>
    </row>
    <row r="705" spans="1:35" s="116" customFormat="1" x14ac:dyDescent="0.45">
      <c r="A705" s="32"/>
      <c r="B705" s="32"/>
      <c r="C705" s="38"/>
      <c r="D705" s="38"/>
      <c r="E705" s="38"/>
      <c r="F705" s="38"/>
      <c r="G705" s="38"/>
      <c r="H705" s="38"/>
      <c r="I705" s="38"/>
      <c r="J705" s="38"/>
      <c r="K705" s="38"/>
      <c r="L705" s="33"/>
      <c r="M705" s="33"/>
      <c r="N705" s="50"/>
      <c r="O705" s="38"/>
      <c r="P705" s="115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</row>
    <row r="706" spans="1:35" s="117" customFormat="1" x14ac:dyDescent="0.45">
      <c r="A706" s="29">
        <v>167</v>
      </c>
      <c r="B706" s="29" t="s">
        <v>56</v>
      </c>
      <c r="C706" s="30">
        <v>1879</v>
      </c>
      <c r="D706" s="30">
        <v>1</v>
      </c>
      <c r="E706" s="30">
        <v>1</v>
      </c>
      <c r="F706" s="30">
        <v>62</v>
      </c>
      <c r="G706" s="30">
        <v>1</v>
      </c>
      <c r="H706" s="30">
        <f>+(D706*400)+(E706*100)+F706</f>
        <v>562</v>
      </c>
      <c r="I706" s="30">
        <v>100</v>
      </c>
      <c r="J706" s="102">
        <f>H706*I706</f>
        <v>56200</v>
      </c>
      <c r="K706" s="30"/>
      <c r="L706" s="13"/>
      <c r="M706" s="13"/>
      <c r="N706" s="45"/>
      <c r="O706" s="30"/>
      <c r="P706" s="104"/>
      <c r="Q706" s="30"/>
      <c r="R706" s="30"/>
      <c r="S706" s="30"/>
      <c r="T706" s="30"/>
      <c r="U706" s="30">
        <f t="shared" si="76"/>
        <v>0</v>
      </c>
      <c r="V706" s="102">
        <f t="shared" si="77"/>
        <v>56200</v>
      </c>
      <c r="W706" s="30">
        <f t="shared" si="78"/>
        <v>0</v>
      </c>
      <c r="X706" s="30"/>
      <c r="Y706" s="102">
        <f t="shared" si="79"/>
        <v>56200</v>
      </c>
      <c r="Z706" s="30"/>
      <c r="AA706" s="30"/>
    </row>
    <row r="707" spans="1:35" s="116" customFormat="1" x14ac:dyDescent="0.45">
      <c r="A707" s="32"/>
      <c r="B707" s="32"/>
      <c r="C707" s="38"/>
      <c r="D707" s="38"/>
      <c r="E707" s="38"/>
      <c r="F707" s="38"/>
      <c r="G707" s="38"/>
      <c r="H707" s="38"/>
      <c r="I707" s="38"/>
      <c r="J707" s="38"/>
      <c r="K707" s="38"/>
      <c r="L707" s="33"/>
      <c r="M707" s="33"/>
      <c r="N707" s="50"/>
      <c r="O707" s="38"/>
      <c r="P707" s="115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</row>
    <row r="708" spans="1:35" s="13" customFormat="1" x14ac:dyDescent="0.45">
      <c r="A708" s="29">
        <v>168</v>
      </c>
      <c r="B708" s="29" t="s">
        <v>56</v>
      </c>
      <c r="C708" s="13">
        <v>17012</v>
      </c>
      <c r="D708" s="13">
        <v>0</v>
      </c>
      <c r="E708" s="13">
        <v>1</v>
      </c>
      <c r="F708" s="13">
        <v>6</v>
      </c>
      <c r="G708" s="13">
        <v>1</v>
      </c>
      <c r="H708" s="13">
        <v>106</v>
      </c>
      <c r="I708" s="13">
        <v>250</v>
      </c>
      <c r="J708" s="13">
        <v>26500</v>
      </c>
      <c r="P708" s="12"/>
      <c r="U708" s="30">
        <f t="shared" si="76"/>
        <v>0</v>
      </c>
      <c r="V708" s="102">
        <f t="shared" si="77"/>
        <v>26500</v>
      </c>
      <c r="W708" s="30">
        <f t="shared" si="78"/>
        <v>0</v>
      </c>
      <c r="Y708" s="102">
        <f t="shared" si="79"/>
        <v>26500</v>
      </c>
      <c r="AB708" s="2"/>
      <c r="AC708" s="2"/>
      <c r="AD708" s="2"/>
      <c r="AE708" s="2"/>
      <c r="AF708" s="2"/>
      <c r="AG708" s="2"/>
      <c r="AH708" s="2"/>
      <c r="AI708" s="12"/>
    </row>
    <row r="709" spans="1:35" s="35" customFormat="1" x14ac:dyDescent="0.45">
      <c r="A709" s="32"/>
      <c r="B709" s="32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6"/>
      <c r="Q709" s="33"/>
      <c r="R709" s="33"/>
      <c r="S709" s="33"/>
      <c r="T709" s="33"/>
      <c r="U709" s="38"/>
      <c r="V709" s="38"/>
      <c r="W709" s="38"/>
      <c r="X709" s="33"/>
      <c r="Y709" s="38"/>
    </row>
    <row r="710" spans="1:35" x14ac:dyDescent="0.45">
      <c r="A710" s="29">
        <v>169</v>
      </c>
      <c r="B710" s="29" t="s">
        <v>56</v>
      </c>
      <c r="C710" s="30">
        <v>5314</v>
      </c>
      <c r="D710" s="30">
        <v>1</v>
      </c>
      <c r="E710" s="30">
        <v>3</v>
      </c>
      <c r="F710" s="30">
        <v>44</v>
      </c>
      <c r="G710" s="30">
        <v>1</v>
      </c>
      <c r="H710" s="30">
        <f>+(D710*400)+(E710*100)+F710</f>
        <v>744</v>
      </c>
      <c r="I710" s="102">
        <v>100</v>
      </c>
      <c r="J710" s="102">
        <f>H710*I710</f>
        <v>74400</v>
      </c>
      <c r="K710" s="102"/>
      <c r="L710" s="13"/>
      <c r="M710" s="13"/>
      <c r="N710" s="45"/>
      <c r="O710" s="30"/>
      <c r="P710" s="106"/>
      <c r="Q710" s="102"/>
      <c r="R710" s="102"/>
      <c r="S710" s="30"/>
      <c r="T710" s="102"/>
      <c r="U710" s="30">
        <f t="shared" si="76"/>
        <v>0</v>
      </c>
      <c r="V710" s="102">
        <f t="shared" si="77"/>
        <v>74400</v>
      </c>
      <c r="W710" s="30">
        <f t="shared" si="78"/>
        <v>0</v>
      </c>
      <c r="X710" s="102"/>
      <c r="Y710" s="102">
        <f t="shared" si="79"/>
        <v>74400</v>
      </c>
      <c r="Z710" s="102"/>
      <c r="AA710" s="30"/>
    </row>
    <row r="711" spans="1:35" x14ac:dyDescent="0.45">
      <c r="A711" s="29"/>
      <c r="B711" s="29" t="s">
        <v>56</v>
      </c>
      <c r="C711" s="30">
        <v>12254</v>
      </c>
      <c r="D711" s="30">
        <v>1</v>
      </c>
      <c r="E711" s="30">
        <v>3</v>
      </c>
      <c r="F711" s="30">
        <v>91</v>
      </c>
      <c r="G711" s="30">
        <v>1</v>
      </c>
      <c r="H711" s="30">
        <f>+(D711*400)+(E711*100)+F711</f>
        <v>791</v>
      </c>
      <c r="I711" s="30">
        <v>100</v>
      </c>
      <c r="J711" s="102">
        <f>H711*I711</f>
        <v>79100</v>
      </c>
      <c r="K711" s="102"/>
      <c r="L711" s="13"/>
      <c r="M711" s="13"/>
      <c r="N711" s="45"/>
      <c r="O711" s="30"/>
      <c r="P711" s="106"/>
      <c r="Q711" s="102"/>
      <c r="R711" s="102"/>
      <c r="S711" s="30"/>
      <c r="T711" s="102"/>
      <c r="U711" s="30">
        <f t="shared" si="76"/>
        <v>0</v>
      </c>
      <c r="V711" s="102">
        <f t="shared" si="77"/>
        <v>79100</v>
      </c>
      <c r="W711" s="30">
        <f t="shared" si="78"/>
        <v>0</v>
      </c>
      <c r="X711" s="102"/>
      <c r="Y711" s="102">
        <f t="shared" si="79"/>
        <v>79100</v>
      </c>
      <c r="Z711" s="102"/>
      <c r="AA711" s="30"/>
    </row>
    <row r="712" spans="1:35" x14ac:dyDescent="0.45">
      <c r="A712" s="29"/>
      <c r="B712" s="29" t="s">
        <v>56</v>
      </c>
      <c r="C712" s="30">
        <v>5313</v>
      </c>
      <c r="D712" s="30">
        <v>1</v>
      </c>
      <c r="E712" s="30">
        <v>1</v>
      </c>
      <c r="F712" s="30">
        <v>59</v>
      </c>
      <c r="G712" s="30">
        <v>1</v>
      </c>
      <c r="H712" s="30">
        <f>+(D712*400)+(E712*100)+F712</f>
        <v>559</v>
      </c>
      <c r="I712" s="102">
        <v>100</v>
      </c>
      <c r="J712" s="102">
        <f>H712*I712</f>
        <v>55900</v>
      </c>
      <c r="K712" s="102"/>
      <c r="L712" s="13"/>
      <c r="M712" s="13"/>
      <c r="N712" s="45"/>
      <c r="O712" s="30"/>
      <c r="P712" s="106"/>
      <c r="Q712" s="102"/>
      <c r="R712" s="102"/>
      <c r="S712" s="30"/>
      <c r="T712" s="102"/>
      <c r="U712" s="30">
        <f t="shared" si="76"/>
        <v>0</v>
      </c>
      <c r="V712" s="102">
        <f t="shared" si="77"/>
        <v>55900</v>
      </c>
      <c r="W712" s="30">
        <f t="shared" si="78"/>
        <v>0</v>
      </c>
      <c r="X712" s="102"/>
      <c r="Y712" s="102">
        <f t="shared" si="79"/>
        <v>55900</v>
      </c>
      <c r="Z712" s="102"/>
      <c r="AA712" s="30"/>
    </row>
    <row r="713" spans="1:35" s="116" customFormat="1" x14ac:dyDescent="0.45">
      <c r="A713" s="32"/>
      <c r="B713" s="32"/>
      <c r="C713" s="38"/>
      <c r="D713" s="38"/>
      <c r="E713" s="38"/>
      <c r="F713" s="38"/>
      <c r="G713" s="38"/>
      <c r="H713" s="38"/>
      <c r="I713" s="38"/>
      <c r="J713" s="38"/>
      <c r="K713" s="38"/>
      <c r="L713" s="33"/>
      <c r="M713" s="33"/>
      <c r="N713" s="50"/>
      <c r="O713" s="38"/>
      <c r="P713" s="115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</row>
    <row r="714" spans="1:35" x14ac:dyDescent="0.45">
      <c r="A714" s="29">
        <v>170</v>
      </c>
      <c r="B714" s="29" t="s">
        <v>56</v>
      </c>
      <c r="C714" s="30">
        <v>11444</v>
      </c>
      <c r="D714" s="30">
        <v>6</v>
      </c>
      <c r="E714" s="30">
        <v>0</v>
      </c>
      <c r="F714" s="30">
        <v>92</v>
      </c>
      <c r="G714" s="30">
        <v>1</v>
      </c>
      <c r="H714" s="30">
        <f>+(D714*400)+(E714*100)+F714</f>
        <v>2492</v>
      </c>
      <c r="I714" s="102">
        <v>130</v>
      </c>
      <c r="J714" s="102">
        <f>H714*I714</f>
        <v>323960</v>
      </c>
      <c r="K714" s="102"/>
      <c r="L714" s="13"/>
      <c r="M714" s="13"/>
      <c r="N714" s="45"/>
      <c r="O714" s="30"/>
      <c r="P714" s="106"/>
      <c r="Q714" s="102"/>
      <c r="R714" s="102"/>
      <c r="S714" s="30"/>
      <c r="T714" s="102"/>
      <c r="U714" s="30">
        <f t="shared" si="76"/>
        <v>0</v>
      </c>
      <c r="V714" s="102">
        <f t="shared" si="77"/>
        <v>323960</v>
      </c>
      <c r="W714" s="30">
        <f t="shared" si="78"/>
        <v>0</v>
      </c>
      <c r="X714" s="102"/>
      <c r="Y714" s="102">
        <f t="shared" si="79"/>
        <v>323960</v>
      </c>
      <c r="Z714" s="102"/>
      <c r="AA714" s="30"/>
    </row>
    <row r="715" spans="1:35" s="116" customFormat="1" x14ac:dyDescent="0.45">
      <c r="A715" s="32"/>
      <c r="B715" s="32"/>
      <c r="C715" s="38"/>
      <c r="D715" s="38"/>
      <c r="E715" s="38"/>
      <c r="F715" s="38"/>
      <c r="G715" s="38"/>
      <c r="H715" s="38"/>
      <c r="I715" s="38"/>
      <c r="J715" s="38"/>
      <c r="K715" s="38"/>
      <c r="L715" s="33"/>
      <c r="M715" s="33"/>
      <c r="N715" s="50"/>
      <c r="O715" s="38"/>
      <c r="P715" s="115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</row>
    <row r="716" spans="1:35" x14ac:dyDescent="0.45">
      <c r="A716" s="29">
        <v>171</v>
      </c>
      <c r="B716" s="29" t="s">
        <v>56</v>
      </c>
      <c r="C716" s="30">
        <v>12062</v>
      </c>
      <c r="D716" s="30">
        <v>2</v>
      </c>
      <c r="E716" s="30">
        <v>3</v>
      </c>
      <c r="F716" s="30">
        <v>81</v>
      </c>
      <c r="G716" s="30">
        <v>2</v>
      </c>
      <c r="H716" s="30">
        <f>+(D716*400)+(E716*100)+F716</f>
        <v>1181</v>
      </c>
      <c r="I716" s="102">
        <v>220</v>
      </c>
      <c r="J716" s="102">
        <f>H716*I716</f>
        <v>259820</v>
      </c>
      <c r="K716" s="102"/>
      <c r="L716" s="13" t="s">
        <v>59</v>
      </c>
      <c r="M716" s="13" t="s">
        <v>63</v>
      </c>
      <c r="N716" s="45">
        <v>2</v>
      </c>
      <c r="O716" s="30">
        <v>72</v>
      </c>
      <c r="P716" s="104">
        <v>100</v>
      </c>
      <c r="Q716" s="30">
        <v>6800</v>
      </c>
      <c r="R716" s="30">
        <f>O716*Q716</f>
        <v>489600</v>
      </c>
      <c r="S716" s="30">
        <v>12</v>
      </c>
      <c r="T716" s="102"/>
      <c r="U716" s="30">
        <f t="shared" si="76"/>
        <v>489600</v>
      </c>
      <c r="V716" s="102">
        <f t="shared" si="77"/>
        <v>749420</v>
      </c>
      <c r="W716" s="30">
        <f t="shared" si="78"/>
        <v>749420</v>
      </c>
      <c r="X716" s="102"/>
      <c r="Y716" s="102">
        <f t="shared" si="79"/>
        <v>749420</v>
      </c>
      <c r="Z716" s="102"/>
      <c r="AA716" s="30"/>
    </row>
    <row r="717" spans="1:35" s="116" customFormat="1" x14ac:dyDescent="0.45">
      <c r="A717" s="32"/>
      <c r="B717" s="32"/>
      <c r="C717" s="38"/>
      <c r="D717" s="38"/>
      <c r="E717" s="38"/>
      <c r="F717" s="38"/>
      <c r="G717" s="38"/>
      <c r="H717" s="38"/>
      <c r="I717" s="38"/>
      <c r="J717" s="38"/>
      <c r="K717" s="38"/>
      <c r="L717" s="33"/>
      <c r="M717" s="33"/>
      <c r="N717" s="50"/>
      <c r="O717" s="38"/>
      <c r="P717" s="115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</row>
    <row r="718" spans="1:35" x14ac:dyDescent="0.45">
      <c r="A718" s="29">
        <v>172</v>
      </c>
      <c r="B718" s="29" t="s">
        <v>56</v>
      </c>
      <c r="C718" s="30">
        <v>738</v>
      </c>
      <c r="D718" s="30">
        <v>0</v>
      </c>
      <c r="E718" s="30">
        <v>2</v>
      </c>
      <c r="F718" s="30">
        <v>6</v>
      </c>
      <c r="G718" s="30">
        <v>2</v>
      </c>
      <c r="H718" s="30">
        <f>+(D718*400)+(E718*100)+F718</f>
        <v>206</v>
      </c>
      <c r="I718" s="102">
        <v>100</v>
      </c>
      <c r="J718" s="102">
        <f>H718*I718</f>
        <v>20600</v>
      </c>
      <c r="K718" s="102"/>
      <c r="L718" s="13" t="s">
        <v>59</v>
      </c>
      <c r="M718" s="13" t="s">
        <v>63</v>
      </c>
      <c r="N718" s="45">
        <v>2</v>
      </c>
      <c r="O718" s="30">
        <v>100</v>
      </c>
      <c r="P718" s="104">
        <v>100</v>
      </c>
      <c r="Q718" s="30">
        <v>6800</v>
      </c>
      <c r="R718" s="30">
        <f>O718*Q718</f>
        <v>680000</v>
      </c>
      <c r="S718" s="30">
        <v>21</v>
      </c>
      <c r="T718" s="102"/>
      <c r="U718" s="30">
        <f t="shared" ref="U718:U781" si="84">R718*(100-T718)/100</f>
        <v>680000</v>
      </c>
      <c r="V718" s="102">
        <f t="shared" ref="V718:V781" si="85">J718+U718</f>
        <v>700600</v>
      </c>
      <c r="W718" s="30">
        <f t="shared" ref="W718:W781" si="86">V718*P718/100</f>
        <v>700600</v>
      </c>
      <c r="X718" s="102"/>
      <c r="Y718" s="102">
        <f t="shared" ref="Y718:Y781" si="87">J718+U718</f>
        <v>700600</v>
      </c>
      <c r="Z718" s="102"/>
      <c r="AA718" s="30"/>
    </row>
    <row r="719" spans="1:35" x14ac:dyDescent="0.45">
      <c r="A719" s="29"/>
      <c r="B719" s="29"/>
      <c r="C719" s="30"/>
      <c r="D719" s="30"/>
      <c r="E719" s="30"/>
      <c r="F719" s="30"/>
      <c r="G719" s="30"/>
      <c r="H719" s="30"/>
      <c r="I719" s="102"/>
      <c r="J719" s="102"/>
      <c r="K719" s="102"/>
      <c r="L719" s="13"/>
      <c r="M719" s="13" t="s">
        <v>63</v>
      </c>
      <c r="N719" s="45">
        <v>2</v>
      </c>
      <c r="O719" s="30">
        <v>9</v>
      </c>
      <c r="P719" s="104">
        <v>100</v>
      </c>
      <c r="Q719" s="30">
        <v>6800</v>
      </c>
      <c r="R719" s="30">
        <f>O719*Q719</f>
        <v>61200</v>
      </c>
      <c r="S719" s="30">
        <v>21</v>
      </c>
      <c r="T719" s="102"/>
      <c r="U719" s="30">
        <f t="shared" si="84"/>
        <v>61200</v>
      </c>
      <c r="V719" s="102">
        <f t="shared" si="85"/>
        <v>61200</v>
      </c>
      <c r="W719" s="30">
        <f t="shared" si="86"/>
        <v>61200</v>
      </c>
      <c r="X719" s="102"/>
      <c r="Y719" s="102">
        <f t="shared" si="87"/>
        <v>61200</v>
      </c>
      <c r="Z719" s="102"/>
      <c r="AA719" s="30"/>
    </row>
    <row r="720" spans="1:35" x14ac:dyDescent="0.45">
      <c r="A720" s="29"/>
      <c r="B720" s="29"/>
      <c r="C720" s="30"/>
      <c r="D720" s="30"/>
      <c r="E720" s="30"/>
      <c r="F720" s="30"/>
      <c r="G720" s="30"/>
      <c r="H720" s="30"/>
      <c r="I720" s="102"/>
      <c r="J720" s="102"/>
      <c r="K720" s="102"/>
      <c r="L720" s="13"/>
      <c r="M720" s="13" t="s">
        <v>63</v>
      </c>
      <c r="N720" s="45">
        <v>2</v>
      </c>
      <c r="O720" s="30">
        <v>6</v>
      </c>
      <c r="P720" s="104">
        <v>100</v>
      </c>
      <c r="Q720" s="30">
        <v>6800</v>
      </c>
      <c r="R720" s="30">
        <f>O720*Q720</f>
        <v>40800</v>
      </c>
      <c r="S720" s="30">
        <v>21</v>
      </c>
      <c r="T720" s="102"/>
      <c r="U720" s="30">
        <f t="shared" si="84"/>
        <v>40800</v>
      </c>
      <c r="V720" s="102">
        <f t="shared" si="85"/>
        <v>40800</v>
      </c>
      <c r="W720" s="30">
        <f t="shared" si="86"/>
        <v>40800</v>
      </c>
      <c r="X720" s="102"/>
      <c r="Y720" s="102">
        <f t="shared" si="87"/>
        <v>40800</v>
      </c>
      <c r="Z720" s="102"/>
      <c r="AA720" s="30"/>
    </row>
    <row r="721" spans="1:35" s="116" customFormat="1" x14ac:dyDescent="0.45">
      <c r="A721" s="32"/>
      <c r="B721" s="32"/>
      <c r="C721" s="38"/>
      <c r="D721" s="38"/>
      <c r="E721" s="38"/>
      <c r="F721" s="38"/>
      <c r="G721" s="38"/>
      <c r="H721" s="38"/>
      <c r="I721" s="38"/>
      <c r="J721" s="38"/>
      <c r="K721" s="38"/>
      <c r="L721" s="33"/>
      <c r="M721" s="33"/>
      <c r="N721" s="50"/>
      <c r="O721" s="38"/>
      <c r="P721" s="115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</row>
    <row r="722" spans="1:35" x14ac:dyDescent="0.45">
      <c r="A722" s="29">
        <v>173</v>
      </c>
      <c r="B722" s="29" t="s">
        <v>56</v>
      </c>
      <c r="C722" s="30">
        <v>11441</v>
      </c>
      <c r="D722" s="30">
        <v>3</v>
      </c>
      <c r="E722" s="30">
        <v>0</v>
      </c>
      <c r="F722" s="30">
        <v>33</v>
      </c>
      <c r="G722" s="30">
        <v>1</v>
      </c>
      <c r="H722" s="30">
        <f>+(D722*400)+(E722*100)+F722</f>
        <v>1233</v>
      </c>
      <c r="I722" s="102">
        <v>130</v>
      </c>
      <c r="J722" s="102">
        <f>H722*I722</f>
        <v>160290</v>
      </c>
      <c r="K722" s="102"/>
      <c r="L722" s="13"/>
      <c r="M722" s="13"/>
      <c r="N722" s="45"/>
      <c r="O722" s="30"/>
      <c r="P722" s="106"/>
      <c r="Q722" s="102"/>
      <c r="R722" s="102"/>
      <c r="S722" s="30"/>
      <c r="T722" s="102"/>
      <c r="U722" s="30">
        <f t="shared" si="84"/>
        <v>0</v>
      </c>
      <c r="V722" s="102">
        <f t="shared" si="85"/>
        <v>160290</v>
      </c>
      <c r="W722" s="30">
        <f t="shared" si="86"/>
        <v>0</v>
      </c>
      <c r="X722" s="102"/>
      <c r="Y722" s="102">
        <f t="shared" si="87"/>
        <v>160290</v>
      </c>
      <c r="Z722" s="102"/>
      <c r="AA722" s="30"/>
    </row>
    <row r="723" spans="1:35" s="116" customFormat="1" x14ac:dyDescent="0.45">
      <c r="A723" s="32"/>
      <c r="B723" s="32"/>
      <c r="C723" s="38"/>
      <c r="D723" s="38"/>
      <c r="E723" s="38"/>
      <c r="F723" s="38"/>
      <c r="G723" s="38"/>
      <c r="H723" s="38"/>
      <c r="I723" s="38"/>
      <c r="J723" s="38"/>
      <c r="K723" s="38"/>
      <c r="L723" s="33"/>
      <c r="M723" s="33"/>
      <c r="N723" s="50"/>
      <c r="O723" s="38"/>
      <c r="P723" s="115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</row>
    <row r="724" spans="1:35" x14ac:dyDescent="0.45">
      <c r="A724" s="29">
        <v>174</v>
      </c>
      <c r="B724" s="29" t="s">
        <v>56</v>
      </c>
      <c r="C724" s="30">
        <v>11385</v>
      </c>
      <c r="D724" s="30">
        <v>1</v>
      </c>
      <c r="E724" s="30">
        <v>3</v>
      </c>
      <c r="F724" s="30">
        <v>71</v>
      </c>
      <c r="G724" s="30">
        <v>1</v>
      </c>
      <c r="H724" s="30">
        <f>+(D724*400)+(E724*100)+F724</f>
        <v>771</v>
      </c>
      <c r="I724" s="102">
        <v>130</v>
      </c>
      <c r="J724" s="102">
        <f>H724*I724</f>
        <v>100230</v>
      </c>
      <c r="K724" s="102"/>
      <c r="L724" s="13"/>
      <c r="M724" s="13"/>
      <c r="N724" s="45"/>
      <c r="O724" s="30"/>
      <c r="P724" s="106"/>
      <c r="Q724" s="102"/>
      <c r="R724" s="102"/>
      <c r="S724" s="30"/>
      <c r="T724" s="102"/>
      <c r="U724" s="30">
        <f t="shared" si="84"/>
        <v>0</v>
      </c>
      <c r="V724" s="102">
        <f t="shared" si="85"/>
        <v>100230</v>
      </c>
      <c r="W724" s="30">
        <f t="shared" si="86"/>
        <v>0</v>
      </c>
      <c r="X724" s="102"/>
      <c r="Y724" s="102">
        <f t="shared" si="87"/>
        <v>100230</v>
      </c>
      <c r="Z724" s="102"/>
      <c r="AA724" s="30"/>
    </row>
    <row r="725" spans="1:35" x14ac:dyDescent="0.45">
      <c r="A725" s="29"/>
      <c r="B725" s="29" t="s">
        <v>56</v>
      </c>
      <c r="C725" s="30">
        <v>12043</v>
      </c>
      <c r="D725" s="30">
        <v>3</v>
      </c>
      <c r="E725" s="30">
        <v>0</v>
      </c>
      <c r="F725" s="30">
        <v>15</v>
      </c>
      <c r="G725" s="30">
        <v>1</v>
      </c>
      <c r="H725" s="30">
        <f>+(D725*400)+(E725*100)+F725</f>
        <v>1215</v>
      </c>
      <c r="I725" s="102">
        <v>100</v>
      </c>
      <c r="J725" s="102">
        <f>H725*I725</f>
        <v>121500</v>
      </c>
      <c r="K725" s="102"/>
      <c r="L725" s="13"/>
      <c r="M725" s="13"/>
      <c r="N725" s="45"/>
      <c r="O725" s="30"/>
      <c r="P725" s="106"/>
      <c r="Q725" s="102"/>
      <c r="R725" s="102"/>
      <c r="S725" s="30"/>
      <c r="T725" s="102"/>
      <c r="U725" s="30">
        <f t="shared" si="84"/>
        <v>0</v>
      </c>
      <c r="V725" s="102">
        <f t="shared" si="85"/>
        <v>121500</v>
      </c>
      <c r="W725" s="30">
        <f t="shared" si="86"/>
        <v>0</v>
      </c>
      <c r="X725" s="102"/>
      <c r="Y725" s="102">
        <f t="shared" si="87"/>
        <v>121500</v>
      </c>
      <c r="Z725" s="102"/>
      <c r="AA725" s="30"/>
    </row>
    <row r="726" spans="1:35" s="116" customFormat="1" x14ac:dyDescent="0.45">
      <c r="A726" s="32"/>
      <c r="B726" s="32"/>
      <c r="C726" s="38"/>
      <c r="D726" s="38"/>
      <c r="E726" s="38"/>
      <c r="F726" s="38"/>
      <c r="G726" s="38"/>
      <c r="H726" s="38"/>
      <c r="I726" s="38"/>
      <c r="J726" s="38"/>
      <c r="K726" s="38"/>
      <c r="L726" s="33"/>
      <c r="M726" s="33"/>
      <c r="N726" s="50"/>
      <c r="O726" s="38"/>
      <c r="P726" s="115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</row>
    <row r="727" spans="1:35" x14ac:dyDescent="0.45">
      <c r="A727" s="29">
        <v>175</v>
      </c>
      <c r="B727" s="29" t="s">
        <v>56</v>
      </c>
      <c r="C727" s="30">
        <v>750</v>
      </c>
      <c r="D727" s="30">
        <v>0</v>
      </c>
      <c r="E727" s="30">
        <v>0</v>
      </c>
      <c r="F727" s="30">
        <v>83</v>
      </c>
      <c r="G727" s="30">
        <v>2</v>
      </c>
      <c r="H727" s="30">
        <f>+(D727*400)+(E727*100)+F727</f>
        <v>83</v>
      </c>
      <c r="I727" s="102">
        <v>150</v>
      </c>
      <c r="J727" s="102">
        <f>H727*I727</f>
        <v>12450</v>
      </c>
      <c r="K727" s="102"/>
      <c r="L727" s="13"/>
      <c r="M727" s="13"/>
      <c r="N727" s="30">
        <v>2</v>
      </c>
      <c r="O727" s="30">
        <v>72</v>
      </c>
      <c r="P727" s="104">
        <v>100</v>
      </c>
      <c r="Q727" s="30">
        <v>6800</v>
      </c>
      <c r="R727" s="30">
        <f>O727*Q727</f>
        <v>489600</v>
      </c>
      <c r="S727" s="30">
        <v>38</v>
      </c>
      <c r="T727" s="102"/>
      <c r="U727" s="30">
        <f t="shared" si="84"/>
        <v>489600</v>
      </c>
      <c r="V727" s="102">
        <f t="shared" si="85"/>
        <v>502050</v>
      </c>
      <c r="W727" s="30">
        <f t="shared" si="86"/>
        <v>502050</v>
      </c>
      <c r="X727" s="102"/>
      <c r="Y727" s="102">
        <f t="shared" si="87"/>
        <v>502050</v>
      </c>
      <c r="Z727" s="102"/>
      <c r="AA727" s="30"/>
    </row>
    <row r="728" spans="1:35" s="120" customFormat="1" x14ac:dyDescent="0.45">
      <c r="A728" s="118"/>
      <c r="B728" s="118" t="s">
        <v>542</v>
      </c>
      <c r="C728" s="120">
        <v>1331</v>
      </c>
      <c r="D728" s="120">
        <v>3</v>
      </c>
      <c r="E728" s="120">
        <v>0</v>
      </c>
      <c r="F728" s="120">
        <v>26</v>
      </c>
      <c r="G728" s="120">
        <v>1</v>
      </c>
      <c r="H728" s="120">
        <v>1226</v>
      </c>
      <c r="I728" s="120">
        <v>100</v>
      </c>
      <c r="J728" s="120">
        <v>122600</v>
      </c>
      <c r="P728" s="129"/>
      <c r="U728" s="119">
        <f>R728*(100-T728)/100</f>
        <v>0</v>
      </c>
      <c r="V728" s="119">
        <f>J728+U728</f>
        <v>122600</v>
      </c>
      <c r="W728" s="119">
        <f>V728*P728/100</f>
        <v>0</v>
      </c>
      <c r="Y728" s="119">
        <f>J728+U728</f>
        <v>122600</v>
      </c>
      <c r="Z728" s="120">
        <v>0.01</v>
      </c>
      <c r="AA728" s="120">
        <f>Y728*Z728/100</f>
        <v>12.26</v>
      </c>
      <c r="AB728" s="130"/>
      <c r="AC728" s="130"/>
      <c r="AD728" s="130"/>
      <c r="AE728" s="130"/>
      <c r="AF728" s="130"/>
      <c r="AG728" s="130"/>
      <c r="AH728" s="130"/>
      <c r="AI728" s="129"/>
    </row>
    <row r="729" spans="1:35" s="116" customFormat="1" x14ac:dyDescent="0.45">
      <c r="A729" s="32"/>
      <c r="B729" s="32"/>
      <c r="C729" s="38"/>
      <c r="D729" s="38"/>
      <c r="E729" s="38"/>
      <c r="F729" s="38"/>
      <c r="G729" s="38"/>
      <c r="H729" s="38"/>
      <c r="I729" s="38"/>
      <c r="J729" s="38"/>
      <c r="K729" s="38"/>
      <c r="L729" s="33"/>
      <c r="M729" s="33"/>
      <c r="N729" s="38"/>
      <c r="O729" s="38"/>
      <c r="P729" s="115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</row>
    <row r="730" spans="1:35" x14ac:dyDescent="0.45">
      <c r="A730" s="29">
        <v>176</v>
      </c>
      <c r="B730" s="29" t="s">
        <v>56</v>
      </c>
      <c r="C730" s="30">
        <v>755</v>
      </c>
      <c r="D730" s="30">
        <v>0</v>
      </c>
      <c r="E730" s="30">
        <v>1</v>
      </c>
      <c r="F730" s="30">
        <v>22</v>
      </c>
      <c r="G730" s="30">
        <v>2</v>
      </c>
      <c r="H730" s="30">
        <f t="shared" ref="H730:H737" si="88">+(D730*400)+(E730*100)+F730</f>
        <v>122</v>
      </c>
      <c r="I730" s="102">
        <v>150</v>
      </c>
      <c r="J730" s="102">
        <f t="shared" ref="J730:J737" si="89">H730*I730</f>
        <v>18300</v>
      </c>
      <c r="K730" s="102"/>
      <c r="L730" s="13" t="s">
        <v>545</v>
      </c>
      <c r="M730" s="13" t="s">
        <v>60</v>
      </c>
      <c r="N730" s="45">
        <v>2</v>
      </c>
      <c r="O730" s="30">
        <v>90</v>
      </c>
      <c r="P730" s="104">
        <v>100</v>
      </c>
      <c r="Q730" s="30">
        <v>6800</v>
      </c>
      <c r="R730" s="30">
        <f>O730*Q730</f>
        <v>612000</v>
      </c>
      <c r="S730" s="30">
        <v>31</v>
      </c>
      <c r="T730" s="102"/>
      <c r="U730" s="30">
        <f t="shared" si="84"/>
        <v>612000</v>
      </c>
      <c r="V730" s="102">
        <f t="shared" si="85"/>
        <v>630300</v>
      </c>
      <c r="W730" s="30">
        <f t="shared" si="86"/>
        <v>630300</v>
      </c>
      <c r="X730" s="102"/>
      <c r="Y730" s="102">
        <f t="shared" si="87"/>
        <v>630300</v>
      </c>
      <c r="Z730" s="102"/>
      <c r="AA730" s="30"/>
    </row>
    <row r="731" spans="1:35" x14ac:dyDescent="0.45">
      <c r="A731" s="29"/>
      <c r="B731" s="29"/>
      <c r="C731" s="30"/>
      <c r="D731" s="30"/>
      <c r="E731" s="30"/>
      <c r="F731" s="30"/>
      <c r="G731" s="30"/>
      <c r="H731" s="30"/>
      <c r="I731" s="102"/>
      <c r="J731" s="102"/>
      <c r="K731" s="102"/>
      <c r="L731" s="13"/>
      <c r="M731" s="13" t="s">
        <v>60</v>
      </c>
      <c r="N731" s="45">
        <v>2</v>
      </c>
      <c r="O731" s="30">
        <v>18</v>
      </c>
      <c r="P731" s="104">
        <v>100</v>
      </c>
      <c r="Q731" s="30">
        <v>6800</v>
      </c>
      <c r="R731" s="30">
        <f>O731*Q731</f>
        <v>122400</v>
      </c>
      <c r="S731" s="30">
        <v>31</v>
      </c>
      <c r="T731" s="102"/>
      <c r="U731" s="30">
        <f t="shared" si="84"/>
        <v>122400</v>
      </c>
      <c r="V731" s="102">
        <f t="shared" si="85"/>
        <v>122400</v>
      </c>
      <c r="W731" s="30">
        <f t="shared" si="86"/>
        <v>122400</v>
      </c>
      <c r="X731" s="102"/>
      <c r="Y731" s="102">
        <f t="shared" si="87"/>
        <v>122400</v>
      </c>
      <c r="Z731" s="102"/>
      <c r="AA731" s="30"/>
    </row>
    <row r="732" spans="1:35" x14ac:dyDescent="0.45">
      <c r="A732" s="29"/>
      <c r="B732" s="29"/>
      <c r="C732" s="30"/>
      <c r="D732" s="30"/>
      <c r="E732" s="30"/>
      <c r="F732" s="30"/>
      <c r="G732" s="30"/>
      <c r="H732" s="30"/>
      <c r="I732" s="102"/>
      <c r="J732" s="102"/>
      <c r="K732" s="102"/>
      <c r="L732" s="13"/>
      <c r="M732" s="13" t="s">
        <v>63</v>
      </c>
      <c r="N732" s="45">
        <v>2</v>
      </c>
      <c r="O732" s="30">
        <v>6</v>
      </c>
      <c r="P732" s="104">
        <v>100</v>
      </c>
      <c r="Q732" s="30">
        <v>6800</v>
      </c>
      <c r="R732" s="30">
        <f>O732*Q732</f>
        <v>40800</v>
      </c>
      <c r="S732" s="30">
        <v>31</v>
      </c>
      <c r="T732" s="102"/>
      <c r="U732" s="30">
        <f t="shared" si="84"/>
        <v>40800</v>
      </c>
      <c r="V732" s="102">
        <f t="shared" si="85"/>
        <v>40800</v>
      </c>
      <c r="W732" s="30">
        <f t="shared" si="86"/>
        <v>40800</v>
      </c>
      <c r="X732" s="102"/>
      <c r="Y732" s="102">
        <f t="shared" si="87"/>
        <v>40800</v>
      </c>
      <c r="Z732" s="102"/>
      <c r="AA732" s="30"/>
    </row>
    <row r="733" spans="1:35" x14ac:dyDescent="0.45">
      <c r="A733" s="29"/>
      <c r="B733" s="29" t="s">
        <v>56</v>
      </c>
      <c r="C733" s="30">
        <v>9962</v>
      </c>
      <c r="D733" s="30">
        <v>2</v>
      </c>
      <c r="E733" s="30">
        <v>1</v>
      </c>
      <c r="F733" s="30">
        <v>27</v>
      </c>
      <c r="G733" s="30">
        <v>1</v>
      </c>
      <c r="H733" s="30">
        <f t="shared" si="88"/>
        <v>927</v>
      </c>
      <c r="I733" s="102">
        <v>100</v>
      </c>
      <c r="J733" s="102">
        <f t="shared" si="89"/>
        <v>92700</v>
      </c>
      <c r="K733" s="102"/>
      <c r="L733" s="13"/>
      <c r="M733" s="13"/>
      <c r="N733" s="45"/>
      <c r="O733" s="30"/>
      <c r="P733" s="106"/>
      <c r="Q733" s="102"/>
      <c r="R733" s="102"/>
      <c r="S733" s="30"/>
      <c r="T733" s="102"/>
      <c r="U733" s="30">
        <f t="shared" si="84"/>
        <v>0</v>
      </c>
      <c r="V733" s="102">
        <f t="shared" si="85"/>
        <v>92700</v>
      </c>
      <c r="W733" s="30">
        <f t="shared" si="86"/>
        <v>0</v>
      </c>
      <c r="X733" s="102"/>
      <c r="Y733" s="102">
        <f t="shared" si="87"/>
        <v>92700</v>
      </c>
      <c r="Z733" s="102"/>
      <c r="AA733" s="30"/>
    </row>
    <row r="734" spans="1:35" x14ac:dyDescent="0.45">
      <c r="A734" s="29"/>
      <c r="B734" s="29" t="s">
        <v>56</v>
      </c>
      <c r="C734" s="30">
        <v>17031</v>
      </c>
      <c r="D734" s="30">
        <v>2</v>
      </c>
      <c r="E734" s="30">
        <v>2</v>
      </c>
      <c r="F734" s="30">
        <v>31</v>
      </c>
      <c r="G734" s="30">
        <v>1</v>
      </c>
      <c r="H734" s="30">
        <f t="shared" si="88"/>
        <v>1031</v>
      </c>
      <c r="I734" s="102">
        <v>100</v>
      </c>
      <c r="J734" s="102">
        <f t="shared" si="89"/>
        <v>103100</v>
      </c>
      <c r="K734" s="102"/>
      <c r="L734" s="13"/>
      <c r="M734" s="13"/>
      <c r="N734" s="45"/>
      <c r="O734" s="30"/>
      <c r="P734" s="106"/>
      <c r="Q734" s="102"/>
      <c r="R734" s="102"/>
      <c r="S734" s="30"/>
      <c r="T734" s="102"/>
      <c r="U734" s="30">
        <f t="shared" si="84"/>
        <v>0</v>
      </c>
      <c r="V734" s="102">
        <f t="shared" si="85"/>
        <v>103100</v>
      </c>
      <c r="W734" s="30">
        <f t="shared" si="86"/>
        <v>0</v>
      </c>
      <c r="X734" s="102"/>
      <c r="Y734" s="102">
        <f t="shared" si="87"/>
        <v>103100</v>
      </c>
      <c r="Z734" s="102"/>
      <c r="AA734" s="30"/>
    </row>
    <row r="735" spans="1:35" x14ac:dyDescent="0.45">
      <c r="A735" s="29"/>
      <c r="B735" s="29" t="s">
        <v>56</v>
      </c>
      <c r="C735" s="30">
        <v>2801</v>
      </c>
      <c r="D735" s="30">
        <v>3</v>
      </c>
      <c r="E735" s="30">
        <v>2</v>
      </c>
      <c r="F735" s="30">
        <v>23</v>
      </c>
      <c r="G735" s="30">
        <v>1</v>
      </c>
      <c r="H735" s="30">
        <f t="shared" si="88"/>
        <v>1423</v>
      </c>
      <c r="I735" s="102">
        <v>100</v>
      </c>
      <c r="J735" s="102">
        <f t="shared" si="89"/>
        <v>142300</v>
      </c>
      <c r="K735" s="102"/>
      <c r="L735" s="13"/>
      <c r="M735" s="13"/>
      <c r="N735" s="45"/>
      <c r="O735" s="30"/>
      <c r="P735" s="106"/>
      <c r="Q735" s="102"/>
      <c r="R735" s="102"/>
      <c r="S735" s="30"/>
      <c r="T735" s="102"/>
      <c r="U735" s="30">
        <f t="shared" si="84"/>
        <v>0</v>
      </c>
      <c r="V735" s="102">
        <f t="shared" si="85"/>
        <v>142300</v>
      </c>
      <c r="W735" s="30">
        <f t="shared" si="86"/>
        <v>0</v>
      </c>
      <c r="X735" s="102"/>
      <c r="Y735" s="102">
        <f t="shared" si="87"/>
        <v>142300</v>
      </c>
      <c r="Z735" s="102"/>
      <c r="AA735" s="30"/>
    </row>
    <row r="736" spans="1:35" x14ac:dyDescent="0.45">
      <c r="A736" s="29"/>
      <c r="B736" s="29" t="s">
        <v>56</v>
      </c>
      <c r="C736" s="30">
        <v>17032</v>
      </c>
      <c r="D736" s="30">
        <v>2</v>
      </c>
      <c r="E736" s="30">
        <v>1</v>
      </c>
      <c r="F736" s="30">
        <v>92</v>
      </c>
      <c r="G736" s="30">
        <v>1</v>
      </c>
      <c r="H736" s="30">
        <f t="shared" si="88"/>
        <v>992</v>
      </c>
      <c r="I736" s="102">
        <v>100</v>
      </c>
      <c r="J736" s="102">
        <f t="shared" si="89"/>
        <v>99200</v>
      </c>
      <c r="K736" s="102"/>
      <c r="L736" s="13"/>
      <c r="M736" s="13"/>
      <c r="N736" s="45"/>
      <c r="O736" s="30"/>
      <c r="P736" s="106"/>
      <c r="Q736" s="102"/>
      <c r="R736" s="102"/>
      <c r="S736" s="30"/>
      <c r="T736" s="102"/>
      <c r="U736" s="30">
        <f t="shared" si="84"/>
        <v>0</v>
      </c>
      <c r="V736" s="102">
        <f t="shared" si="85"/>
        <v>99200</v>
      </c>
      <c r="W736" s="30">
        <f t="shared" si="86"/>
        <v>0</v>
      </c>
      <c r="X736" s="102"/>
      <c r="Y736" s="102">
        <f t="shared" si="87"/>
        <v>99200</v>
      </c>
      <c r="Z736" s="102"/>
      <c r="AA736" s="30"/>
    </row>
    <row r="737" spans="1:27" x14ac:dyDescent="0.45">
      <c r="A737" s="29"/>
      <c r="B737" s="29" t="s">
        <v>56</v>
      </c>
      <c r="C737" s="30">
        <v>17037</v>
      </c>
      <c r="D737" s="30">
        <v>1</v>
      </c>
      <c r="E737" s="30">
        <v>0</v>
      </c>
      <c r="F737" s="30">
        <v>73</v>
      </c>
      <c r="G737" s="30">
        <v>1</v>
      </c>
      <c r="H737" s="30">
        <f t="shared" si="88"/>
        <v>473</v>
      </c>
      <c r="I737" s="102">
        <v>250</v>
      </c>
      <c r="J737" s="102">
        <f t="shared" si="89"/>
        <v>118250</v>
      </c>
      <c r="K737" s="102"/>
      <c r="L737" s="13"/>
      <c r="M737" s="13"/>
      <c r="N737" s="45"/>
      <c r="O737" s="30"/>
      <c r="P737" s="106"/>
      <c r="Q737" s="102"/>
      <c r="R737" s="102"/>
      <c r="S737" s="30"/>
      <c r="T737" s="102"/>
      <c r="U737" s="30">
        <f t="shared" si="84"/>
        <v>0</v>
      </c>
      <c r="V737" s="102">
        <f t="shared" si="85"/>
        <v>118250</v>
      </c>
      <c r="W737" s="30">
        <f t="shared" si="86"/>
        <v>0</v>
      </c>
      <c r="X737" s="102"/>
      <c r="Y737" s="102">
        <f t="shared" si="87"/>
        <v>118250</v>
      </c>
      <c r="Z737" s="102"/>
      <c r="AA737" s="30"/>
    </row>
    <row r="738" spans="1:27" s="116" customFormat="1" x14ac:dyDescent="0.45">
      <c r="A738" s="32"/>
      <c r="B738" s="32"/>
      <c r="C738" s="38"/>
      <c r="D738" s="38"/>
      <c r="E738" s="38"/>
      <c r="F738" s="38"/>
      <c r="G738" s="38"/>
      <c r="H738" s="38"/>
      <c r="I738" s="38"/>
      <c r="J738" s="38"/>
      <c r="K738" s="38"/>
      <c r="L738" s="33"/>
      <c r="M738" s="33"/>
      <c r="N738" s="50"/>
      <c r="O738" s="38"/>
      <c r="P738" s="115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</row>
    <row r="739" spans="1:27" x14ac:dyDescent="0.45">
      <c r="A739" s="29">
        <v>177</v>
      </c>
      <c r="B739" s="29" t="s">
        <v>56</v>
      </c>
      <c r="C739" s="30">
        <v>12</v>
      </c>
      <c r="D739" s="30">
        <v>0</v>
      </c>
      <c r="E739" s="30">
        <v>0</v>
      </c>
      <c r="F739" s="30">
        <v>65</v>
      </c>
      <c r="G739" s="30">
        <v>2</v>
      </c>
      <c r="H739" s="30">
        <f t="shared" ref="H739:H746" si="90">+(D739*400)+(E739*100)+F739</f>
        <v>65</v>
      </c>
      <c r="I739" s="102">
        <v>150</v>
      </c>
      <c r="J739" s="102">
        <f t="shared" ref="J739:J746" si="91">H739*I739</f>
        <v>9750</v>
      </c>
      <c r="K739" s="102"/>
      <c r="L739" s="13" t="s">
        <v>59</v>
      </c>
      <c r="M739" s="13" t="s">
        <v>60</v>
      </c>
      <c r="N739" s="45">
        <v>2</v>
      </c>
      <c r="O739" s="30">
        <v>75.92</v>
      </c>
      <c r="P739" s="104">
        <v>100</v>
      </c>
      <c r="Q739" s="30">
        <v>6800</v>
      </c>
      <c r="R739" s="30">
        <f>O739*Q739</f>
        <v>516256</v>
      </c>
      <c r="S739" s="30">
        <v>34</v>
      </c>
      <c r="T739" s="102"/>
      <c r="U739" s="30">
        <f t="shared" si="84"/>
        <v>516256</v>
      </c>
      <c r="V739" s="102">
        <f t="shared" si="85"/>
        <v>526006</v>
      </c>
      <c r="W739" s="30">
        <f t="shared" si="86"/>
        <v>526006</v>
      </c>
      <c r="X739" s="102"/>
      <c r="Y739" s="102">
        <f t="shared" si="87"/>
        <v>526006</v>
      </c>
      <c r="Z739" s="102"/>
      <c r="AA739" s="30"/>
    </row>
    <row r="740" spans="1:27" x14ac:dyDescent="0.45">
      <c r="A740" s="29"/>
      <c r="B740" s="29"/>
      <c r="C740" s="30"/>
      <c r="D740" s="30"/>
      <c r="E740" s="30"/>
      <c r="F740" s="30"/>
      <c r="G740" s="30"/>
      <c r="H740" s="30"/>
      <c r="I740" s="102"/>
      <c r="J740" s="102"/>
      <c r="K740" s="102"/>
      <c r="L740" s="13"/>
      <c r="M740" s="13" t="s">
        <v>60</v>
      </c>
      <c r="N740" s="45">
        <v>2</v>
      </c>
      <c r="O740" s="30">
        <v>15</v>
      </c>
      <c r="P740" s="104">
        <v>100</v>
      </c>
      <c r="Q740" s="30">
        <v>6800</v>
      </c>
      <c r="R740" s="30">
        <f>O740*Q740</f>
        <v>102000</v>
      </c>
      <c r="S740" s="30">
        <v>34</v>
      </c>
      <c r="T740" s="102"/>
      <c r="U740" s="30">
        <f t="shared" si="84"/>
        <v>102000</v>
      </c>
      <c r="V740" s="102">
        <f t="shared" si="85"/>
        <v>102000</v>
      </c>
      <c r="W740" s="30">
        <f t="shared" si="86"/>
        <v>102000</v>
      </c>
      <c r="X740" s="102"/>
      <c r="Y740" s="102">
        <f t="shared" si="87"/>
        <v>102000</v>
      </c>
      <c r="Z740" s="102"/>
      <c r="AA740" s="30"/>
    </row>
    <row r="741" spans="1:27" x14ac:dyDescent="0.45">
      <c r="A741" s="29"/>
      <c r="B741" s="29"/>
      <c r="C741" s="30"/>
      <c r="D741" s="30"/>
      <c r="E741" s="30"/>
      <c r="F741" s="30"/>
      <c r="G741" s="30"/>
      <c r="H741" s="30"/>
      <c r="I741" s="102"/>
      <c r="J741" s="102"/>
      <c r="K741" s="102"/>
      <c r="L741" s="13"/>
      <c r="M741" s="13" t="s">
        <v>63</v>
      </c>
      <c r="N741" s="45">
        <v>2</v>
      </c>
      <c r="O741" s="30">
        <v>4</v>
      </c>
      <c r="P741" s="104">
        <v>100</v>
      </c>
      <c r="Q741" s="30">
        <v>6800</v>
      </c>
      <c r="R741" s="30">
        <f>O741*Q741</f>
        <v>27200</v>
      </c>
      <c r="S741" s="30">
        <v>34</v>
      </c>
      <c r="T741" s="102"/>
      <c r="U741" s="30">
        <f t="shared" si="84"/>
        <v>27200</v>
      </c>
      <c r="V741" s="102">
        <f t="shared" si="85"/>
        <v>27200</v>
      </c>
      <c r="W741" s="30">
        <f t="shared" si="86"/>
        <v>27200</v>
      </c>
      <c r="X741" s="102"/>
      <c r="Y741" s="102">
        <f t="shared" si="87"/>
        <v>27200</v>
      </c>
      <c r="Z741" s="102"/>
      <c r="AA741" s="30"/>
    </row>
    <row r="742" spans="1:27" x14ac:dyDescent="0.45">
      <c r="A742" s="29"/>
      <c r="B742" s="29" t="s">
        <v>56</v>
      </c>
      <c r="C742" s="30">
        <v>18825</v>
      </c>
      <c r="D742" s="30">
        <v>2</v>
      </c>
      <c r="E742" s="30">
        <v>1</v>
      </c>
      <c r="F742" s="30">
        <v>69</v>
      </c>
      <c r="G742" s="30">
        <v>2</v>
      </c>
      <c r="H742" s="30">
        <f t="shared" si="90"/>
        <v>969</v>
      </c>
      <c r="I742" s="102">
        <v>100</v>
      </c>
      <c r="J742" s="102">
        <f t="shared" si="91"/>
        <v>96900</v>
      </c>
      <c r="K742" s="102"/>
      <c r="L742" s="13" t="s">
        <v>59</v>
      </c>
      <c r="M742" s="13" t="s">
        <v>63</v>
      </c>
      <c r="N742" s="45">
        <v>2</v>
      </c>
      <c r="O742" s="30">
        <v>30</v>
      </c>
      <c r="P742" s="104">
        <v>100</v>
      </c>
      <c r="Q742" s="30">
        <v>6800</v>
      </c>
      <c r="R742" s="30">
        <f>O742*Q742</f>
        <v>204000</v>
      </c>
      <c r="S742" s="30">
        <v>2</v>
      </c>
      <c r="T742" s="102"/>
      <c r="U742" s="30">
        <f t="shared" si="84"/>
        <v>204000</v>
      </c>
      <c r="V742" s="102">
        <f t="shared" si="85"/>
        <v>300900</v>
      </c>
      <c r="W742" s="30">
        <f t="shared" si="86"/>
        <v>300900</v>
      </c>
      <c r="X742" s="102"/>
      <c r="Y742" s="102">
        <f t="shared" si="87"/>
        <v>300900</v>
      </c>
      <c r="Z742" s="102"/>
      <c r="AA742" s="30"/>
    </row>
    <row r="743" spans="1:27" x14ac:dyDescent="0.45">
      <c r="A743" s="29"/>
      <c r="B743" s="29" t="s">
        <v>56</v>
      </c>
      <c r="C743" s="30">
        <v>18413</v>
      </c>
      <c r="D743" s="30">
        <v>3</v>
      </c>
      <c r="E743" s="30">
        <v>2</v>
      </c>
      <c r="F743" s="30">
        <v>12</v>
      </c>
      <c r="G743" s="30">
        <v>1</v>
      </c>
      <c r="H743" s="30">
        <f t="shared" si="90"/>
        <v>1412</v>
      </c>
      <c r="I743" s="102">
        <v>100</v>
      </c>
      <c r="J743" s="102">
        <f t="shared" si="91"/>
        <v>141200</v>
      </c>
      <c r="K743" s="102"/>
      <c r="L743" s="13"/>
      <c r="M743" s="13"/>
      <c r="N743" s="45"/>
      <c r="O743" s="30"/>
      <c r="P743" s="106"/>
      <c r="Q743" s="102"/>
      <c r="R743" s="102"/>
      <c r="S743" s="30"/>
      <c r="T743" s="102"/>
      <c r="U743" s="30">
        <f t="shared" si="84"/>
        <v>0</v>
      </c>
      <c r="V743" s="102">
        <f t="shared" si="85"/>
        <v>141200</v>
      </c>
      <c r="W743" s="30">
        <f t="shared" si="86"/>
        <v>0</v>
      </c>
      <c r="X743" s="102"/>
      <c r="Y743" s="102">
        <f t="shared" si="87"/>
        <v>141200</v>
      </c>
      <c r="Z743" s="102"/>
      <c r="AA743" s="30"/>
    </row>
    <row r="744" spans="1:27" x14ac:dyDescent="0.45">
      <c r="A744" s="29"/>
      <c r="B744" s="29" t="s">
        <v>56</v>
      </c>
      <c r="C744" s="30">
        <v>17382</v>
      </c>
      <c r="D744" s="30">
        <v>0</v>
      </c>
      <c r="E744" s="30">
        <v>1</v>
      </c>
      <c r="F744" s="30">
        <v>9</v>
      </c>
      <c r="G744" s="30">
        <v>1</v>
      </c>
      <c r="H744" s="30">
        <f t="shared" si="90"/>
        <v>109</v>
      </c>
      <c r="I744" s="102">
        <v>150</v>
      </c>
      <c r="J744" s="102">
        <f t="shared" si="91"/>
        <v>16350</v>
      </c>
      <c r="K744" s="102"/>
      <c r="L744" s="13"/>
      <c r="M744" s="13"/>
      <c r="N744" s="45"/>
      <c r="O744" s="30"/>
      <c r="P744" s="106"/>
      <c r="Q744" s="102"/>
      <c r="R744" s="102"/>
      <c r="S744" s="30"/>
      <c r="T744" s="102"/>
      <c r="U744" s="30">
        <f t="shared" si="84"/>
        <v>0</v>
      </c>
      <c r="V744" s="102">
        <f t="shared" si="85"/>
        <v>16350</v>
      </c>
      <c r="W744" s="30">
        <f t="shared" si="86"/>
        <v>0</v>
      </c>
      <c r="X744" s="102"/>
      <c r="Y744" s="102">
        <f t="shared" si="87"/>
        <v>16350</v>
      </c>
      <c r="Z744" s="102"/>
      <c r="AA744" s="30"/>
    </row>
    <row r="745" spans="1:27" x14ac:dyDescent="0.45">
      <c r="A745" s="29"/>
      <c r="B745" s="29" t="s">
        <v>56</v>
      </c>
      <c r="C745" s="30">
        <v>712</v>
      </c>
      <c r="D745" s="30">
        <v>0</v>
      </c>
      <c r="E745" s="30">
        <v>1</v>
      </c>
      <c r="F745" s="30">
        <v>9</v>
      </c>
      <c r="G745" s="30">
        <v>1</v>
      </c>
      <c r="H745" s="30">
        <f t="shared" si="90"/>
        <v>109</v>
      </c>
      <c r="I745" s="102">
        <v>150</v>
      </c>
      <c r="J745" s="102">
        <f t="shared" si="91"/>
        <v>16350</v>
      </c>
      <c r="K745" s="102"/>
      <c r="L745" s="13"/>
      <c r="M745" s="13"/>
      <c r="N745" s="45"/>
      <c r="O745" s="30"/>
      <c r="P745" s="106"/>
      <c r="Q745" s="102"/>
      <c r="R745" s="102"/>
      <c r="S745" s="30"/>
      <c r="T745" s="102"/>
      <c r="U745" s="30">
        <f t="shared" si="84"/>
        <v>0</v>
      </c>
      <c r="V745" s="102">
        <f t="shared" si="85"/>
        <v>16350</v>
      </c>
      <c r="W745" s="30">
        <f t="shared" si="86"/>
        <v>0</v>
      </c>
      <c r="X745" s="102"/>
      <c r="Y745" s="102">
        <f t="shared" si="87"/>
        <v>16350</v>
      </c>
      <c r="Z745" s="102"/>
      <c r="AA745" s="30"/>
    </row>
    <row r="746" spans="1:27" x14ac:dyDescent="0.45">
      <c r="A746" s="29"/>
      <c r="B746" s="29" t="s">
        <v>56</v>
      </c>
      <c r="C746" s="30">
        <v>17383</v>
      </c>
      <c r="D746" s="30">
        <v>0</v>
      </c>
      <c r="E746" s="30">
        <v>1</v>
      </c>
      <c r="F746" s="30">
        <v>9</v>
      </c>
      <c r="G746" s="30">
        <v>1</v>
      </c>
      <c r="H746" s="30">
        <f t="shared" si="90"/>
        <v>109</v>
      </c>
      <c r="I746" s="102">
        <v>150</v>
      </c>
      <c r="J746" s="102">
        <f t="shared" si="91"/>
        <v>16350</v>
      </c>
      <c r="K746" s="102"/>
      <c r="L746" s="13"/>
      <c r="M746" s="13"/>
      <c r="N746" s="45"/>
      <c r="O746" s="30"/>
      <c r="P746" s="106"/>
      <c r="Q746" s="102"/>
      <c r="R746" s="102"/>
      <c r="S746" s="30"/>
      <c r="T746" s="102"/>
      <c r="U746" s="30">
        <f t="shared" si="84"/>
        <v>0</v>
      </c>
      <c r="V746" s="102">
        <f t="shared" si="85"/>
        <v>16350</v>
      </c>
      <c r="W746" s="30">
        <f t="shared" si="86"/>
        <v>0</v>
      </c>
      <c r="X746" s="102"/>
      <c r="Y746" s="102">
        <f t="shared" si="87"/>
        <v>16350</v>
      </c>
      <c r="Z746" s="102"/>
      <c r="AA746" s="30"/>
    </row>
    <row r="747" spans="1:27" s="116" customFormat="1" x14ac:dyDescent="0.45">
      <c r="A747" s="32"/>
      <c r="B747" s="32"/>
      <c r="C747" s="38"/>
      <c r="D747" s="38"/>
      <c r="E747" s="38"/>
      <c r="F747" s="38"/>
      <c r="G747" s="38"/>
      <c r="H747" s="38"/>
      <c r="I747" s="38"/>
      <c r="J747" s="38"/>
      <c r="K747" s="38"/>
      <c r="L747" s="33"/>
      <c r="M747" s="33"/>
      <c r="N747" s="50"/>
      <c r="O747" s="38"/>
      <c r="P747" s="115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</row>
    <row r="748" spans="1:27" s="123" customFormat="1" x14ac:dyDescent="0.45">
      <c r="A748" s="118">
        <v>178</v>
      </c>
      <c r="B748" s="118" t="s">
        <v>103</v>
      </c>
      <c r="C748" s="119">
        <v>6382</v>
      </c>
      <c r="D748" s="119">
        <v>0</v>
      </c>
      <c r="E748" s="119">
        <v>0</v>
      </c>
      <c r="F748" s="119">
        <v>60</v>
      </c>
      <c r="G748" s="119">
        <v>2</v>
      </c>
      <c r="H748" s="119">
        <f>+(D748*400)+(E748*100)+F748</f>
        <v>60</v>
      </c>
      <c r="I748" s="119">
        <v>150</v>
      </c>
      <c r="J748" s="119">
        <f>H748*I748</f>
        <v>9000</v>
      </c>
      <c r="K748" s="119"/>
      <c r="L748" s="120" t="s">
        <v>59</v>
      </c>
      <c r="M748" s="120" t="s">
        <v>60</v>
      </c>
      <c r="N748" s="135">
        <v>2</v>
      </c>
      <c r="O748" s="119">
        <v>66</v>
      </c>
      <c r="P748" s="122">
        <v>100</v>
      </c>
      <c r="Q748" s="119">
        <v>6800</v>
      </c>
      <c r="R748" s="119">
        <f>O748*Q748</f>
        <v>448800</v>
      </c>
      <c r="S748" s="119">
        <v>7</v>
      </c>
      <c r="T748" s="119">
        <v>18</v>
      </c>
      <c r="U748" s="119">
        <f t="shared" si="84"/>
        <v>368016</v>
      </c>
      <c r="V748" s="119">
        <f t="shared" si="85"/>
        <v>377016</v>
      </c>
      <c r="W748" s="119">
        <f t="shared" si="86"/>
        <v>377016</v>
      </c>
      <c r="X748" s="119"/>
      <c r="Y748" s="119">
        <f t="shared" si="87"/>
        <v>377016</v>
      </c>
      <c r="Z748" s="119">
        <v>0.02</v>
      </c>
      <c r="AA748" s="124">
        <f>Y748*Z748/100</f>
        <v>75.403199999999998</v>
      </c>
    </row>
    <row r="749" spans="1:27" s="123" customFormat="1" x14ac:dyDescent="0.45">
      <c r="A749" s="118"/>
      <c r="B749" s="118"/>
      <c r="C749" s="119"/>
      <c r="D749" s="119"/>
      <c r="E749" s="119"/>
      <c r="F749" s="119"/>
      <c r="G749" s="119"/>
      <c r="H749" s="119"/>
      <c r="I749" s="119"/>
      <c r="J749" s="119"/>
      <c r="K749" s="119"/>
      <c r="L749" s="120"/>
      <c r="M749" s="120" t="s">
        <v>60</v>
      </c>
      <c r="N749" s="135">
        <v>2</v>
      </c>
      <c r="O749" s="119">
        <v>33</v>
      </c>
      <c r="P749" s="122">
        <v>100</v>
      </c>
      <c r="Q749" s="119">
        <v>6800</v>
      </c>
      <c r="R749" s="119">
        <f>O749*Q749</f>
        <v>224400</v>
      </c>
      <c r="S749" s="119">
        <v>7</v>
      </c>
      <c r="T749" s="119">
        <v>18</v>
      </c>
      <c r="U749" s="119">
        <f t="shared" si="84"/>
        <v>184008</v>
      </c>
      <c r="V749" s="119">
        <f t="shared" si="85"/>
        <v>184008</v>
      </c>
      <c r="W749" s="119">
        <f t="shared" si="86"/>
        <v>184008</v>
      </c>
      <c r="X749" s="119"/>
      <c r="Y749" s="119">
        <f t="shared" si="87"/>
        <v>184008</v>
      </c>
      <c r="Z749" s="119">
        <v>0.02</v>
      </c>
      <c r="AA749" s="124">
        <f>Y749*Z749/100</f>
        <v>36.801600000000001</v>
      </c>
    </row>
    <row r="750" spans="1:27" s="116" customFormat="1" x14ac:dyDescent="0.45">
      <c r="A750" s="32"/>
      <c r="B750" s="32"/>
      <c r="C750" s="38"/>
      <c r="D750" s="38"/>
      <c r="E750" s="38"/>
      <c r="F750" s="38"/>
      <c r="G750" s="38"/>
      <c r="H750" s="38"/>
      <c r="I750" s="38"/>
      <c r="J750" s="38"/>
      <c r="K750" s="38"/>
      <c r="L750" s="33"/>
      <c r="M750" s="33"/>
      <c r="N750" s="50"/>
      <c r="O750" s="38"/>
      <c r="P750" s="115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</row>
    <row r="751" spans="1:27" x14ac:dyDescent="0.45">
      <c r="A751" s="29">
        <v>179</v>
      </c>
      <c r="B751" s="29" t="s">
        <v>56</v>
      </c>
      <c r="C751" s="30">
        <v>12242</v>
      </c>
      <c r="D751" s="30">
        <v>2</v>
      </c>
      <c r="E751" s="30">
        <v>0</v>
      </c>
      <c r="F751" s="30">
        <v>0</v>
      </c>
      <c r="G751" s="30">
        <v>1</v>
      </c>
      <c r="H751" s="30">
        <f>+(D751*400)+(E751*100)+F751</f>
        <v>800</v>
      </c>
      <c r="I751" s="102">
        <v>100</v>
      </c>
      <c r="J751" s="102">
        <f>H751*I751</f>
        <v>80000</v>
      </c>
      <c r="K751" s="102"/>
      <c r="L751" s="13"/>
      <c r="M751" s="13"/>
      <c r="N751" s="45"/>
      <c r="O751" s="30"/>
      <c r="P751" s="106"/>
      <c r="Q751" s="102"/>
      <c r="R751" s="30"/>
      <c r="S751" s="30"/>
      <c r="T751" s="102"/>
      <c r="U751" s="30">
        <f t="shared" si="84"/>
        <v>0</v>
      </c>
      <c r="V751" s="102">
        <f t="shared" si="85"/>
        <v>80000</v>
      </c>
      <c r="W751" s="30">
        <f t="shared" si="86"/>
        <v>0</v>
      </c>
      <c r="X751" s="102"/>
      <c r="Y751" s="102">
        <f t="shared" si="87"/>
        <v>80000</v>
      </c>
      <c r="Z751" s="102"/>
      <c r="AA751" s="30"/>
    </row>
    <row r="752" spans="1:27" x14ac:dyDescent="0.45">
      <c r="A752" s="29"/>
      <c r="B752" s="29" t="s">
        <v>56</v>
      </c>
      <c r="C752" s="30">
        <v>12241</v>
      </c>
      <c r="D752" s="30">
        <v>2</v>
      </c>
      <c r="E752" s="30">
        <v>2</v>
      </c>
      <c r="F752" s="30">
        <v>60</v>
      </c>
      <c r="G752" s="30">
        <v>1</v>
      </c>
      <c r="H752" s="30">
        <f>+(D752*400)+(E752*100)+F752</f>
        <v>1060</v>
      </c>
      <c r="I752" s="102">
        <v>100</v>
      </c>
      <c r="J752" s="102">
        <f>H752*I752</f>
        <v>106000</v>
      </c>
      <c r="K752" s="102"/>
      <c r="L752" s="13"/>
      <c r="M752" s="13"/>
      <c r="N752" s="45"/>
      <c r="O752" s="30"/>
      <c r="P752" s="106"/>
      <c r="Q752" s="102"/>
      <c r="R752" s="30"/>
      <c r="S752" s="30"/>
      <c r="T752" s="102"/>
      <c r="U752" s="30">
        <f t="shared" si="84"/>
        <v>0</v>
      </c>
      <c r="V752" s="102">
        <f t="shared" si="85"/>
        <v>106000</v>
      </c>
      <c r="W752" s="30">
        <f t="shared" si="86"/>
        <v>0</v>
      </c>
      <c r="X752" s="102"/>
      <c r="Y752" s="102">
        <f t="shared" si="87"/>
        <v>106000</v>
      </c>
      <c r="Z752" s="102"/>
      <c r="AA752" s="30"/>
    </row>
    <row r="753" spans="1:35" s="116" customFormat="1" x14ac:dyDescent="0.45">
      <c r="A753" s="32"/>
      <c r="B753" s="32"/>
      <c r="C753" s="38"/>
      <c r="D753" s="38"/>
      <c r="E753" s="38"/>
      <c r="F753" s="38"/>
      <c r="G753" s="38"/>
      <c r="H753" s="38"/>
      <c r="I753" s="38"/>
      <c r="J753" s="38"/>
      <c r="K753" s="38"/>
      <c r="L753" s="33"/>
      <c r="M753" s="33"/>
      <c r="N753" s="50"/>
      <c r="O753" s="38"/>
      <c r="P753" s="115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</row>
    <row r="754" spans="1:35" x14ac:dyDescent="0.45">
      <c r="A754" s="29">
        <v>180</v>
      </c>
      <c r="B754" s="29" t="s">
        <v>56</v>
      </c>
      <c r="C754" s="30">
        <v>16956</v>
      </c>
      <c r="D754" s="30">
        <v>3</v>
      </c>
      <c r="E754" s="30">
        <v>0</v>
      </c>
      <c r="F754" s="30">
        <v>19</v>
      </c>
      <c r="G754" s="30">
        <v>1</v>
      </c>
      <c r="H754" s="30">
        <f>+(D754*400)+(E754*100)+F754</f>
        <v>1219</v>
      </c>
      <c r="I754" s="102">
        <v>100</v>
      </c>
      <c r="J754" s="102">
        <f>H754*I754</f>
        <v>121900</v>
      </c>
      <c r="K754" s="102"/>
      <c r="L754" s="13"/>
      <c r="M754" s="13"/>
      <c r="N754" s="45"/>
      <c r="O754" s="30"/>
      <c r="P754" s="106"/>
      <c r="Q754" s="102"/>
      <c r="R754" s="30"/>
      <c r="S754" s="30"/>
      <c r="T754" s="102"/>
      <c r="U754" s="30">
        <f t="shared" si="84"/>
        <v>0</v>
      </c>
      <c r="V754" s="102">
        <f t="shared" si="85"/>
        <v>121900</v>
      </c>
      <c r="W754" s="30">
        <f t="shared" si="86"/>
        <v>0</v>
      </c>
      <c r="X754" s="102"/>
      <c r="Y754" s="102">
        <f t="shared" si="87"/>
        <v>121900</v>
      </c>
      <c r="Z754" s="102"/>
      <c r="AA754" s="30"/>
    </row>
    <row r="755" spans="1:35" s="116" customFormat="1" x14ac:dyDescent="0.45">
      <c r="A755" s="32"/>
      <c r="B755" s="32"/>
      <c r="C755" s="38"/>
      <c r="D755" s="38"/>
      <c r="E755" s="38"/>
      <c r="F755" s="38"/>
      <c r="G755" s="38"/>
      <c r="H755" s="38"/>
      <c r="I755" s="38"/>
      <c r="J755" s="38"/>
      <c r="K755" s="38"/>
      <c r="L755" s="33"/>
      <c r="M755" s="33"/>
      <c r="N755" s="50"/>
      <c r="O755" s="38"/>
      <c r="P755" s="115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</row>
    <row r="756" spans="1:35" s="117" customFormat="1" x14ac:dyDescent="0.45">
      <c r="A756" s="29">
        <v>181</v>
      </c>
      <c r="B756" s="29" t="s">
        <v>56</v>
      </c>
      <c r="C756" s="30">
        <v>8420</v>
      </c>
      <c r="D756" s="30">
        <v>12</v>
      </c>
      <c r="E756" s="30">
        <v>1</v>
      </c>
      <c r="F756" s="30">
        <v>7</v>
      </c>
      <c r="G756" s="30">
        <v>1</v>
      </c>
      <c r="H756" s="30">
        <f>+(D756*400)+(E756*100)+F756</f>
        <v>4907</v>
      </c>
      <c r="I756" s="30">
        <v>100</v>
      </c>
      <c r="J756" s="102">
        <f>H756*I756</f>
        <v>490700</v>
      </c>
      <c r="K756" s="30"/>
      <c r="L756" s="13"/>
      <c r="M756" s="13"/>
      <c r="N756" s="45"/>
      <c r="O756" s="30"/>
      <c r="P756" s="104"/>
      <c r="Q756" s="30"/>
      <c r="R756" s="30"/>
      <c r="S756" s="30"/>
      <c r="T756" s="30"/>
      <c r="U756" s="30">
        <f t="shared" si="84"/>
        <v>0</v>
      </c>
      <c r="V756" s="102">
        <f t="shared" si="85"/>
        <v>490700</v>
      </c>
      <c r="W756" s="30">
        <f t="shared" si="86"/>
        <v>0</v>
      </c>
      <c r="X756" s="30"/>
      <c r="Y756" s="102">
        <f t="shared" si="87"/>
        <v>490700</v>
      </c>
      <c r="Z756" s="30"/>
      <c r="AA756" s="30"/>
    </row>
    <row r="757" spans="1:35" s="116" customFormat="1" x14ac:dyDescent="0.45">
      <c r="A757" s="32"/>
      <c r="B757" s="32"/>
      <c r="C757" s="38"/>
      <c r="D757" s="38"/>
      <c r="E757" s="38"/>
      <c r="F757" s="38"/>
      <c r="G757" s="38"/>
      <c r="H757" s="38"/>
      <c r="I757" s="38"/>
      <c r="J757" s="38"/>
      <c r="K757" s="38"/>
      <c r="L757" s="33"/>
      <c r="M757" s="33"/>
      <c r="N757" s="50"/>
      <c r="O757" s="38"/>
      <c r="P757" s="115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</row>
    <row r="758" spans="1:35" x14ac:dyDescent="0.45">
      <c r="A758" s="29">
        <v>182</v>
      </c>
      <c r="B758" s="29" t="s">
        <v>56</v>
      </c>
      <c r="C758" s="30">
        <v>12040</v>
      </c>
      <c r="D758" s="30">
        <v>0</v>
      </c>
      <c r="E758" s="30">
        <v>1</v>
      </c>
      <c r="F758" s="30">
        <v>64</v>
      </c>
      <c r="G758" s="30">
        <v>1</v>
      </c>
      <c r="H758" s="30">
        <f>+(D758*400)+(E758*100)+F758</f>
        <v>164</v>
      </c>
      <c r="I758" s="102">
        <v>150</v>
      </c>
      <c r="J758" s="102">
        <f>H758*I758</f>
        <v>24600</v>
      </c>
      <c r="K758" s="102"/>
      <c r="L758" s="13"/>
      <c r="M758" s="13"/>
      <c r="N758" s="45"/>
      <c r="O758" s="30"/>
      <c r="P758" s="106"/>
      <c r="Q758" s="102"/>
      <c r="R758" s="30"/>
      <c r="S758" s="30"/>
      <c r="T758" s="102"/>
      <c r="U758" s="30">
        <f t="shared" si="84"/>
        <v>0</v>
      </c>
      <c r="V758" s="102">
        <f t="shared" si="85"/>
        <v>24600</v>
      </c>
      <c r="W758" s="30">
        <f t="shared" si="86"/>
        <v>0</v>
      </c>
      <c r="X758" s="102"/>
      <c r="Y758" s="102">
        <f t="shared" si="87"/>
        <v>24600</v>
      </c>
      <c r="Z758" s="102"/>
      <c r="AA758" s="30"/>
    </row>
    <row r="759" spans="1:35" s="116" customFormat="1" x14ac:dyDescent="0.45">
      <c r="A759" s="32"/>
      <c r="B759" s="32"/>
      <c r="C759" s="38"/>
      <c r="D759" s="38"/>
      <c r="E759" s="38"/>
      <c r="F759" s="38"/>
      <c r="G759" s="38"/>
      <c r="H759" s="38"/>
      <c r="I759" s="38"/>
      <c r="J759" s="38"/>
      <c r="K759" s="38"/>
      <c r="L759" s="33"/>
      <c r="M759" s="33"/>
      <c r="N759" s="50"/>
      <c r="O759" s="38"/>
      <c r="P759" s="115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</row>
    <row r="760" spans="1:35" x14ac:dyDescent="0.45">
      <c r="A760" s="29">
        <v>183</v>
      </c>
      <c r="B760" s="29" t="s">
        <v>56</v>
      </c>
      <c r="C760" s="30">
        <v>723</v>
      </c>
      <c r="D760" s="30">
        <v>0</v>
      </c>
      <c r="E760" s="30">
        <v>0</v>
      </c>
      <c r="F760" s="30">
        <v>66</v>
      </c>
      <c r="G760" s="30">
        <v>2</v>
      </c>
      <c r="H760" s="30">
        <f>+(D760*400)+(E760*100)+F760</f>
        <v>66</v>
      </c>
      <c r="I760" s="102">
        <v>250</v>
      </c>
      <c r="J760" s="102">
        <f>H760*I760</f>
        <v>16500</v>
      </c>
      <c r="K760" s="102"/>
      <c r="L760" s="13" t="s">
        <v>59</v>
      </c>
      <c r="M760" s="13" t="s">
        <v>63</v>
      </c>
      <c r="N760" s="45">
        <v>2</v>
      </c>
      <c r="O760" s="30">
        <v>86</v>
      </c>
      <c r="P760" s="104">
        <v>100</v>
      </c>
      <c r="Q760" s="30">
        <v>6800</v>
      </c>
      <c r="R760" s="30">
        <f>O760*Q760</f>
        <v>584800</v>
      </c>
      <c r="S760" s="30">
        <v>14</v>
      </c>
      <c r="T760" s="102"/>
      <c r="U760" s="30">
        <f t="shared" si="84"/>
        <v>584800</v>
      </c>
      <c r="V760" s="102">
        <f t="shared" si="85"/>
        <v>601300</v>
      </c>
      <c r="W760" s="30">
        <f t="shared" si="86"/>
        <v>601300</v>
      </c>
      <c r="X760" s="102"/>
      <c r="Y760" s="102">
        <f t="shared" si="87"/>
        <v>601300</v>
      </c>
      <c r="Z760" s="102"/>
      <c r="AA760" s="30"/>
    </row>
    <row r="761" spans="1:35" x14ac:dyDescent="0.45">
      <c r="A761" s="29"/>
      <c r="B761" s="29"/>
      <c r="C761" s="30"/>
      <c r="D761" s="30"/>
      <c r="E761" s="30"/>
      <c r="F761" s="30"/>
      <c r="G761" s="30"/>
      <c r="H761" s="30"/>
      <c r="I761" s="102"/>
      <c r="J761" s="102"/>
      <c r="K761" s="102"/>
      <c r="L761" s="13"/>
      <c r="M761" s="13" t="s">
        <v>63</v>
      </c>
      <c r="N761" s="45">
        <v>2</v>
      </c>
      <c r="O761" s="30">
        <v>6</v>
      </c>
      <c r="P761" s="104">
        <v>100</v>
      </c>
      <c r="Q761" s="30">
        <v>6800</v>
      </c>
      <c r="R761" s="30">
        <f>O761*Q761</f>
        <v>40800</v>
      </c>
      <c r="S761" s="30">
        <v>14</v>
      </c>
      <c r="T761" s="102"/>
      <c r="U761" s="30">
        <f t="shared" si="84"/>
        <v>40800</v>
      </c>
      <c r="V761" s="102">
        <f t="shared" si="85"/>
        <v>40800</v>
      </c>
      <c r="W761" s="30">
        <f t="shared" si="86"/>
        <v>40800</v>
      </c>
      <c r="X761" s="102"/>
      <c r="Y761" s="102">
        <f t="shared" si="87"/>
        <v>40800</v>
      </c>
      <c r="Z761" s="102"/>
      <c r="AA761" s="30"/>
    </row>
    <row r="762" spans="1:35" x14ac:dyDescent="0.45">
      <c r="A762" s="29"/>
      <c r="B762" s="29" t="s">
        <v>56</v>
      </c>
      <c r="C762" s="30">
        <v>2782</v>
      </c>
      <c r="D762" s="30">
        <v>3</v>
      </c>
      <c r="E762" s="30">
        <v>2</v>
      </c>
      <c r="F762" s="30">
        <v>31</v>
      </c>
      <c r="G762" s="30">
        <v>1</v>
      </c>
      <c r="H762" s="30">
        <f>+(D762*400)+(E762*100)+F762</f>
        <v>1431</v>
      </c>
      <c r="I762" s="102">
        <v>130</v>
      </c>
      <c r="J762" s="102">
        <f>H762*I762</f>
        <v>186030</v>
      </c>
      <c r="K762" s="102"/>
      <c r="L762" s="13"/>
      <c r="M762" s="13"/>
      <c r="N762" s="45"/>
      <c r="O762" s="30"/>
      <c r="P762" s="106"/>
      <c r="Q762" s="102"/>
      <c r="R762" s="30"/>
      <c r="S762" s="30"/>
      <c r="T762" s="102"/>
      <c r="U762" s="30">
        <f t="shared" si="84"/>
        <v>0</v>
      </c>
      <c r="V762" s="102">
        <f t="shared" si="85"/>
        <v>186030</v>
      </c>
      <c r="W762" s="30">
        <f t="shared" si="86"/>
        <v>0</v>
      </c>
      <c r="X762" s="102"/>
      <c r="Y762" s="102">
        <f t="shared" si="87"/>
        <v>186030</v>
      </c>
      <c r="Z762" s="102"/>
      <c r="AA762" s="30"/>
    </row>
    <row r="763" spans="1:35" s="116" customFormat="1" x14ac:dyDescent="0.45">
      <c r="A763" s="32"/>
      <c r="B763" s="32"/>
      <c r="C763" s="38"/>
      <c r="D763" s="38"/>
      <c r="E763" s="38"/>
      <c r="F763" s="38"/>
      <c r="G763" s="38"/>
      <c r="H763" s="38"/>
      <c r="I763" s="38"/>
      <c r="J763" s="38"/>
      <c r="K763" s="38"/>
      <c r="L763" s="33"/>
      <c r="M763" s="33"/>
      <c r="N763" s="50"/>
      <c r="O763" s="38"/>
      <c r="P763" s="115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</row>
    <row r="764" spans="1:35" s="13" customFormat="1" x14ac:dyDescent="0.45">
      <c r="A764" s="29">
        <v>184</v>
      </c>
      <c r="B764" s="29" t="s">
        <v>56</v>
      </c>
      <c r="C764" s="13">
        <v>11416</v>
      </c>
      <c r="D764" s="13">
        <v>0</v>
      </c>
      <c r="E764" s="13">
        <v>2</v>
      </c>
      <c r="F764" s="13">
        <v>28</v>
      </c>
      <c r="G764" s="13">
        <v>1</v>
      </c>
      <c r="H764" s="13">
        <v>228</v>
      </c>
      <c r="I764" s="13">
        <v>100</v>
      </c>
      <c r="J764" s="13">
        <v>22800</v>
      </c>
      <c r="P764" s="12"/>
      <c r="U764" s="30">
        <f t="shared" si="84"/>
        <v>0</v>
      </c>
      <c r="V764" s="102">
        <f t="shared" si="85"/>
        <v>22800</v>
      </c>
      <c r="W764" s="30">
        <f t="shared" si="86"/>
        <v>0</v>
      </c>
      <c r="Y764" s="102">
        <f t="shared" si="87"/>
        <v>22800</v>
      </c>
      <c r="AB764" s="2"/>
      <c r="AC764" s="2"/>
      <c r="AD764" s="2"/>
      <c r="AE764" s="2"/>
      <c r="AF764" s="2"/>
      <c r="AG764" s="2"/>
      <c r="AH764" s="2"/>
      <c r="AI764" s="12"/>
    </row>
    <row r="765" spans="1:35" s="35" customFormat="1" x14ac:dyDescent="0.45">
      <c r="A765" s="32"/>
      <c r="B765" s="32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6"/>
      <c r="Q765" s="33"/>
      <c r="R765" s="33"/>
      <c r="S765" s="33"/>
      <c r="T765" s="32"/>
      <c r="U765" s="38"/>
      <c r="V765" s="38"/>
      <c r="W765" s="38"/>
      <c r="X765" s="32"/>
      <c r="Y765" s="38"/>
    </row>
    <row r="766" spans="1:35" x14ac:dyDescent="0.45">
      <c r="A766" s="29">
        <v>185</v>
      </c>
      <c r="B766" s="29" t="s">
        <v>56</v>
      </c>
      <c r="C766" s="30">
        <v>736</v>
      </c>
      <c r="D766" s="30">
        <v>1</v>
      </c>
      <c r="E766" s="30">
        <v>1</v>
      </c>
      <c r="F766" s="30">
        <v>52</v>
      </c>
      <c r="G766" s="30">
        <v>2</v>
      </c>
      <c r="H766" s="30">
        <f>+(D766*400)+(E766*100)+F766</f>
        <v>552</v>
      </c>
      <c r="I766" s="102">
        <v>100</v>
      </c>
      <c r="J766" s="102">
        <f>H766*I766</f>
        <v>55200</v>
      </c>
      <c r="K766" s="102"/>
      <c r="L766" s="13" t="s">
        <v>59</v>
      </c>
      <c r="M766" s="13" t="s">
        <v>60</v>
      </c>
      <c r="N766" s="45">
        <v>2</v>
      </c>
      <c r="O766" s="30">
        <v>252</v>
      </c>
      <c r="P766" s="104">
        <v>100</v>
      </c>
      <c r="Q766" s="30">
        <v>6800</v>
      </c>
      <c r="R766" s="30">
        <f>O766*Q766</f>
        <v>1713600</v>
      </c>
      <c r="S766" s="30">
        <v>39</v>
      </c>
      <c r="T766" s="102"/>
      <c r="U766" s="30">
        <f t="shared" si="84"/>
        <v>1713600</v>
      </c>
      <c r="V766" s="102">
        <f t="shared" si="85"/>
        <v>1768800</v>
      </c>
      <c r="W766" s="30">
        <f t="shared" si="86"/>
        <v>1768800</v>
      </c>
      <c r="X766" s="102"/>
      <c r="Y766" s="102">
        <f t="shared" si="87"/>
        <v>1768800</v>
      </c>
      <c r="Z766" s="102"/>
      <c r="AA766" s="30"/>
    </row>
    <row r="767" spans="1:35" x14ac:dyDescent="0.45">
      <c r="A767" s="29"/>
      <c r="B767" s="29"/>
      <c r="C767" s="30"/>
      <c r="D767" s="30"/>
      <c r="E767" s="30"/>
      <c r="F767" s="30"/>
      <c r="G767" s="30"/>
      <c r="H767" s="30"/>
      <c r="I767" s="102"/>
      <c r="J767" s="102"/>
      <c r="K767" s="102"/>
      <c r="L767" s="13"/>
      <c r="M767" s="13" t="s">
        <v>60</v>
      </c>
      <c r="N767" s="45">
        <v>2</v>
      </c>
      <c r="O767" s="30">
        <v>18</v>
      </c>
      <c r="P767" s="104">
        <v>100</v>
      </c>
      <c r="Q767" s="30">
        <v>6800</v>
      </c>
      <c r="R767" s="30">
        <f>O767*Q767</f>
        <v>122400</v>
      </c>
      <c r="S767" s="30">
        <v>39</v>
      </c>
      <c r="T767" s="102"/>
      <c r="U767" s="30">
        <f t="shared" si="84"/>
        <v>122400</v>
      </c>
      <c r="V767" s="102">
        <f t="shared" si="85"/>
        <v>122400</v>
      </c>
      <c r="W767" s="30">
        <f t="shared" si="86"/>
        <v>122400</v>
      </c>
      <c r="X767" s="102"/>
      <c r="Y767" s="102">
        <f t="shared" si="87"/>
        <v>122400</v>
      </c>
      <c r="Z767" s="102"/>
      <c r="AA767" s="30"/>
    </row>
    <row r="768" spans="1:35" x14ac:dyDescent="0.45">
      <c r="A768" s="29"/>
      <c r="B768" s="29"/>
      <c r="C768" s="30"/>
      <c r="D768" s="30"/>
      <c r="E768" s="30"/>
      <c r="F768" s="30"/>
      <c r="G768" s="30"/>
      <c r="H768" s="30"/>
      <c r="I768" s="102"/>
      <c r="J768" s="102"/>
      <c r="K768" s="102"/>
      <c r="L768" s="13" t="s">
        <v>59</v>
      </c>
      <c r="M768" s="13" t="s">
        <v>63</v>
      </c>
      <c r="N768" s="45">
        <v>2</v>
      </c>
      <c r="O768" s="30">
        <v>66</v>
      </c>
      <c r="P768" s="104">
        <v>100</v>
      </c>
      <c r="Q768" s="30">
        <v>6800</v>
      </c>
      <c r="R768" s="30">
        <f>O768*Q768</f>
        <v>448800</v>
      </c>
      <c r="S768" s="30">
        <v>13</v>
      </c>
      <c r="T768" s="102"/>
      <c r="U768" s="30">
        <f t="shared" si="84"/>
        <v>448800</v>
      </c>
      <c r="V768" s="102">
        <f t="shared" si="85"/>
        <v>448800</v>
      </c>
      <c r="W768" s="30">
        <f t="shared" si="86"/>
        <v>448800</v>
      </c>
      <c r="X768" s="102"/>
      <c r="Y768" s="102">
        <f t="shared" si="87"/>
        <v>448800</v>
      </c>
      <c r="Z768" s="102"/>
      <c r="AA768" s="30"/>
    </row>
    <row r="769" spans="1:28" x14ac:dyDescent="0.45">
      <c r="A769" s="29"/>
      <c r="B769" s="29"/>
      <c r="C769" s="30"/>
      <c r="D769" s="30"/>
      <c r="E769" s="30"/>
      <c r="F769" s="30"/>
      <c r="G769" s="30"/>
      <c r="H769" s="30"/>
      <c r="I769" s="102"/>
      <c r="J769" s="102"/>
      <c r="K769" s="102"/>
      <c r="L769" s="13" t="s">
        <v>59</v>
      </c>
      <c r="M769" s="13" t="s">
        <v>60</v>
      </c>
      <c r="N769" s="45">
        <v>2</v>
      </c>
      <c r="O769" s="30">
        <v>198</v>
      </c>
      <c r="P769" s="104">
        <v>100</v>
      </c>
      <c r="Q769" s="30">
        <v>6800</v>
      </c>
      <c r="R769" s="30">
        <f>O769*Q769</f>
        <v>1346400</v>
      </c>
      <c r="S769" s="30">
        <v>16</v>
      </c>
      <c r="T769" s="102"/>
      <c r="U769" s="30">
        <f t="shared" si="84"/>
        <v>1346400</v>
      </c>
      <c r="V769" s="102">
        <f t="shared" si="85"/>
        <v>1346400</v>
      </c>
      <c r="W769" s="30">
        <f t="shared" si="86"/>
        <v>1346400</v>
      </c>
      <c r="X769" s="102"/>
      <c r="Y769" s="102">
        <f t="shared" si="87"/>
        <v>1346400</v>
      </c>
      <c r="Z769" s="102"/>
      <c r="AA769" s="30"/>
    </row>
    <row r="770" spans="1:28" x14ac:dyDescent="0.45">
      <c r="A770" s="29"/>
      <c r="B770" s="29"/>
      <c r="C770" s="30"/>
      <c r="D770" s="30"/>
      <c r="E770" s="30"/>
      <c r="F770" s="30"/>
      <c r="G770" s="30"/>
      <c r="H770" s="30"/>
      <c r="I770" s="102"/>
      <c r="J770" s="102"/>
      <c r="K770" s="102"/>
      <c r="L770" s="13"/>
      <c r="M770" s="13" t="s">
        <v>60</v>
      </c>
      <c r="N770" s="45">
        <v>2</v>
      </c>
      <c r="O770" s="30">
        <v>36</v>
      </c>
      <c r="P770" s="104">
        <v>100</v>
      </c>
      <c r="Q770" s="30">
        <v>6800</v>
      </c>
      <c r="R770" s="30">
        <f>O770*Q770</f>
        <v>244800</v>
      </c>
      <c r="S770" s="30">
        <v>16</v>
      </c>
      <c r="T770" s="102"/>
      <c r="U770" s="30">
        <f t="shared" si="84"/>
        <v>244800</v>
      </c>
      <c r="V770" s="102">
        <f t="shared" si="85"/>
        <v>244800</v>
      </c>
      <c r="W770" s="30">
        <f t="shared" si="86"/>
        <v>244800</v>
      </c>
      <c r="X770" s="102"/>
      <c r="Y770" s="102">
        <f t="shared" si="87"/>
        <v>244800</v>
      </c>
      <c r="Z770" s="102"/>
      <c r="AA770" s="30"/>
    </row>
    <row r="771" spans="1:28" s="116" customFormat="1" x14ac:dyDescent="0.45">
      <c r="A771" s="32"/>
      <c r="B771" s="32"/>
      <c r="C771" s="38"/>
      <c r="D771" s="38"/>
      <c r="E771" s="38"/>
      <c r="F771" s="38"/>
      <c r="G771" s="38"/>
      <c r="H771" s="38"/>
      <c r="I771" s="38"/>
      <c r="J771" s="38"/>
      <c r="K771" s="38"/>
      <c r="L771" s="33"/>
      <c r="M771" s="33"/>
      <c r="N771" s="50"/>
      <c r="O771" s="38"/>
      <c r="P771" s="115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</row>
    <row r="772" spans="1:28" s="123" customFormat="1" x14ac:dyDescent="0.45">
      <c r="A772" s="118">
        <v>186</v>
      </c>
      <c r="B772" s="128" t="s">
        <v>206</v>
      </c>
      <c r="C772" s="119"/>
      <c r="D772" s="119">
        <v>0</v>
      </c>
      <c r="E772" s="119">
        <v>2</v>
      </c>
      <c r="F772" s="119">
        <v>0</v>
      </c>
      <c r="G772" s="119">
        <v>2</v>
      </c>
      <c r="H772" s="119">
        <f>+(D772*400)+(E772*100)+F772</f>
        <v>200</v>
      </c>
      <c r="I772" s="119">
        <v>150</v>
      </c>
      <c r="J772" s="119">
        <f>H772*I772</f>
        <v>30000</v>
      </c>
      <c r="K772" s="119"/>
      <c r="L772" s="120" t="s">
        <v>59</v>
      </c>
      <c r="M772" s="120" t="s">
        <v>63</v>
      </c>
      <c r="N772" s="135">
        <v>2</v>
      </c>
      <c r="O772" s="119">
        <v>65</v>
      </c>
      <c r="P772" s="122">
        <v>100</v>
      </c>
      <c r="Q772" s="119">
        <v>6800</v>
      </c>
      <c r="R772" s="119">
        <f>O772*Q772</f>
        <v>442000</v>
      </c>
      <c r="S772" s="119">
        <v>7</v>
      </c>
      <c r="T772" s="119">
        <v>25</v>
      </c>
      <c r="U772" s="119">
        <f t="shared" si="84"/>
        <v>331500</v>
      </c>
      <c r="V772" s="119">
        <f t="shared" si="85"/>
        <v>361500</v>
      </c>
      <c r="W772" s="119">
        <f t="shared" si="86"/>
        <v>361500</v>
      </c>
      <c r="X772" s="119"/>
      <c r="Y772" s="119">
        <f t="shared" si="87"/>
        <v>361500</v>
      </c>
      <c r="Z772" s="119">
        <v>0.02</v>
      </c>
      <c r="AA772" s="119">
        <f>Y772*Z772/100</f>
        <v>72.3</v>
      </c>
    </row>
    <row r="773" spans="1:28" s="116" customFormat="1" x14ac:dyDescent="0.45">
      <c r="A773" s="32"/>
      <c r="B773" s="32"/>
      <c r="C773" s="38"/>
      <c r="D773" s="38"/>
      <c r="E773" s="38"/>
      <c r="F773" s="38"/>
      <c r="G773" s="38"/>
      <c r="H773" s="38"/>
      <c r="I773" s="38"/>
      <c r="J773" s="38"/>
      <c r="K773" s="38"/>
      <c r="L773" s="33"/>
      <c r="M773" s="33"/>
      <c r="N773" s="50"/>
      <c r="O773" s="38"/>
      <c r="P773" s="115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</row>
    <row r="774" spans="1:28" x14ac:dyDescent="0.45">
      <c r="A774" s="29">
        <v>187</v>
      </c>
      <c r="B774" s="29" t="s">
        <v>56</v>
      </c>
      <c r="C774" s="30">
        <v>11411</v>
      </c>
      <c r="D774" s="30">
        <v>16</v>
      </c>
      <c r="E774" s="30">
        <v>3</v>
      </c>
      <c r="F774" s="30">
        <v>46</v>
      </c>
      <c r="G774" s="30">
        <v>1</v>
      </c>
      <c r="H774" s="30">
        <f t="shared" ref="H774:H783" si="92">+(D774*400)+(E774*100)+F774</f>
        <v>6746</v>
      </c>
      <c r="I774" s="102">
        <v>130</v>
      </c>
      <c r="J774" s="102">
        <f t="shared" ref="J774:J783" si="93">H774*I774</f>
        <v>876980</v>
      </c>
      <c r="K774" s="102"/>
      <c r="L774" s="13"/>
      <c r="M774" s="13"/>
      <c r="N774" s="45"/>
      <c r="O774" s="30"/>
      <c r="P774" s="106"/>
      <c r="Q774" s="102"/>
      <c r="R774" s="102"/>
      <c r="S774" s="30"/>
      <c r="T774" s="102"/>
      <c r="U774" s="30">
        <f t="shared" si="84"/>
        <v>0</v>
      </c>
      <c r="V774" s="102">
        <f t="shared" si="85"/>
        <v>876980</v>
      </c>
      <c r="W774" s="30">
        <f t="shared" si="86"/>
        <v>0</v>
      </c>
      <c r="X774" s="102"/>
      <c r="Y774" s="102">
        <f t="shared" si="87"/>
        <v>876980</v>
      </c>
      <c r="Z774" s="102"/>
      <c r="AA774" s="30"/>
      <c r="AB774" s="117"/>
    </row>
    <row r="775" spans="1:28" x14ac:dyDescent="0.45">
      <c r="A775" s="29"/>
      <c r="B775" s="29" t="s">
        <v>56</v>
      </c>
      <c r="C775" s="30">
        <v>2267</v>
      </c>
      <c r="D775" s="30">
        <v>1</v>
      </c>
      <c r="E775" s="30">
        <v>3</v>
      </c>
      <c r="F775" s="30">
        <v>80</v>
      </c>
      <c r="G775" s="30">
        <v>1</v>
      </c>
      <c r="H775" s="30">
        <f t="shared" si="92"/>
        <v>780</v>
      </c>
      <c r="I775" s="102">
        <v>100</v>
      </c>
      <c r="J775" s="102">
        <f t="shared" si="93"/>
        <v>78000</v>
      </c>
      <c r="K775" s="102"/>
      <c r="L775" s="13"/>
      <c r="M775" s="13"/>
      <c r="N775" s="45"/>
      <c r="O775" s="30"/>
      <c r="P775" s="106"/>
      <c r="Q775" s="102"/>
      <c r="R775" s="102"/>
      <c r="S775" s="30"/>
      <c r="T775" s="102"/>
      <c r="U775" s="30">
        <f t="shared" si="84"/>
        <v>0</v>
      </c>
      <c r="V775" s="102">
        <f t="shared" si="85"/>
        <v>78000</v>
      </c>
      <c r="W775" s="30">
        <f t="shared" si="86"/>
        <v>0</v>
      </c>
      <c r="X775" s="102"/>
      <c r="Y775" s="102">
        <f t="shared" si="87"/>
        <v>78000</v>
      </c>
      <c r="Z775" s="102"/>
      <c r="AA775" s="30"/>
      <c r="AB775" s="117"/>
    </row>
    <row r="776" spans="1:28" x14ac:dyDescent="0.45">
      <c r="A776" s="29"/>
      <c r="B776" s="29" t="s">
        <v>56</v>
      </c>
      <c r="C776" s="30">
        <v>1825</v>
      </c>
      <c r="D776" s="30">
        <v>3</v>
      </c>
      <c r="E776" s="30">
        <v>0</v>
      </c>
      <c r="F776" s="30">
        <v>61</v>
      </c>
      <c r="G776" s="30">
        <v>1</v>
      </c>
      <c r="H776" s="30">
        <f t="shared" si="92"/>
        <v>1261</v>
      </c>
      <c r="I776" s="102">
        <v>100</v>
      </c>
      <c r="J776" s="102">
        <f t="shared" si="93"/>
        <v>126100</v>
      </c>
      <c r="K776" s="102"/>
      <c r="L776" s="13"/>
      <c r="M776" s="13"/>
      <c r="N776" s="45"/>
      <c r="O776" s="30"/>
      <c r="P776" s="106"/>
      <c r="Q776" s="102"/>
      <c r="R776" s="102"/>
      <c r="S776" s="30"/>
      <c r="T776" s="102"/>
      <c r="U776" s="30">
        <f t="shared" si="84"/>
        <v>0</v>
      </c>
      <c r="V776" s="102">
        <f t="shared" si="85"/>
        <v>126100</v>
      </c>
      <c r="W776" s="30">
        <f t="shared" si="86"/>
        <v>0</v>
      </c>
      <c r="X776" s="102"/>
      <c r="Y776" s="102">
        <f t="shared" si="87"/>
        <v>126100</v>
      </c>
      <c r="Z776" s="102"/>
      <c r="AA776" s="30"/>
      <c r="AB776" s="117"/>
    </row>
    <row r="777" spans="1:28" x14ac:dyDescent="0.45">
      <c r="A777" s="29"/>
      <c r="B777" s="29" t="s">
        <v>56</v>
      </c>
      <c r="C777" s="30">
        <v>737</v>
      </c>
      <c r="D777" s="30">
        <v>0</v>
      </c>
      <c r="E777" s="30">
        <v>1</v>
      </c>
      <c r="F777" s="30">
        <v>44</v>
      </c>
      <c r="G777" s="30">
        <v>1</v>
      </c>
      <c r="H777" s="30">
        <f t="shared" si="92"/>
        <v>144</v>
      </c>
      <c r="I777" s="102">
        <v>100</v>
      </c>
      <c r="J777" s="102">
        <f t="shared" si="93"/>
        <v>14400</v>
      </c>
      <c r="K777" s="102"/>
      <c r="L777" s="13"/>
      <c r="M777" s="13"/>
      <c r="N777" s="45"/>
      <c r="O777" s="30"/>
      <c r="P777" s="106"/>
      <c r="Q777" s="102"/>
      <c r="R777" s="102"/>
      <c r="S777" s="30"/>
      <c r="T777" s="102"/>
      <c r="U777" s="30">
        <f t="shared" si="84"/>
        <v>0</v>
      </c>
      <c r="V777" s="102">
        <f t="shared" si="85"/>
        <v>14400</v>
      </c>
      <c r="W777" s="30">
        <f t="shared" si="86"/>
        <v>0</v>
      </c>
      <c r="X777" s="102"/>
      <c r="Y777" s="102">
        <f t="shared" si="87"/>
        <v>14400</v>
      </c>
      <c r="Z777" s="102"/>
      <c r="AA777" s="30"/>
      <c r="AB777" s="117"/>
    </row>
    <row r="778" spans="1:28" x14ac:dyDescent="0.45">
      <c r="A778" s="29"/>
      <c r="B778" s="29" t="s">
        <v>56</v>
      </c>
      <c r="C778" s="30">
        <v>2372</v>
      </c>
      <c r="D778" s="30">
        <v>0</v>
      </c>
      <c r="E778" s="30">
        <v>2</v>
      </c>
      <c r="F778" s="30">
        <v>1</v>
      </c>
      <c r="G778" s="30">
        <v>1</v>
      </c>
      <c r="H778" s="30">
        <f t="shared" si="92"/>
        <v>201</v>
      </c>
      <c r="I778" s="102">
        <v>100</v>
      </c>
      <c r="J778" s="102">
        <f t="shared" si="93"/>
        <v>20100</v>
      </c>
      <c r="K778" s="102"/>
      <c r="L778" s="13"/>
      <c r="M778" s="13"/>
      <c r="N778" s="45"/>
      <c r="O778" s="30"/>
      <c r="P778" s="106"/>
      <c r="Q778" s="102"/>
      <c r="R778" s="102"/>
      <c r="S778" s="30"/>
      <c r="T778" s="102"/>
      <c r="U778" s="30">
        <f t="shared" si="84"/>
        <v>0</v>
      </c>
      <c r="V778" s="102">
        <f t="shared" si="85"/>
        <v>20100</v>
      </c>
      <c r="W778" s="30">
        <f t="shared" si="86"/>
        <v>0</v>
      </c>
      <c r="X778" s="102"/>
      <c r="Y778" s="102">
        <f t="shared" si="87"/>
        <v>20100</v>
      </c>
      <c r="Z778" s="102"/>
      <c r="AA778" s="30"/>
      <c r="AB778" s="117"/>
    </row>
    <row r="779" spans="1:28" x14ac:dyDescent="0.45">
      <c r="A779" s="29"/>
      <c r="B779" s="29" t="s">
        <v>56</v>
      </c>
      <c r="C779" s="30">
        <v>2670</v>
      </c>
      <c r="D779" s="30">
        <v>0</v>
      </c>
      <c r="E779" s="30">
        <v>2</v>
      </c>
      <c r="F779" s="30">
        <v>46</v>
      </c>
      <c r="G779" s="30">
        <v>1</v>
      </c>
      <c r="H779" s="30">
        <f t="shared" si="92"/>
        <v>246</v>
      </c>
      <c r="I779" s="102">
        <v>100</v>
      </c>
      <c r="J779" s="102">
        <f t="shared" si="93"/>
        <v>24600</v>
      </c>
      <c r="K779" s="102"/>
      <c r="L779" s="13"/>
      <c r="M779" s="13"/>
      <c r="N779" s="45"/>
      <c r="O779" s="30"/>
      <c r="P779" s="106"/>
      <c r="Q779" s="102"/>
      <c r="R779" s="102"/>
      <c r="S779" s="30"/>
      <c r="T779" s="102"/>
      <c r="U779" s="30">
        <f t="shared" si="84"/>
        <v>0</v>
      </c>
      <c r="V779" s="102">
        <f t="shared" si="85"/>
        <v>24600</v>
      </c>
      <c r="W779" s="30">
        <f t="shared" si="86"/>
        <v>0</v>
      </c>
      <c r="X779" s="102"/>
      <c r="Y779" s="102">
        <f t="shared" si="87"/>
        <v>24600</v>
      </c>
      <c r="Z779" s="102"/>
      <c r="AA779" s="30"/>
      <c r="AB779" s="117"/>
    </row>
    <row r="780" spans="1:28" x14ac:dyDescent="0.45">
      <c r="A780" s="29"/>
      <c r="B780" s="29" t="s">
        <v>56</v>
      </c>
      <c r="C780" s="30">
        <v>2669</v>
      </c>
      <c r="D780" s="30">
        <v>7</v>
      </c>
      <c r="E780" s="30">
        <v>3</v>
      </c>
      <c r="F780" s="30">
        <v>47</v>
      </c>
      <c r="G780" s="30">
        <v>1</v>
      </c>
      <c r="H780" s="30">
        <f t="shared" si="92"/>
        <v>3147</v>
      </c>
      <c r="I780" s="102">
        <v>100</v>
      </c>
      <c r="J780" s="102">
        <f t="shared" si="93"/>
        <v>314700</v>
      </c>
      <c r="K780" s="102"/>
      <c r="L780" s="13"/>
      <c r="M780" s="13"/>
      <c r="N780" s="45"/>
      <c r="O780" s="30"/>
      <c r="P780" s="106"/>
      <c r="Q780" s="102"/>
      <c r="R780" s="102"/>
      <c r="S780" s="30"/>
      <c r="T780" s="102"/>
      <c r="U780" s="30">
        <f t="shared" si="84"/>
        <v>0</v>
      </c>
      <c r="V780" s="102">
        <f t="shared" si="85"/>
        <v>314700</v>
      </c>
      <c r="W780" s="30">
        <f t="shared" si="86"/>
        <v>0</v>
      </c>
      <c r="X780" s="102"/>
      <c r="Y780" s="102">
        <f t="shared" si="87"/>
        <v>314700</v>
      </c>
      <c r="Z780" s="102"/>
      <c r="AA780" s="30"/>
      <c r="AB780" s="117"/>
    </row>
    <row r="781" spans="1:28" x14ac:dyDescent="0.45">
      <c r="A781" s="29"/>
      <c r="B781" s="29" t="s">
        <v>56</v>
      </c>
      <c r="C781" s="30">
        <v>17432</v>
      </c>
      <c r="D781" s="30">
        <v>4</v>
      </c>
      <c r="E781" s="30">
        <v>1</v>
      </c>
      <c r="F781" s="30">
        <v>50</v>
      </c>
      <c r="G781" s="30">
        <v>1</v>
      </c>
      <c r="H781" s="30">
        <f t="shared" si="92"/>
        <v>1750</v>
      </c>
      <c r="I781" s="102">
        <v>100</v>
      </c>
      <c r="J781" s="102">
        <f t="shared" si="93"/>
        <v>175000</v>
      </c>
      <c r="K781" s="102"/>
      <c r="L781" s="13"/>
      <c r="M781" s="13"/>
      <c r="N781" s="45"/>
      <c r="O781" s="30"/>
      <c r="P781" s="106"/>
      <c r="Q781" s="102"/>
      <c r="R781" s="102"/>
      <c r="S781" s="30"/>
      <c r="T781" s="102"/>
      <c r="U781" s="30">
        <f t="shared" si="84"/>
        <v>0</v>
      </c>
      <c r="V781" s="102">
        <f t="shared" si="85"/>
        <v>175000</v>
      </c>
      <c r="W781" s="30">
        <f t="shared" si="86"/>
        <v>0</v>
      </c>
      <c r="X781" s="102"/>
      <c r="Y781" s="102">
        <f t="shared" si="87"/>
        <v>175000</v>
      </c>
      <c r="Z781" s="102"/>
      <c r="AA781" s="30"/>
      <c r="AB781" s="117"/>
    </row>
    <row r="782" spans="1:28" x14ac:dyDescent="0.45">
      <c r="A782" s="29"/>
      <c r="B782" s="29" t="s">
        <v>56</v>
      </c>
      <c r="C782" s="30">
        <v>2266</v>
      </c>
      <c r="D782" s="30">
        <v>12</v>
      </c>
      <c r="E782" s="30">
        <v>2</v>
      </c>
      <c r="F782" s="30">
        <v>25</v>
      </c>
      <c r="G782" s="30">
        <v>1</v>
      </c>
      <c r="H782" s="30">
        <f t="shared" si="92"/>
        <v>5025</v>
      </c>
      <c r="I782" s="102">
        <v>100</v>
      </c>
      <c r="J782" s="102">
        <f t="shared" si="93"/>
        <v>502500</v>
      </c>
      <c r="K782" s="102"/>
      <c r="L782" s="13"/>
      <c r="M782" s="13"/>
      <c r="N782" s="45"/>
      <c r="O782" s="30"/>
      <c r="P782" s="106"/>
      <c r="Q782" s="102"/>
      <c r="R782" s="102"/>
      <c r="S782" s="30"/>
      <c r="T782" s="102"/>
      <c r="U782" s="30">
        <f t="shared" ref="U782:U845" si="94">R782*(100-T782)/100</f>
        <v>0</v>
      </c>
      <c r="V782" s="102">
        <f t="shared" ref="V782:V845" si="95">J782+U782</f>
        <v>502500</v>
      </c>
      <c r="W782" s="30">
        <f t="shared" ref="W782:W845" si="96">V782*P782/100</f>
        <v>0</v>
      </c>
      <c r="X782" s="102"/>
      <c r="Y782" s="102">
        <f t="shared" ref="Y782:Y845" si="97">J782+U782</f>
        <v>502500</v>
      </c>
      <c r="Z782" s="102"/>
      <c r="AA782" s="30"/>
      <c r="AB782" s="117"/>
    </row>
    <row r="783" spans="1:28" x14ac:dyDescent="0.45">
      <c r="A783" s="29"/>
      <c r="B783" s="29" t="s">
        <v>56</v>
      </c>
      <c r="C783" s="30">
        <v>3419</v>
      </c>
      <c r="D783" s="30">
        <v>1</v>
      </c>
      <c r="E783" s="30">
        <v>3</v>
      </c>
      <c r="F783" s="30">
        <v>49</v>
      </c>
      <c r="G783" s="30">
        <v>1</v>
      </c>
      <c r="H783" s="30">
        <f t="shared" si="92"/>
        <v>749</v>
      </c>
      <c r="I783" s="102">
        <v>100</v>
      </c>
      <c r="J783" s="102">
        <f t="shared" si="93"/>
        <v>74900</v>
      </c>
      <c r="K783" s="102"/>
      <c r="L783" s="13"/>
      <c r="M783" s="13"/>
      <c r="N783" s="45"/>
      <c r="O783" s="30"/>
      <c r="P783" s="106"/>
      <c r="Q783" s="102"/>
      <c r="R783" s="102"/>
      <c r="S783" s="30"/>
      <c r="T783" s="102"/>
      <c r="U783" s="30">
        <f t="shared" si="94"/>
        <v>0</v>
      </c>
      <c r="V783" s="102">
        <f t="shared" si="95"/>
        <v>74900</v>
      </c>
      <c r="W783" s="30">
        <f t="shared" si="96"/>
        <v>0</v>
      </c>
      <c r="X783" s="102"/>
      <c r="Y783" s="102">
        <f t="shared" si="97"/>
        <v>74900</v>
      </c>
      <c r="Z783" s="102"/>
      <c r="AA783" s="30"/>
      <c r="AB783" s="117"/>
    </row>
    <row r="784" spans="1:28" s="116" customFormat="1" x14ac:dyDescent="0.45">
      <c r="A784" s="32"/>
      <c r="B784" s="32"/>
      <c r="C784" s="38"/>
      <c r="D784" s="38"/>
      <c r="E784" s="38"/>
      <c r="F784" s="38"/>
      <c r="G784" s="38"/>
      <c r="H784" s="38"/>
      <c r="I784" s="38"/>
      <c r="J784" s="38"/>
      <c r="K784" s="38"/>
      <c r="L784" s="33"/>
      <c r="M784" s="33"/>
      <c r="N784" s="50"/>
      <c r="O784" s="38"/>
      <c r="P784" s="115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</row>
    <row r="785" spans="1:30" x14ac:dyDescent="0.45">
      <c r="A785" s="29">
        <v>188</v>
      </c>
      <c r="B785" s="29" t="s">
        <v>56</v>
      </c>
      <c r="C785" s="30">
        <v>9965</v>
      </c>
      <c r="D785" s="30">
        <v>2</v>
      </c>
      <c r="E785" s="30">
        <v>3</v>
      </c>
      <c r="F785" s="30">
        <v>6</v>
      </c>
      <c r="G785" s="30">
        <v>1</v>
      </c>
      <c r="H785" s="30">
        <f>+(D785*400)+(E785*100)+F785</f>
        <v>1106</v>
      </c>
      <c r="I785" s="102">
        <v>100</v>
      </c>
      <c r="J785" s="102">
        <f>H785*I785</f>
        <v>110600</v>
      </c>
      <c r="K785" s="102"/>
      <c r="L785" s="13"/>
      <c r="M785" s="13"/>
      <c r="N785" s="45"/>
      <c r="O785" s="30"/>
      <c r="P785" s="106"/>
      <c r="Q785" s="102"/>
      <c r="R785" s="102"/>
      <c r="S785" s="30"/>
      <c r="T785" s="102"/>
      <c r="U785" s="30">
        <f t="shared" si="94"/>
        <v>0</v>
      </c>
      <c r="V785" s="102">
        <f t="shared" si="95"/>
        <v>110600</v>
      </c>
      <c r="W785" s="30">
        <f t="shared" si="96"/>
        <v>0</v>
      </c>
      <c r="X785" s="102"/>
      <c r="Y785" s="102">
        <f t="shared" si="97"/>
        <v>110600</v>
      </c>
      <c r="Z785" s="102"/>
      <c r="AA785" s="30"/>
    </row>
    <row r="786" spans="1:30" s="116" customFormat="1" x14ac:dyDescent="0.45">
      <c r="A786" s="32"/>
      <c r="B786" s="32"/>
      <c r="C786" s="38"/>
      <c r="D786" s="38"/>
      <c r="E786" s="38"/>
      <c r="F786" s="38"/>
      <c r="G786" s="38"/>
      <c r="H786" s="38"/>
      <c r="I786" s="38"/>
      <c r="J786" s="38"/>
      <c r="K786" s="38"/>
      <c r="L786" s="33"/>
      <c r="M786" s="33"/>
      <c r="N786" s="50"/>
      <c r="O786" s="38"/>
      <c r="P786" s="115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</row>
    <row r="787" spans="1:30" x14ac:dyDescent="0.45">
      <c r="A787" s="29">
        <v>189</v>
      </c>
      <c r="B787" s="29" t="s">
        <v>56</v>
      </c>
      <c r="C787" s="30">
        <v>824</v>
      </c>
      <c r="D787" s="30">
        <v>0</v>
      </c>
      <c r="E787" s="30">
        <v>1</v>
      </c>
      <c r="F787" s="30">
        <v>2</v>
      </c>
      <c r="G787" s="30">
        <v>2</v>
      </c>
      <c r="H787" s="30">
        <f>+(D787*400)+(E787*100)+F787</f>
        <v>102</v>
      </c>
      <c r="I787" s="102">
        <v>150</v>
      </c>
      <c r="J787" s="102">
        <f>H787*I787</f>
        <v>15300</v>
      </c>
      <c r="K787" s="102"/>
      <c r="L787" s="13" t="s">
        <v>59</v>
      </c>
      <c r="M787" s="13" t="s">
        <v>63</v>
      </c>
      <c r="N787" s="45">
        <v>2</v>
      </c>
      <c r="O787" s="30">
        <v>132</v>
      </c>
      <c r="P787" s="104">
        <v>100</v>
      </c>
      <c r="Q787" s="30">
        <v>6800</v>
      </c>
      <c r="R787" s="30">
        <f>O787*Q787</f>
        <v>897600</v>
      </c>
      <c r="S787" s="30">
        <v>51</v>
      </c>
      <c r="T787" s="102"/>
      <c r="U787" s="30">
        <f t="shared" si="94"/>
        <v>897600</v>
      </c>
      <c r="V787" s="102">
        <f t="shared" si="95"/>
        <v>912900</v>
      </c>
      <c r="W787" s="30">
        <f t="shared" si="96"/>
        <v>912900</v>
      </c>
      <c r="X787" s="102"/>
      <c r="Y787" s="102">
        <f t="shared" si="97"/>
        <v>912900</v>
      </c>
      <c r="Z787" s="102"/>
      <c r="AA787" s="30"/>
    </row>
    <row r="788" spans="1:30" x14ac:dyDescent="0.45">
      <c r="A788" s="29"/>
      <c r="B788" s="29"/>
      <c r="C788" s="30"/>
      <c r="D788" s="30"/>
      <c r="E788" s="30"/>
      <c r="F788" s="30"/>
      <c r="G788" s="30"/>
      <c r="H788" s="30"/>
      <c r="I788" s="102"/>
      <c r="J788" s="102"/>
      <c r="K788" s="102"/>
      <c r="L788" s="13"/>
      <c r="M788" s="13" t="s">
        <v>63</v>
      </c>
      <c r="N788" s="45">
        <v>2</v>
      </c>
      <c r="O788" s="30">
        <v>8</v>
      </c>
      <c r="P788" s="104">
        <v>100</v>
      </c>
      <c r="Q788" s="30">
        <v>6800</v>
      </c>
      <c r="R788" s="30">
        <f>O788*Q788</f>
        <v>54400</v>
      </c>
      <c r="S788" s="30">
        <v>51</v>
      </c>
      <c r="T788" s="102"/>
      <c r="U788" s="30">
        <f t="shared" si="94"/>
        <v>54400</v>
      </c>
      <c r="V788" s="102">
        <f t="shared" si="95"/>
        <v>54400</v>
      </c>
      <c r="W788" s="30">
        <f t="shared" si="96"/>
        <v>54400</v>
      </c>
      <c r="X788" s="102"/>
      <c r="Y788" s="102">
        <f t="shared" si="97"/>
        <v>54400</v>
      </c>
      <c r="Z788" s="102"/>
      <c r="AA788" s="30"/>
    </row>
    <row r="789" spans="1:30" x14ac:dyDescent="0.45">
      <c r="A789" s="29"/>
      <c r="B789" s="29" t="s">
        <v>56</v>
      </c>
      <c r="C789" s="30">
        <v>1817</v>
      </c>
      <c r="D789" s="30">
        <v>7</v>
      </c>
      <c r="E789" s="30">
        <v>0</v>
      </c>
      <c r="F789" s="30">
        <v>84</v>
      </c>
      <c r="G789" s="30">
        <v>1</v>
      </c>
      <c r="H789" s="30">
        <f>+(D789*400)+(E789*100)+F789</f>
        <v>2884</v>
      </c>
      <c r="I789" s="102">
        <v>100</v>
      </c>
      <c r="J789" s="102">
        <f>H789*I789</f>
        <v>288400</v>
      </c>
      <c r="K789" s="102"/>
      <c r="L789" s="13"/>
      <c r="M789" s="13"/>
      <c r="N789" s="45"/>
      <c r="O789" s="30"/>
      <c r="P789" s="106"/>
      <c r="Q789" s="102"/>
      <c r="R789" s="102"/>
      <c r="S789" s="30"/>
      <c r="T789" s="102"/>
      <c r="U789" s="30">
        <f t="shared" si="94"/>
        <v>0</v>
      </c>
      <c r="V789" s="102">
        <f t="shared" si="95"/>
        <v>288400</v>
      </c>
      <c r="W789" s="30">
        <f t="shared" si="96"/>
        <v>0</v>
      </c>
      <c r="X789" s="102"/>
      <c r="Y789" s="102">
        <f t="shared" si="97"/>
        <v>288400</v>
      </c>
      <c r="Z789" s="102"/>
      <c r="AA789" s="30"/>
    </row>
    <row r="790" spans="1:30" x14ac:dyDescent="0.45">
      <c r="A790" s="29"/>
      <c r="B790" s="29" t="s">
        <v>56</v>
      </c>
      <c r="C790" s="30">
        <v>12256</v>
      </c>
      <c r="D790" s="30">
        <v>0</v>
      </c>
      <c r="E790" s="30">
        <v>3</v>
      </c>
      <c r="F790" s="30">
        <v>33</v>
      </c>
      <c r="G790" s="30">
        <v>1</v>
      </c>
      <c r="H790" s="30">
        <f>+(D790*400)+(E790*100)+F790</f>
        <v>333</v>
      </c>
      <c r="I790" s="102">
        <v>130</v>
      </c>
      <c r="J790" s="102">
        <f>H790*I790</f>
        <v>43290</v>
      </c>
      <c r="K790" s="102"/>
      <c r="L790" s="13"/>
      <c r="M790" s="13"/>
      <c r="N790" s="45"/>
      <c r="O790" s="30"/>
      <c r="P790" s="106"/>
      <c r="Q790" s="102"/>
      <c r="R790" s="102"/>
      <c r="S790" s="30"/>
      <c r="T790" s="102"/>
      <c r="U790" s="30">
        <f t="shared" si="94"/>
        <v>0</v>
      </c>
      <c r="V790" s="102">
        <f t="shared" si="95"/>
        <v>43290</v>
      </c>
      <c r="W790" s="30">
        <f t="shared" si="96"/>
        <v>0</v>
      </c>
      <c r="X790" s="102"/>
      <c r="Y790" s="102">
        <f t="shared" si="97"/>
        <v>43290</v>
      </c>
      <c r="Z790" s="102"/>
      <c r="AA790" s="30"/>
    </row>
    <row r="791" spans="1:30" x14ac:dyDescent="0.45">
      <c r="A791" s="29"/>
      <c r="B791" s="29" t="s">
        <v>56</v>
      </c>
      <c r="C791" s="30">
        <v>7962</v>
      </c>
      <c r="D791" s="30">
        <v>1</v>
      </c>
      <c r="E791" s="30">
        <v>3</v>
      </c>
      <c r="F791" s="30">
        <v>80</v>
      </c>
      <c r="G791" s="30">
        <v>1</v>
      </c>
      <c r="H791" s="30">
        <f>+(D791*400)+(E791*100)+F791</f>
        <v>780</v>
      </c>
      <c r="I791" s="102">
        <v>100</v>
      </c>
      <c r="J791" s="102">
        <f>H791*I791</f>
        <v>78000</v>
      </c>
      <c r="K791" s="102"/>
      <c r="L791" s="13"/>
      <c r="M791" s="13"/>
      <c r="N791" s="45"/>
      <c r="O791" s="30"/>
      <c r="P791" s="106"/>
      <c r="Q791" s="102"/>
      <c r="R791" s="102"/>
      <c r="S791" s="30"/>
      <c r="T791" s="102"/>
      <c r="U791" s="30">
        <f t="shared" si="94"/>
        <v>0</v>
      </c>
      <c r="V791" s="102">
        <f t="shared" si="95"/>
        <v>78000</v>
      </c>
      <c r="W791" s="30">
        <f t="shared" si="96"/>
        <v>0</v>
      </c>
      <c r="X791" s="102"/>
      <c r="Y791" s="102">
        <f t="shared" si="97"/>
        <v>78000</v>
      </c>
      <c r="Z791" s="102"/>
      <c r="AA791" s="30"/>
    </row>
    <row r="792" spans="1:30" s="116" customFormat="1" x14ac:dyDescent="0.45">
      <c r="A792" s="32"/>
      <c r="B792" s="32"/>
      <c r="C792" s="38"/>
      <c r="D792" s="38"/>
      <c r="E792" s="38"/>
      <c r="F792" s="38"/>
      <c r="G792" s="38"/>
      <c r="H792" s="38"/>
      <c r="I792" s="38"/>
      <c r="J792" s="38"/>
      <c r="K792" s="38"/>
      <c r="L792" s="33"/>
      <c r="M792" s="33"/>
      <c r="N792" s="50"/>
      <c r="O792" s="38"/>
      <c r="P792" s="115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</row>
    <row r="793" spans="1:30" x14ac:dyDescent="0.45">
      <c r="A793" s="29">
        <v>190</v>
      </c>
      <c r="B793" s="29" t="s">
        <v>56</v>
      </c>
      <c r="C793" s="30">
        <v>11345</v>
      </c>
      <c r="D793" s="30">
        <v>5</v>
      </c>
      <c r="E793" s="30">
        <v>3</v>
      </c>
      <c r="F793" s="30">
        <v>29</v>
      </c>
      <c r="G793" s="30">
        <v>1</v>
      </c>
      <c r="H793" s="30">
        <f>+(D793*400)+(E793*100)+F793</f>
        <v>2329</v>
      </c>
      <c r="I793" s="102">
        <v>130</v>
      </c>
      <c r="J793" s="102">
        <f>H793*I793</f>
        <v>302770</v>
      </c>
      <c r="K793" s="102"/>
      <c r="L793" s="13"/>
      <c r="M793" s="13"/>
      <c r="N793" s="45"/>
      <c r="O793" s="30"/>
      <c r="P793" s="106"/>
      <c r="Q793" s="102"/>
      <c r="R793" s="102"/>
      <c r="S793" s="30"/>
      <c r="T793" s="102"/>
      <c r="U793" s="30">
        <f t="shared" si="94"/>
        <v>0</v>
      </c>
      <c r="V793" s="102">
        <f t="shared" si="95"/>
        <v>302770</v>
      </c>
      <c r="W793" s="30">
        <f t="shared" si="96"/>
        <v>0</v>
      </c>
      <c r="X793" s="102"/>
      <c r="Y793" s="102">
        <f t="shared" si="97"/>
        <v>302770</v>
      </c>
      <c r="Z793" s="102"/>
      <c r="AA793" s="30"/>
      <c r="AD793" s="117"/>
    </row>
    <row r="794" spans="1:30" x14ac:dyDescent="0.45">
      <c r="A794" s="29"/>
      <c r="B794" s="29" t="s">
        <v>56</v>
      </c>
      <c r="C794" s="30">
        <v>2799</v>
      </c>
      <c r="D794" s="30">
        <v>0</v>
      </c>
      <c r="E794" s="30">
        <v>1</v>
      </c>
      <c r="F794" s="30">
        <v>47</v>
      </c>
      <c r="G794" s="30">
        <v>1</v>
      </c>
      <c r="H794" s="30">
        <f>+(D794*400)+(E794*100)+F794</f>
        <v>147</v>
      </c>
      <c r="I794" s="102">
        <v>100</v>
      </c>
      <c r="J794" s="102">
        <f>H794*I794</f>
        <v>14700</v>
      </c>
      <c r="K794" s="102"/>
      <c r="L794" s="13"/>
      <c r="M794" s="13"/>
      <c r="N794" s="45"/>
      <c r="O794" s="30"/>
      <c r="P794" s="106"/>
      <c r="Q794" s="102"/>
      <c r="R794" s="102"/>
      <c r="S794" s="30"/>
      <c r="T794" s="102"/>
      <c r="U794" s="30">
        <f t="shared" si="94"/>
        <v>0</v>
      </c>
      <c r="V794" s="102">
        <f t="shared" si="95"/>
        <v>14700</v>
      </c>
      <c r="W794" s="30">
        <f t="shared" si="96"/>
        <v>0</v>
      </c>
      <c r="X794" s="102"/>
      <c r="Y794" s="102">
        <f t="shared" si="97"/>
        <v>14700</v>
      </c>
      <c r="Z794" s="102"/>
      <c r="AA794" s="30"/>
    </row>
    <row r="795" spans="1:30" s="116" customFormat="1" x14ac:dyDescent="0.45">
      <c r="A795" s="32"/>
      <c r="B795" s="32"/>
      <c r="C795" s="38"/>
      <c r="D795" s="38"/>
      <c r="E795" s="38"/>
      <c r="F795" s="38"/>
      <c r="G795" s="38"/>
      <c r="H795" s="38"/>
      <c r="I795" s="38"/>
      <c r="J795" s="38"/>
      <c r="K795" s="38"/>
      <c r="L795" s="33"/>
      <c r="M795" s="33"/>
      <c r="N795" s="50"/>
      <c r="O795" s="38"/>
      <c r="P795" s="115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</row>
    <row r="796" spans="1:30" x14ac:dyDescent="0.45">
      <c r="A796" s="29">
        <v>191</v>
      </c>
      <c r="B796" s="29" t="s">
        <v>56</v>
      </c>
      <c r="C796" s="30">
        <v>12246</v>
      </c>
      <c r="D796" s="30">
        <v>0</v>
      </c>
      <c r="E796" s="30">
        <v>2</v>
      </c>
      <c r="F796" s="30">
        <v>18</v>
      </c>
      <c r="G796" s="30">
        <v>1</v>
      </c>
      <c r="H796" s="30">
        <f>+(D796*400)+(E796*100)+F796</f>
        <v>218</v>
      </c>
      <c r="I796" s="102">
        <v>100</v>
      </c>
      <c r="J796" s="102">
        <f>H796*I796</f>
        <v>21800</v>
      </c>
      <c r="K796" s="102"/>
      <c r="L796" s="13"/>
      <c r="M796" s="13"/>
      <c r="N796" s="45"/>
      <c r="O796" s="30"/>
      <c r="P796" s="106"/>
      <c r="Q796" s="102"/>
      <c r="R796" s="102"/>
      <c r="S796" s="30"/>
      <c r="T796" s="102"/>
      <c r="U796" s="30">
        <f t="shared" si="94"/>
        <v>0</v>
      </c>
      <c r="V796" s="102">
        <f t="shared" si="95"/>
        <v>21800</v>
      </c>
      <c r="W796" s="30">
        <f t="shared" si="96"/>
        <v>0</v>
      </c>
      <c r="X796" s="102"/>
      <c r="Y796" s="102">
        <f t="shared" si="97"/>
        <v>21800</v>
      </c>
      <c r="Z796" s="102"/>
      <c r="AA796" s="30"/>
    </row>
    <row r="797" spans="1:30" s="116" customFormat="1" x14ac:dyDescent="0.45">
      <c r="A797" s="32"/>
      <c r="B797" s="32"/>
      <c r="C797" s="38"/>
      <c r="D797" s="38"/>
      <c r="E797" s="38"/>
      <c r="F797" s="38"/>
      <c r="G797" s="38"/>
      <c r="H797" s="38"/>
      <c r="I797" s="38"/>
      <c r="J797" s="38"/>
      <c r="K797" s="38"/>
      <c r="L797" s="33"/>
      <c r="M797" s="33"/>
      <c r="N797" s="50"/>
      <c r="O797" s="38"/>
      <c r="P797" s="115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</row>
    <row r="798" spans="1:30" s="13" customFormat="1" x14ac:dyDescent="0.45">
      <c r="A798" s="29">
        <v>192</v>
      </c>
      <c r="B798" s="29" t="s">
        <v>56</v>
      </c>
      <c r="C798" s="13">
        <v>10480</v>
      </c>
      <c r="D798" s="13">
        <v>0</v>
      </c>
      <c r="E798" s="13">
        <v>0</v>
      </c>
      <c r="F798" s="13">
        <v>70</v>
      </c>
      <c r="G798" s="13">
        <v>2</v>
      </c>
      <c r="H798" s="13">
        <v>70</v>
      </c>
      <c r="I798" s="13">
        <v>250</v>
      </c>
      <c r="J798" s="13">
        <v>17500</v>
      </c>
      <c r="L798" s="13" t="s">
        <v>59</v>
      </c>
      <c r="M798" s="13" t="s">
        <v>63</v>
      </c>
      <c r="N798" s="13">
        <v>2</v>
      </c>
      <c r="O798" s="13">
        <v>135</v>
      </c>
      <c r="P798" s="104">
        <v>100</v>
      </c>
      <c r="Q798" s="30">
        <v>6800</v>
      </c>
      <c r="R798" s="30">
        <f>O798*Q798</f>
        <v>918000</v>
      </c>
      <c r="S798" s="13">
        <v>20</v>
      </c>
      <c r="U798" s="30">
        <f t="shared" si="94"/>
        <v>918000</v>
      </c>
      <c r="V798" s="102">
        <f t="shared" si="95"/>
        <v>935500</v>
      </c>
      <c r="W798" s="30">
        <f t="shared" si="96"/>
        <v>935500</v>
      </c>
      <c r="Y798" s="102">
        <f t="shared" si="97"/>
        <v>935500</v>
      </c>
      <c r="AB798" s="2"/>
      <c r="AC798" s="12"/>
    </row>
    <row r="799" spans="1:30" s="13" customFormat="1" x14ac:dyDescent="0.45">
      <c r="A799" s="29"/>
      <c r="E799" s="29"/>
      <c r="I799" s="29"/>
      <c r="M799" s="13" t="s">
        <v>63</v>
      </c>
      <c r="N799" s="13">
        <v>2</v>
      </c>
      <c r="O799" s="13">
        <v>6</v>
      </c>
      <c r="P799" s="104">
        <v>100</v>
      </c>
      <c r="Q799" s="30">
        <v>6800</v>
      </c>
      <c r="R799" s="30">
        <f>O799*Q799</f>
        <v>40800</v>
      </c>
      <c r="S799" s="13">
        <v>20</v>
      </c>
      <c r="U799" s="30">
        <f t="shared" si="94"/>
        <v>40800</v>
      </c>
      <c r="V799" s="102">
        <f t="shared" si="95"/>
        <v>40800</v>
      </c>
      <c r="W799" s="30">
        <f t="shared" si="96"/>
        <v>40800</v>
      </c>
      <c r="Y799" s="102">
        <f t="shared" si="97"/>
        <v>40800</v>
      </c>
    </row>
    <row r="800" spans="1:30" x14ac:dyDescent="0.45">
      <c r="A800" s="29"/>
      <c r="B800" s="29" t="s">
        <v>56</v>
      </c>
      <c r="C800" s="30">
        <v>12224</v>
      </c>
      <c r="D800" s="30">
        <v>5</v>
      </c>
      <c r="E800" s="30">
        <v>0</v>
      </c>
      <c r="F800" s="30">
        <v>94</v>
      </c>
      <c r="G800" s="30">
        <v>1</v>
      </c>
      <c r="H800" s="30">
        <f>+(D800*400)+(E800*100)+F800</f>
        <v>2094</v>
      </c>
      <c r="I800" s="102">
        <v>130</v>
      </c>
      <c r="J800" s="102">
        <f>H800*I800</f>
        <v>272220</v>
      </c>
      <c r="K800" s="102"/>
      <c r="L800" s="13"/>
      <c r="M800" s="13"/>
      <c r="N800" s="45"/>
      <c r="O800" s="30"/>
      <c r="P800" s="106"/>
      <c r="Q800" s="102"/>
      <c r="R800" s="102"/>
      <c r="S800" s="30"/>
      <c r="T800" s="102"/>
      <c r="U800" s="30">
        <f t="shared" si="94"/>
        <v>0</v>
      </c>
      <c r="V800" s="102">
        <f t="shared" si="95"/>
        <v>272220</v>
      </c>
      <c r="W800" s="30">
        <f t="shared" si="96"/>
        <v>0</v>
      </c>
      <c r="X800" s="102"/>
      <c r="Y800" s="102">
        <f t="shared" si="97"/>
        <v>272220</v>
      </c>
      <c r="Z800" s="102"/>
      <c r="AA800" s="30"/>
    </row>
    <row r="801" spans="1:27" x14ac:dyDescent="0.45">
      <c r="A801" s="29"/>
      <c r="B801" s="29" t="s">
        <v>56</v>
      </c>
      <c r="C801" s="30">
        <v>1961</v>
      </c>
      <c r="D801" s="30">
        <v>2</v>
      </c>
      <c r="E801" s="30">
        <v>1</v>
      </c>
      <c r="F801" s="30">
        <v>67</v>
      </c>
      <c r="G801" s="30">
        <v>1</v>
      </c>
      <c r="H801" s="30">
        <f>+(D801*400)+(E801*100)+F801</f>
        <v>967</v>
      </c>
      <c r="I801" s="102">
        <v>130</v>
      </c>
      <c r="J801" s="102">
        <f>H801*I801</f>
        <v>125710</v>
      </c>
      <c r="K801" s="102"/>
      <c r="L801" s="13"/>
      <c r="M801" s="13"/>
      <c r="N801" s="45"/>
      <c r="O801" s="30"/>
      <c r="P801" s="106"/>
      <c r="Q801" s="102"/>
      <c r="R801" s="102"/>
      <c r="S801" s="30"/>
      <c r="T801" s="102"/>
      <c r="U801" s="30">
        <f t="shared" si="94"/>
        <v>0</v>
      </c>
      <c r="V801" s="102">
        <f t="shared" si="95"/>
        <v>125710</v>
      </c>
      <c r="W801" s="30">
        <f t="shared" si="96"/>
        <v>0</v>
      </c>
      <c r="X801" s="102"/>
      <c r="Y801" s="102">
        <f t="shared" si="97"/>
        <v>125710</v>
      </c>
      <c r="Z801" s="102"/>
      <c r="AA801" s="30"/>
    </row>
    <row r="802" spans="1:27" s="35" customFormat="1" x14ac:dyDescent="0.45">
      <c r="A802" s="32"/>
      <c r="B802" s="33"/>
      <c r="C802" s="33"/>
      <c r="D802" s="33"/>
      <c r="E802" s="32"/>
      <c r="F802" s="33"/>
      <c r="G802" s="33"/>
      <c r="H802" s="33"/>
      <c r="I802" s="32"/>
      <c r="J802" s="33"/>
      <c r="K802" s="33"/>
      <c r="L802" s="33"/>
      <c r="M802" s="33"/>
      <c r="N802" s="33"/>
      <c r="O802" s="33"/>
      <c r="P802" s="36"/>
      <c r="Q802" s="33"/>
      <c r="R802" s="33"/>
      <c r="S802" s="33"/>
      <c r="T802" s="33"/>
      <c r="U802" s="38"/>
      <c r="V802" s="38"/>
      <c r="W802" s="38"/>
      <c r="X802" s="33"/>
      <c r="Y802" s="38"/>
      <c r="Z802" s="33"/>
      <c r="AA802" s="33"/>
    </row>
    <row r="803" spans="1:27" s="117" customFormat="1" x14ac:dyDescent="0.45">
      <c r="A803" s="29">
        <v>193</v>
      </c>
      <c r="B803" s="44" t="s">
        <v>56</v>
      </c>
      <c r="C803" s="45">
        <v>8533</v>
      </c>
      <c r="D803" s="45">
        <v>1</v>
      </c>
      <c r="E803" s="45">
        <v>1</v>
      </c>
      <c r="F803" s="45">
        <v>0</v>
      </c>
      <c r="G803" s="45">
        <v>1</v>
      </c>
      <c r="H803" s="30">
        <f>+(D803*400)+(E803*100)+F803</f>
        <v>500</v>
      </c>
      <c r="I803" s="30">
        <v>100</v>
      </c>
      <c r="J803" s="102">
        <f>H803*I803</f>
        <v>50000</v>
      </c>
      <c r="K803" s="30"/>
      <c r="L803" s="43"/>
      <c r="M803" s="43"/>
      <c r="N803" s="45"/>
      <c r="O803" s="45"/>
      <c r="P803" s="104"/>
      <c r="Q803" s="30"/>
      <c r="R803" s="30"/>
      <c r="S803" s="45"/>
      <c r="T803" s="30"/>
      <c r="U803" s="30">
        <f t="shared" si="94"/>
        <v>0</v>
      </c>
      <c r="V803" s="102">
        <f t="shared" si="95"/>
        <v>50000</v>
      </c>
      <c r="W803" s="30">
        <f t="shared" si="96"/>
        <v>0</v>
      </c>
      <c r="X803" s="30"/>
      <c r="Y803" s="102">
        <f t="shared" si="97"/>
        <v>50000</v>
      </c>
      <c r="Z803" s="30"/>
      <c r="AA803" s="30"/>
    </row>
    <row r="804" spans="1:27" s="116" customFormat="1" x14ac:dyDescent="0.45">
      <c r="A804" s="32"/>
      <c r="B804" s="49"/>
      <c r="C804" s="50"/>
      <c r="D804" s="50"/>
      <c r="E804" s="50"/>
      <c r="F804" s="50"/>
      <c r="G804" s="50"/>
      <c r="H804" s="38"/>
      <c r="I804" s="38"/>
      <c r="J804" s="38"/>
      <c r="K804" s="38"/>
      <c r="L804" s="48"/>
      <c r="M804" s="48"/>
      <c r="N804" s="50"/>
      <c r="O804" s="50"/>
      <c r="P804" s="115"/>
      <c r="Q804" s="38"/>
      <c r="R804" s="38"/>
      <c r="S804" s="50"/>
      <c r="T804" s="38"/>
      <c r="U804" s="38"/>
      <c r="V804" s="38"/>
      <c r="W804" s="38"/>
      <c r="X804" s="38"/>
      <c r="Y804" s="38"/>
      <c r="Z804" s="38"/>
      <c r="AA804" s="38"/>
    </row>
    <row r="805" spans="1:27" x14ac:dyDescent="0.45">
      <c r="A805" s="29">
        <v>194</v>
      </c>
      <c r="B805" s="29" t="s">
        <v>56</v>
      </c>
      <c r="C805" s="30">
        <v>1629</v>
      </c>
      <c r="D805" s="30">
        <v>0</v>
      </c>
      <c r="E805" s="30">
        <v>1</v>
      </c>
      <c r="F805" s="30">
        <v>58</v>
      </c>
      <c r="G805" s="30">
        <v>1</v>
      </c>
      <c r="H805" s="30">
        <f>+(D805*400)+(E805*100)+F805</f>
        <v>158</v>
      </c>
      <c r="I805" s="102">
        <v>100</v>
      </c>
      <c r="J805" s="102">
        <f>H805*I805</f>
        <v>15800</v>
      </c>
      <c r="K805" s="102"/>
      <c r="L805" s="13"/>
      <c r="M805" s="13"/>
      <c r="N805" s="45"/>
      <c r="O805" s="30"/>
      <c r="P805" s="106"/>
      <c r="Q805" s="102"/>
      <c r="R805" s="102"/>
      <c r="S805" s="30"/>
      <c r="T805" s="102"/>
      <c r="U805" s="30">
        <f t="shared" si="94"/>
        <v>0</v>
      </c>
      <c r="V805" s="102">
        <f t="shared" si="95"/>
        <v>15800</v>
      </c>
      <c r="W805" s="30">
        <f t="shared" si="96"/>
        <v>0</v>
      </c>
      <c r="X805" s="102"/>
      <c r="Y805" s="102">
        <f t="shared" si="97"/>
        <v>15800</v>
      </c>
      <c r="Z805" s="102"/>
      <c r="AA805" s="30"/>
    </row>
    <row r="806" spans="1:27" x14ac:dyDescent="0.45">
      <c r="A806" s="29"/>
      <c r="B806" s="29" t="s">
        <v>56</v>
      </c>
      <c r="C806" s="30">
        <v>11447</v>
      </c>
      <c r="D806" s="30">
        <v>6</v>
      </c>
      <c r="E806" s="30">
        <v>1</v>
      </c>
      <c r="F806" s="30">
        <v>72</v>
      </c>
      <c r="G806" s="30">
        <v>1</v>
      </c>
      <c r="H806" s="30">
        <f>+(D806*400)+(E806*100)+F806</f>
        <v>2572</v>
      </c>
      <c r="I806" s="102">
        <v>130</v>
      </c>
      <c r="J806" s="102">
        <f>H806*I806</f>
        <v>334360</v>
      </c>
      <c r="K806" s="102"/>
      <c r="L806" s="13"/>
      <c r="M806" s="13"/>
      <c r="N806" s="45"/>
      <c r="O806" s="30"/>
      <c r="P806" s="106"/>
      <c r="Q806" s="102"/>
      <c r="R806" s="102"/>
      <c r="S806" s="30"/>
      <c r="T806" s="102"/>
      <c r="U806" s="30">
        <f t="shared" si="94"/>
        <v>0</v>
      </c>
      <c r="V806" s="102">
        <f t="shared" si="95"/>
        <v>334360</v>
      </c>
      <c r="W806" s="30">
        <f t="shared" si="96"/>
        <v>0</v>
      </c>
      <c r="X806" s="102"/>
      <c r="Y806" s="102">
        <f t="shared" si="97"/>
        <v>334360</v>
      </c>
      <c r="Z806" s="102"/>
      <c r="AA806" s="30"/>
    </row>
    <row r="807" spans="1:27" s="116" customFormat="1" x14ac:dyDescent="0.45">
      <c r="A807" s="32"/>
      <c r="B807" s="32"/>
      <c r="C807" s="38"/>
      <c r="D807" s="38"/>
      <c r="E807" s="38"/>
      <c r="F807" s="38"/>
      <c r="G807" s="38"/>
      <c r="H807" s="38"/>
      <c r="I807" s="38"/>
      <c r="J807" s="38"/>
      <c r="K807" s="38"/>
      <c r="L807" s="33"/>
      <c r="M807" s="33"/>
      <c r="N807" s="50"/>
      <c r="O807" s="38"/>
      <c r="P807" s="115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</row>
    <row r="808" spans="1:27" x14ac:dyDescent="0.45">
      <c r="A808" s="29">
        <v>195</v>
      </c>
      <c r="B808" s="29" t="s">
        <v>56</v>
      </c>
      <c r="C808" s="30">
        <v>866</v>
      </c>
      <c r="D808" s="30">
        <v>0</v>
      </c>
      <c r="E808" s="30">
        <v>1</v>
      </c>
      <c r="F808" s="30">
        <v>15</v>
      </c>
      <c r="G808" s="30">
        <v>2</v>
      </c>
      <c r="H808" s="30">
        <f t="shared" ref="H808:H814" si="98">+(D808*400)+(E808*100)+F808</f>
        <v>115</v>
      </c>
      <c r="I808" s="102">
        <v>100</v>
      </c>
      <c r="J808" s="102">
        <f t="shared" ref="J808:J814" si="99">H808*I808</f>
        <v>11500</v>
      </c>
      <c r="K808" s="102"/>
      <c r="L808" s="13" t="s">
        <v>59</v>
      </c>
      <c r="M808" s="13" t="s">
        <v>63</v>
      </c>
      <c r="N808" s="45">
        <v>2</v>
      </c>
      <c r="O808" s="30">
        <v>140</v>
      </c>
      <c r="P808" s="104">
        <v>100</v>
      </c>
      <c r="Q808" s="30">
        <v>6800</v>
      </c>
      <c r="R808" s="30">
        <f>O808*Q808</f>
        <v>952000</v>
      </c>
      <c r="S808" s="30">
        <v>52</v>
      </c>
      <c r="T808" s="102"/>
      <c r="U808" s="30">
        <f t="shared" si="94"/>
        <v>952000</v>
      </c>
      <c r="V808" s="102">
        <f t="shared" si="95"/>
        <v>963500</v>
      </c>
      <c r="W808" s="30">
        <f t="shared" si="96"/>
        <v>963500</v>
      </c>
      <c r="X808" s="102"/>
      <c r="Y808" s="102">
        <f t="shared" si="97"/>
        <v>963500</v>
      </c>
      <c r="Z808" s="102"/>
      <c r="AA808" s="30"/>
    </row>
    <row r="809" spans="1:27" x14ac:dyDescent="0.45">
      <c r="A809" s="29"/>
      <c r="B809" s="29"/>
      <c r="C809" s="30"/>
      <c r="D809" s="30"/>
      <c r="E809" s="30"/>
      <c r="F809" s="30"/>
      <c r="G809" s="30"/>
      <c r="H809" s="30"/>
      <c r="I809" s="102"/>
      <c r="J809" s="102"/>
      <c r="K809" s="102"/>
      <c r="L809" s="13"/>
      <c r="M809" s="13" t="s">
        <v>63</v>
      </c>
      <c r="N809" s="45">
        <v>2</v>
      </c>
      <c r="O809" s="30">
        <v>6</v>
      </c>
      <c r="P809" s="104">
        <v>100</v>
      </c>
      <c r="Q809" s="30">
        <v>6800</v>
      </c>
      <c r="R809" s="30">
        <f>O809*Q809</f>
        <v>40800</v>
      </c>
      <c r="S809" s="30">
        <v>7</v>
      </c>
      <c r="T809" s="102"/>
      <c r="U809" s="30">
        <f t="shared" si="94"/>
        <v>40800</v>
      </c>
      <c r="V809" s="102">
        <f t="shared" si="95"/>
        <v>40800</v>
      </c>
      <c r="W809" s="30">
        <f t="shared" si="96"/>
        <v>40800</v>
      </c>
      <c r="X809" s="102"/>
      <c r="Y809" s="102">
        <f t="shared" si="97"/>
        <v>40800</v>
      </c>
      <c r="Z809" s="102"/>
      <c r="AA809" s="30"/>
    </row>
    <row r="810" spans="1:27" x14ac:dyDescent="0.45">
      <c r="A810" s="29"/>
      <c r="B810" s="29" t="s">
        <v>56</v>
      </c>
      <c r="C810" s="30">
        <v>2781</v>
      </c>
      <c r="D810" s="30">
        <v>5</v>
      </c>
      <c r="E810" s="30">
        <v>3</v>
      </c>
      <c r="F810" s="30">
        <v>4</v>
      </c>
      <c r="G810" s="30">
        <v>1</v>
      </c>
      <c r="H810" s="30">
        <f t="shared" si="98"/>
        <v>2304</v>
      </c>
      <c r="I810" s="102">
        <v>100</v>
      </c>
      <c r="J810" s="102">
        <f t="shared" si="99"/>
        <v>230400</v>
      </c>
      <c r="K810" s="102"/>
      <c r="L810" s="13"/>
      <c r="M810" s="13"/>
      <c r="N810" s="45"/>
      <c r="O810" s="30"/>
      <c r="P810" s="106"/>
      <c r="Q810" s="102"/>
      <c r="R810" s="102"/>
      <c r="S810" s="30"/>
      <c r="T810" s="102"/>
      <c r="U810" s="30">
        <f t="shared" si="94"/>
        <v>0</v>
      </c>
      <c r="V810" s="102">
        <f t="shared" si="95"/>
        <v>230400</v>
      </c>
      <c r="W810" s="30">
        <f t="shared" si="96"/>
        <v>0</v>
      </c>
      <c r="X810" s="102"/>
      <c r="Y810" s="102">
        <f t="shared" si="97"/>
        <v>230400</v>
      </c>
      <c r="Z810" s="102"/>
      <c r="AA810" s="30"/>
    </row>
    <row r="811" spans="1:27" x14ac:dyDescent="0.45">
      <c r="A811" s="29"/>
      <c r="B811" s="29" t="s">
        <v>56</v>
      </c>
      <c r="C811" s="30">
        <v>9287</v>
      </c>
      <c r="D811" s="30">
        <v>0</v>
      </c>
      <c r="E811" s="30">
        <v>1</v>
      </c>
      <c r="F811" s="30">
        <v>73</v>
      </c>
      <c r="G811" s="30">
        <v>1</v>
      </c>
      <c r="H811" s="30">
        <f t="shared" si="98"/>
        <v>173</v>
      </c>
      <c r="I811" s="102">
        <v>150</v>
      </c>
      <c r="J811" s="102">
        <f t="shared" si="99"/>
        <v>25950</v>
      </c>
      <c r="K811" s="102"/>
      <c r="L811" s="13"/>
      <c r="M811" s="13"/>
      <c r="N811" s="45"/>
      <c r="O811" s="30"/>
      <c r="P811" s="106"/>
      <c r="Q811" s="102"/>
      <c r="R811" s="102"/>
      <c r="S811" s="30"/>
      <c r="T811" s="102"/>
      <c r="U811" s="30">
        <f t="shared" si="94"/>
        <v>0</v>
      </c>
      <c r="V811" s="102">
        <f t="shared" si="95"/>
        <v>25950</v>
      </c>
      <c r="W811" s="30">
        <f t="shared" si="96"/>
        <v>0</v>
      </c>
      <c r="X811" s="102"/>
      <c r="Y811" s="102">
        <f t="shared" si="97"/>
        <v>25950</v>
      </c>
      <c r="Z811" s="102"/>
      <c r="AA811" s="30"/>
    </row>
    <row r="812" spans="1:27" x14ac:dyDescent="0.45">
      <c r="A812" s="29"/>
      <c r="B812" s="29" t="s">
        <v>56</v>
      </c>
      <c r="C812" s="30">
        <v>9301</v>
      </c>
      <c r="D812" s="30">
        <v>5</v>
      </c>
      <c r="E812" s="30">
        <v>3</v>
      </c>
      <c r="F812" s="30">
        <v>0</v>
      </c>
      <c r="G812" s="30">
        <v>1</v>
      </c>
      <c r="H812" s="30">
        <f t="shared" si="98"/>
        <v>2300</v>
      </c>
      <c r="I812" s="102">
        <v>130</v>
      </c>
      <c r="J812" s="102">
        <f t="shared" si="99"/>
        <v>299000</v>
      </c>
      <c r="K812" s="102"/>
      <c r="L812" s="13"/>
      <c r="M812" s="13"/>
      <c r="N812" s="45"/>
      <c r="O812" s="30"/>
      <c r="P812" s="106"/>
      <c r="Q812" s="102"/>
      <c r="R812" s="102"/>
      <c r="S812" s="30"/>
      <c r="T812" s="102"/>
      <c r="U812" s="30">
        <f t="shared" si="94"/>
        <v>0</v>
      </c>
      <c r="V812" s="102">
        <f t="shared" si="95"/>
        <v>299000</v>
      </c>
      <c r="W812" s="30">
        <f t="shared" si="96"/>
        <v>0</v>
      </c>
      <c r="X812" s="102"/>
      <c r="Y812" s="102">
        <f t="shared" si="97"/>
        <v>299000</v>
      </c>
      <c r="Z812" s="102"/>
      <c r="AA812" s="30"/>
    </row>
    <row r="813" spans="1:27" x14ac:dyDescent="0.45">
      <c r="A813" s="29"/>
      <c r="B813" s="29" t="s">
        <v>56</v>
      </c>
      <c r="C813" s="30">
        <v>9293</v>
      </c>
      <c r="D813" s="30">
        <v>1</v>
      </c>
      <c r="E813" s="30">
        <v>3</v>
      </c>
      <c r="F813" s="30">
        <v>50</v>
      </c>
      <c r="G813" s="30">
        <v>1</v>
      </c>
      <c r="H813" s="30">
        <f t="shared" si="98"/>
        <v>750</v>
      </c>
      <c r="I813" s="102">
        <v>130</v>
      </c>
      <c r="J813" s="102">
        <f t="shared" si="99"/>
        <v>97500</v>
      </c>
      <c r="K813" s="102"/>
      <c r="L813" s="13"/>
      <c r="M813" s="13"/>
      <c r="N813" s="45"/>
      <c r="O813" s="30"/>
      <c r="P813" s="106"/>
      <c r="Q813" s="102"/>
      <c r="R813" s="102"/>
      <c r="S813" s="30"/>
      <c r="T813" s="102"/>
      <c r="U813" s="30">
        <f t="shared" si="94"/>
        <v>0</v>
      </c>
      <c r="V813" s="102">
        <f t="shared" si="95"/>
        <v>97500</v>
      </c>
      <c r="W813" s="30">
        <f t="shared" si="96"/>
        <v>0</v>
      </c>
      <c r="X813" s="102"/>
      <c r="Y813" s="102">
        <f t="shared" si="97"/>
        <v>97500</v>
      </c>
      <c r="Z813" s="102"/>
      <c r="AA813" s="30"/>
    </row>
    <row r="814" spans="1:27" x14ac:dyDescent="0.45">
      <c r="A814" s="29"/>
      <c r="B814" s="29" t="s">
        <v>56</v>
      </c>
      <c r="C814" s="30">
        <v>8536</v>
      </c>
      <c r="D814" s="30">
        <v>2</v>
      </c>
      <c r="E814" s="30">
        <v>3</v>
      </c>
      <c r="F814" s="30">
        <v>60</v>
      </c>
      <c r="G814" s="30">
        <v>1</v>
      </c>
      <c r="H814" s="30">
        <f t="shared" si="98"/>
        <v>1160</v>
      </c>
      <c r="I814" s="102">
        <v>100</v>
      </c>
      <c r="J814" s="102">
        <f t="shared" si="99"/>
        <v>116000</v>
      </c>
      <c r="K814" s="102"/>
      <c r="L814" s="13"/>
      <c r="M814" s="13"/>
      <c r="N814" s="45"/>
      <c r="O814" s="30"/>
      <c r="P814" s="106"/>
      <c r="Q814" s="102"/>
      <c r="R814" s="102"/>
      <c r="S814" s="30"/>
      <c r="T814" s="102"/>
      <c r="U814" s="30">
        <f t="shared" si="94"/>
        <v>0</v>
      </c>
      <c r="V814" s="102">
        <f t="shared" si="95"/>
        <v>116000</v>
      </c>
      <c r="W814" s="30">
        <f t="shared" si="96"/>
        <v>0</v>
      </c>
      <c r="X814" s="102"/>
      <c r="Y814" s="102">
        <f t="shared" si="97"/>
        <v>116000</v>
      </c>
      <c r="Z814" s="102"/>
      <c r="AA814" s="30"/>
    </row>
    <row r="815" spans="1:27" s="116" customFormat="1" x14ac:dyDescent="0.45">
      <c r="A815" s="32"/>
      <c r="B815" s="32"/>
      <c r="C815" s="38"/>
      <c r="D815" s="38"/>
      <c r="E815" s="38"/>
      <c r="F815" s="38"/>
      <c r="G815" s="38"/>
      <c r="H815" s="38"/>
      <c r="I815" s="38"/>
      <c r="J815" s="38"/>
      <c r="K815" s="38"/>
      <c r="L815" s="33"/>
      <c r="M815" s="33"/>
      <c r="N815" s="50"/>
      <c r="O815" s="38"/>
      <c r="P815" s="115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</row>
    <row r="816" spans="1:27" x14ac:dyDescent="0.45">
      <c r="A816" s="29">
        <v>196</v>
      </c>
      <c r="B816" s="29" t="s">
        <v>56</v>
      </c>
      <c r="C816" s="30">
        <v>18836</v>
      </c>
      <c r="D816" s="30">
        <v>0</v>
      </c>
      <c r="E816" s="30">
        <v>0</v>
      </c>
      <c r="F816" s="30">
        <v>53</v>
      </c>
      <c r="G816" s="30">
        <v>1</v>
      </c>
      <c r="H816" s="30">
        <f>+(D816*400)+(E816*100)+F816</f>
        <v>53</v>
      </c>
      <c r="I816" s="102">
        <v>150</v>
      </c>
      <c r="J816" s="102">
        <f>H816*I816</f>
        <v>7950</v>
      </c>
      <c r="K816" s="102"/>
      <c r="L816" s="13"/>
      <c r="M816" s="13"/>
      <c r="N816" s="45"/>
      <c r="O816" s="30"/>
      <c r="P816" s="106"/>
      <c r="Q816" s="102"/>
      <c r="R816" s="102"/>
      <c r="S816" s="30"/>
      <c r="T816" s="102"/>
      <c r="U816" s="30">
        <f t="shared" si="94"/>
        <v>0</v>
      </c>
      <c r="V816" s="102">
        <f t="shared" si="95"/>
        <v>7950</v>
      </c>
      <c r="W816" s="30">
        <f t="shared" si="96"/>
        <v>0</v>
      </c>
      <c r="X816" s="102"/>
      <c r="Y816" s="102">
        <f t="shared" si="97"/>
        <v>7950</v>
      </c>
      <c r="Z816" s="102"/>
      <c r="AA816" s="30"/>
    </row>
    <row r="817" spans="1:28" s="116" customFormat="1" x14ac:dyDescent="0.45">
      <c r="A817" s="32"/>
      <c r="B817" s="32"/>
      <c r="C817" s="38"/>
      <c r="D817" s="38"/>
      <c r="E817" s="38"/>
      <c r="F817" s="38"/>
      <c r="G817" s="38"/>
      <c r="H817" s="38"/>
      <c r="I817" s="38"/>
      <c r="J817" s="38"/>
      <c r="K817" s="38"/>
      <c r="L817" s="33"/>
      <c r="M817" s="33"/>
      <c r="N817" s="50"/>
      <c r="O817" s="38"/>
      <c r="P817" s="115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</row>
    <row r="818" spans="1:28" x14ac:dyDescent="0.45">
      <c r="A818" s="29">
        <v>197</v>
      </c>
      <c r="B818" s="29" t="s">
        <v>56</v>
      </c>
      <c r="C818" s="30">
        <v>825</v>
      </c>
      <c r="D818" s="30">
        <v>0</v>
      </c>
      <c r="E818" s="30">
        <v>1</v>
      </c>
      <c r="F818" s="30">
        <v>74</v>
      </c>
      <c r="G818" s="30">
        <v>1</v>
      </c>
      <c r="H818" s="30">
        <f>+(D818*400)+(E818*100)+F818</f>
        <v>174</v>
      </c>
      <c r="I818" s="102">
        <v>250</v>
      </c>
      <c r="J818" s="102">
        <f>H818*I818</f>
        <v>43500</v>
      </c>
      <c r="K818" s="102"/>
      <c r="L818" s="13"/>
      <c r="M818" s="13"/>
      <c r="N818" s="45"/>
      <c r="O818" s="30"/>
      <c r="P818" s="106"/>
      <c r="Q818" s="102"/>
      <c r="R818" s="102"/>
      <c r="S818" s="30"/>
      <c r="T818" s="102"/>
      <c r="U818" s="30">
        <f t="shared" si="94"/>
        <v>0</v>
      </c>
      <c r="V818" s="102">
        <f t="shared" si="95"/>
        <v>43500</v>
      </c>
      <c r="W818" s="30">
        <f t="shared" si="96"/>
        <v>0</v>
      </c>
      <c r="X818" s="102"/>
      <c r="Y818" s="102">
        <f t="shared" si="97"/>
        <v>43500</v>
      </c>
      <c r="Z818" s="102"/>
      <c r="AA818" s="30"/>
    </row>
    <row r="819" spans="1:28" s="116" customFormat="1" x14ac:dyDescent="0.45">
      <c r="A819" s="32"/>
      <c r="B819" s="32"/>
      <c r="C819" s="38"/>
      <c r="D819" s="38"/>
      <c r="E819" s="38"/>
      <c r="F819" s="38"/>
      <c r="G819" s="38"/>
      <c r="H819" s="38"/>
      <c r="I819" s="38"/>
      <c r="J819" s="38"/>
      <c r="K819" s="38"/>
      <c r="L819" s="33"/>
      <c r="M819" s="33"/>
      <c r="N819" s="50"/>
      <c r="O819" s="38"/>
      <c r="P819" s="115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</row>
    <row r="820" spans="1:28" x14ac:dyDescent="0.45">
      <c r="A820" s="29">
        <v>198</v>
      </c>
      <c r="B820" s="29" t="s">
        <v>56</v>
      </c>
      <c r="C820" s="30">
        <v>823</v>
      </c>
      <c r="D820" s="30">
        <v>0</v>
      </c>
      <c r="E820" s="30">
        <v>0</v>
      </c>
      <c r="F820" s="30">
        <v>85</v>
      </c>
      <c r="G820" s="30">
        <v>2</v>
      </c>
      <c r="H820" s="30">
        <f>+(D820*400)+(E820*100)+F820</f>
        <v>85</v>
      </c>
      <c r="I820" s="102">
        <v>150</v>
      </c>
      <c r="J820" s="102">
        <f>H820*I820</f>
        <v>12750</v>
      </c>
      <c r="K820" s="102"/>
      <c r="L820" s="13" t="s">
        <v>59</v>
      </c>
      <c r="M820" s="13" t="s">
        <v>60</v>
      </c>
      <c r="N820" s="45">
        <v>2</v>
      </c>
      <c r="O820" s="30">
        <v>112</v>
      </c>
      <c r="P820" s="104">
        <v>100</v>
      </c>
      <c r="Q820" s="30">
        <v>6800</v>
      </c>
      <c r="R820" s="30">
        <f>O820*Q820</f>
        <v>761600</v>
      </c>
      <c r="S820" s="30">
        <v>25</v>
      </c>
      <c r="T820" s="102"/>
      <c r="U820" s="30">
        <f t="shared" si="94"/>
        <v>761600</v>
      </c>
      <c r="V820" s="102">
        <f t="shared" si="95"/>
        <v>774350</v>
      </c>
      <c r="W820" s="30">
        <f t="shared" si="96"/>
        <v>774350</v>
      </c>
      <c r="X820" s="102"/>
      <c r="Y820" s="102">
        <f t="shared" si="97"/>
        <v>774350</v>
      </c>
      <c r="Z820" s="102"/>
      <c r="AA820" s="30"/>
    </row>
    <row r="821" spans="1:28" x14ac:dyDescent="0.45">
      <c r="A821" s="29"/>
      <c r="B821" s="29"/>
      <c r="C821" s="30"/>
      <c r="D821" s="30"/>
      <c r="E821" s="30"/>
      <c r="F821" s="30"/>
      <c r="G821" s="30"/>
      <c r="H821" s="30"/>
      <c r="I821" s="102"/>
      <c r="J821" s="102"/>
      <c r="K821" s="102"/>
      <c r="L821" s="13"/>
      <c r="M821" s="13" t="s">
        <v>60</v>
      </c>
      <c r="N821" s="45">
        <v>2</v>
      </c>
      <c r="O821" s="30">
        <v>18</v>
      </c>
      <c r="P821" s="104">
        <v>100</v>
      </c>
      <c r="Q821" s="30">
        <v>6800</v>
      </c>
      <c r="R821" s="30">
        <f>O821*Q821</f>
        <v>122400</v>
      </c>
      <c r="S821" s="30">
        <v>25</v>
      </c>
      <c r="T821" s="102"/>
      <c r="U821" s="30">
        <f t="shared" si="94"/>
        <v>122400</v>
      </c>
      <c r="V821" s="102">
        <f t="shared" si="95"/>
        <v>122400</v>
      </c>
      <c r="W821" s="30">
        <f t="shared" si="96"/>
        <v>122400</v>
      </c>
      <c r="X821" s="102"/>
      <c r="Y821" s="102">
        <f t="shared" si="97"/>
        <v>122400</v>
      </c>
      <c r="Z821" s="102"/>
      <c r="AA821" s="30"/>
    </row>
    <row r="822" spans="1:28" x14ac:dyDescent="0.45">
      <c r="A822" s="29"/>
      <c r="B822" s="29"/>
      <c r="C822" s="30"/>
      <c r="D822" s="30"/>
      <c r="E822" s="30"/>
      <c r="F822" s="30"/>
      <c r="G822" s="30"/>
      <c r="H822" s="30"/>
      <c r="I822" s="102"/>
      <c r="J822" s="102"/>
      <c r="K822" s="102"/>
      <c r="L822" s="13"/>
      <c r="M822" s="13" t="s">
        <v>63</v>
      </c>
      <c r="N822" s="45">
        <v>2</v>
      </c>
      <c r="O822" s="30">
        <v>18</v>
      </c>
      <c r="P822" s="104">
        <v>100</v>
      </c>
      <c r="Q822" s="30">
        <v>6800</v>
      </c>
      <c r="R822" s="30">
        <f>O822*Q822</f>
        <v>122400</v>
      </c>
      <c r="S822" s="30">
        <v>25</v>
      </c>
      <c r="T822" s="102"/>
      <c r="U822" s="30">
        <f t="shared" si="94"/>
        <v>122400</v>
      </c>
      <c r="V822" s="102">
        <f t="shared" si="95"/>
        <v>122400</v>
      </c>
      <c r="W822" s="30">
        <f t="shared" si="96"/>
        <v>122400</v>
      </c>
      <c r="X822" s="102"/>
      <c r="Y822" s="102">
        <f t="shared" si="97"/>
        <v>122400</v>
      </c>
      <c r="Z822" s="102"/>
      <c r="AA822" s="30"/>
    </row>
    <row r="823" spans="1:28" x14ac:dyDescent="0.45">
      <c r="A823" s="29"/>
      <c r="B823" s="29" t="s">
        <v>56</v>
      </c>
      <c r="C823" s="30">
        <v>2060</v>
      </c>
      <c r="D823" s="30">
        <v>4</v>
      </c>
      <c r="E823" s="30">
        <v>3</v>
      </c>
      <c r="F823" s="30">
        <v>51</v>
      </c>
      <c r="G823" s="30">
        <v>1</v>
      </c>
      <c r="H823" s="30">
        <f>+(D823*400)+(E823*100)+F823</f>
        <v>1951</v>
      </c>
      <c r="I823" s="102">
        <v>100</v>
      </c>
      <c r="J823" s="102">
        <f>H823*I823</f>
        <v>195100</v>
      </c>
      <c r="K823" s="102"/>
      <c r="L823" s="13"/>
      <c r="M823" s="13"/>
      <c r="N823" s="45"/>
      <c r="O823" s="30"/>
      <c r="P823" s="106"/>
      <c r="Q823" s="102"/>
      <c r="R823" s="102"/>
      <c r="S823" s="30"/>
      <c r="T823" s="102"/>
      <c r="U823" s="30">
        <f t="shared" si="94"/>
        <v>0</v>
      </c>
      <c r="V823" s="102">
        <f t="shared" si="95"/>
        <v>195100</v>
      </c>
      <c r="W823" s="30">
        <f t="shared" si="96"/>
        <v>0</v>
      </c>
      <c r="X823" s="102"/>
      <c r="Y823" s="102">
        <f t="shared" si="97"/>
        <v>195100</v>
      </c>
      <c r="Z823" s="102"/>
      <c r="AA823" s="30"/>
    </row>
    <row r="824" spans="1:28" s="116" customFormat="1" x14ac:dyDescent="0.45">
      <c r="A824" s="32"/>
      <c r="B824" s="32"/>
      <c r="C824" s="38"/>
      <c r="D824" s="38"/>
      <c r="E824" s="38"/>
      <c r="F824" s="38"/>
      <c r="G824" s="38"/>
      <c r="H824" s="38"/>
      <c r="I824" s="38"/>
      <c r="J824" s="38"/>
      <c r="K824" s="38"/>
      <c r="L824" s="33"/>
      <c r="M824" s="33"/>
      <c r="N824" s="50"/>
      <c r="O824" s="38"/>
      <c r="P824" s="115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</row>
    <row r="825" spans="1:28" x14ac:dyDescent="0.45">
      <c r="A825" s="29">
        <v>199</v>
      </c>
      <c r="B825" s="29" t="s">
        <v>56</v>
      </c>
      <c r="C825" s="30">
        <v>1406</v>
      </c>
      <c r="D825" s="30">
        <v>9</v>
      </c>
      <c r="E825" s="30">
        <v>0</v>
      </c>
      <c r="F825" s="30">
        <v>41</v>
      </c>
      <c r="G825" s="30">
        <v>1</v>
      </c>
      <c r="H825" s="30">
        <f>+(D825*400)+(E825*100)+F825</f>
        <v>3641</v>
      </c>
      <c r="I825" s="102">
        <v>100</v>
      </c>
      <c r="J825" s="102">
        <f>H825*I825</f>
        <v>364100</v>
      </c>
      <c r="K825" s="102"/>
      <c r="L825" s="13"/>
      <c r="M825" s="13"/>
      <c r="N825" s="45"/>
      <c r="O825" s="30"/>
      <c r="P825" s="106"/>
      <c r="Q825" s="102"/>
      <c r="R825" s="102"/>
      <c r="S825" s="30"/>
      <c r="T825" s="102"/>
      <c r="U825" s="30">
        <f t="shared" si="94"/>
        <v>0</v>
      </c>
      <c r="V825" s="102">
        <f t="shared" si="95"/>
        <v>364100</v>
      </c>
      <c r="W825" s="30">
        <f t="shared" si="96"/>
        <v>0</v>
      </c>
      <c r="X825" s="102"/>
      <c r="Y825" s="102">
        <f t="shared" si="97"/>
        <v>364100</v>
      </c>
      <c r="Z825" s="102"/>
      <c r="AA825" s="30"/>
    </row>
    <row r="826" spans="1:28" s="116" customFormat="1" x14ac:dyDescent="0.45">
      <c r="A826" s="32"/>
      <c r="B826" s="32"/>
      <c r="C826" s="38"/>
      <c r="D826" s="38"/>
      <c r="E826" s="38"/>
      <c r="F826" s="38"/>
      <c r="G826" s="38"/>
      <c r="H826" s="38"/>
      <c r="I826" s="38"/>
      <c r="J826" s="38"/>
      <c r="K826" s="38"/>
      <c r="L826" s="33"/>
      <c r="M826" s="33"/>
      <c r="N826" s="50"/>
      <c r="O826" s="38"/>
      <c r="P826" s="115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</row>
    <row r="827" spans="1:28" x14ac:dyDescent="0.45">
      <c r="A827" s="29">
        <v>200</v>
      </c>
      <c r="B827" s="29" t="s">
        <v>56</v>
      </c>
      <c r="C827" s="30">
        <v>759</v>
      </c>
      <c r="D827" s="30">
        <v>0</v>
      </c>
      <c r="E827" s="30">
        <v>1</v>
      </c>
      <c r="F827" s="30">
        <v>21</v>
      </c>
      <c r="G827" s="30">
        <v>2</v>
      </c>
      <c r="H827" s="30">
        <f>+(D827*400)+(E827*100)+F827</f>
        <v>121</v>
      </c>
      <c r="I827" s="102">
        <v>250</v>
      </c>
      <c r="J827" s="102">
        <f>H827*I827</f>
        <v>30250</v>
      </c>
      <c r="K827" s="102"/>
      <c r="L827" s="13" t="s">
        <v>59</v>
      </c>
      <c r="M827" s="13" t="s">
        <v>63</v>
      </c>
      <c r="N827" s="45">
        <v>2</v>
      </c>
      <c r="O827" s="30">
        <v>48</v>
      </c>
      <c r="P827" s="104">
        <v>100</v>
      </c>
      <c r="Q827" s="30">
        <v>6800</v>
      </c>
      <c r="R827" s="30">
        <f>O827*Q827</f>
        <v>326400</v>
      </c>
      <c r="S827" s="30">
        <v>21</v>
      </c>
      <c r="T827" s="102"/>
      <c r="U827" s="30">
        <f t="shared" si="94"/>
        <v>326400</v>
      </c>
      <c r="V827" s="102">
        <f t="shared" si="95"/>
        <v>356650</v>
      </c>
      <c r="W827" s="30">
        <f t="shared" si="96"/>
        <v>356650</v>
      </c>
      <c r="X827" s="102"/>
      <c r="Y827" s="102">
        <f t="shared" si="97"/>
        <v>356650</v>
      </c>
      <c r="Z827" s="102"/>
      <c r="AA827" s="30"/>
      <c r="AB827" s="117"/>
    </row>
    <row r="828" spans="1:28" x14ac:dyDescent="0.45">
      <c r="A828" s="29"/>
      <c r="B828" s="29"/>
      <c r="C828" s="30"/>
      <c r="D828" s="30"/>
      <c r="E828" s="30"/>
      <c r="F828" s="30"/>
      <c r="G828" s="30"/>
      <c r="H828" s="30"/>
      <c r="I828" s="102"/>
      <c r="J828" s="102"/>
      <c r="K828" s="102"/>
      <c r="L828" s="13" t="s">
        <v>59</v>
      </c>
      <c r="M828" s="13" t="s">
        <v>60</v>
      </c>
      <c r="N828" s="45">
        <v>2</v>
      </c>
      <c r="O828" s="30">
        <v>150</v>
      </c>
      <c r="P828" s="104">
        <v>100</v>
      </c>
      <c r="Q828" s="30">
        <v>6800</v>
      </c>
      <c r="R828" s="30">
        <f>O828*Q828</f>
        <v>1020000</v>
      </c>
      <c r="S828" s="30">
        <v>22</v>
      </c>
      <c r="T828" s="102"/>
      <c r="U828" s="30">
        <f t="shared" si="94"/>
        <v>1020000</v>
      </c>
      <c r="V828" s="102">
        <f t="shared" si="95"/>
        <v>1020000</v>
      </c>
      <c r="W828" s="30">
        <f t="shared" si="96"/>
        <v>1020000</v>
      </c>
      <c r="X828" s="102"/>
      <c r="Y828" s="102">
        <f t="shared" si="97"/>
        <v>1020000</v>
      </c>
      <c r="Z828" s="102"/>
      <c r="AA828" s="30"/>
      <c r="AB828" s="117"/>
    </row>
    <row r="829" spans="1:28" x14ac:dyDescent="0.45">
      <c r="A829" s="29"/>
      <c r="B829" s="29"/>
      <c r="C829" s="30"/>
      <c r="D829" s="30"/>
      <c r="E829" s="30"/>
      <c r="F829" s="30"/>
      <c r="G829" s="30"/>
      <c r="H829" s="30"/>
      <c r="I829" s="102"/>
      <c r="J829" s="102"/>
      <c r="K829" s="102"/>
      <c r="L829" s="13"/>
      <c r="M829" s="13" t="s">
        <v>63</v>
      </c>
      <c r="N829" s="45">
        <v>2</v>
      </c>
      <c r="O829" s="30">
        <v>36</v>
      </c>
      <c r="P829" s="104">
        <v>100</v>
      </c>
      <c r="Q829" s="30">
        <v>6800</v>
      </c>
      <c r="R829" s="30">
        <f>O829*Q829</f>
        <v>244800</v>
      </c>
      <c r="S829" s="30">
        <v>22</v>
      </c>
      <c r="T829" s="102"/>
      <c r="U829" s="30">
        <f t="shared" si="94"/>
        <v>244800</v>
      </c>
      <c r="V829" s="102">
        <f t="shared" si="95"/>
        <v>244800</v>
      </c>
      <c r="W829" s="30">
        <f t="shared" si="96"/>
        <v>244800</v>
      </c>
      <c r="X829" s="102"/>
      <c r="Y829" s="102">
        <f t="shared" si="97"/>
        <v>244800</v>
      </c>
      <c r="Z829" s="102"/>
      <c r="AA829" s="30"/>
      <c r="AB829" s="117"/>
    </row>
    <row r="830" spans="1:28" x14ac:dyDescent="0.45">
      <c r="A830" s="29"/>
      <c r="B830" s="29" t="s">
        <v>56</v>
      </c>
      <c r="C830" s="30">
        <v>8304</v>
      </c>
      <c r="D830" s="30">
        <v>4</v>
      </c>
      <c r="E830" s="30">
        <v>0</v>
      </c>
      <c r="F830" s="30">
        <v>93</v>
      </c>
      <c r="G830" s="30">
        <v>1</v>
      </c>
      <c r="H830" s="30">
        <f>+(D830*400)+(E830*100)+F830</f>
        <v>1693</v>
      </c>
      <c r="I830" s="102">
        <v>130</v>
      </c>
      <c r="J830" s="102">
        <f>H830*I830</f>
        <v>220090</v>
      </c>
      <c r="K830" s="102"/>
      <c r="L830" s="13"/>
      <c r="M830" s="13"/>
      <c r="N830" s="45"/>
      <c r="O830" s="30"/>
      <c r="P830" s="106"/>
      <c r="Q830" s="102"/>
      <c r="R830" s="102"/>
      <c r="S830" s="30"/>
      <c r="T830" s="102"/>
      <c r="U830" s="30">
        <f t="shared" si="94"/>
        <v>0</v>
      </c>
      <c r="V830" s="102">
        <f t="shared" si="95"/>
        <v>220090</v>
      </c>
      <c r="W830" s="30">
        <f t="shared" si="96"/>
        <v>0</v>
      </c>
      <c r="X830" s="102"/>
      <c r="Y830" s="102">
        <f t="shared" si="97"/>
        <v>220090</v>
      </c>
      <c r="Z830" s="102"/>
      <c r="AA830" s="30"/>
      <c r="AB830" s="117"/>
    </row>
    <row r="831" spans="1:28" x14ac:dyDescent="0.45">
      <c r="A831" s="29"/>
      <c r="B831" s="29" t="s">
        <v>56</v>
      </c>
      <c r="C831" s="30">
        <v>2262</v>
      </c>
      <c r="D831" s="30">
        <v>0</v>
      </c>
      <c r="E831" s="30">
        <v>1</v>
      </c>
      <c r="F831" s="30">
        <v>87</v>
      </c>
      <c r="G831" s="30">
        <v>1</v>
      </c>
      <c r="H831" s="30">
        <f>+(D831*400)+(E831*100)+F831</f>
        <v>187</v>
      </c>
      <c r="I831" s="102">
        <v>100</v>
      </c>
      <c r="J831" s="102">
        <f>H831*I831</f>
        <v>18700</v>
      </c>
      <c r="K831" s="102"/>
      <c r="L831" s="13"/>
      <c r="M831" s="13"/>
      <c r="N831" s="45"/>
      <c r="O831" s="30"/>
      <c r="P831" s="106"/>
      <c r="Q831" s="102"/>
      <c r="R831" s="102"/>
      <c r="S831" s="30"/>
      <c r="T831" s="102"/>
      <c r="U831" s="30">
        <f t="shared" si="94"/>
        <v>0</v>
      </c>
      <c r="V831" s="102">
        <f t="shared" si="95"/>
        <v>18700</v>
      </c>
      <c r="W831" s="30">
        <f t="shared" si="96"/>
        <v>0</v>
      </c>
      <c r="X831" s="102"/>
      <c r="Y831" s="102">
        <f t="shared" si="97"/>
        <v>18700</v>
      </c>
      <c r="Z831" s="102"/>
      <c r="AA831" s="30"/>
      <c r="AB831" s="117"/>
    </row>
    <row r="832" spans="1:28" x14ac:dyDescent="0.45">
      <c r="A832" s="29"/>
      <c r="B832" s="29" t="s">
        <v>56</v>
      </c>
      <c r="C832" s="30">
        <v>1360</v>
      </c>
      <c r="D832" s="30">
        <v>4</v>
      </c>
      <c r="E832" s="30">
        <v>3</v>
      </c>
      <c r="F832" s="30">
        <v>12</v>
      </c>
      <c r="G832" s="30">
        <v>1</v>
      </c>
      <c r="H832" s="30">
        <f>+(D832*400)+(E832*100)+F832</f>
        <v>1912</v>
      </c>
      <c r="I832" s="102">
        <v>100</v>
      </c>
      <c r="J832" s="102">
        <f>H832*I832</f>
        <v>191200</v>
      </c>
      <c r="K832" s="102"/>
      <c r="L832" s="13"/>
      <c r="M832" s="13"/>
      <c r="N832" s="45"/>
      <c r="O832" s="30"/>
      <c r="P832" s="106"/>
      <c r="Q832" s="102"/>
      <c r="R832" s="102"/>
      <c r="S832" s="30"/>
      <c r="T832" s="102"/>
      <c r="U832" s="30">
        <f t="shared" si="94"/>
        <v>0</v>
      </c>
      <c r="V832" s="102">
        <f t="shared" si="95"/>
        <v>191200</v>
      </c>
      <c r="W832" s="30">
        <f t="shared" si="96"/>
        <v>0</v>
      </c>
      <c r="X832" s="102"/>
      <c r="Y832" s="102">
        <f t="shared" si="97"/>
        <v>191200</v>
      </c>
      <c r="Z832" s="102"/>
      <c r="AA832" s="30"/>
      <c r="AB832" s="117"/>
    </row>
    <row r="833" spans="1:28" x14ac:dyDescent="0.45">
      <c r="A833" s="29"/>
      <c r="B833" s="29" t="s">
        <v>56</v>
      </c>
      <c r="C833" s="30">
        <v>18792</v>
      </c>
      <c r="D833" s="30">
        <v>3</v>
      </c>
      <c r="E833" s="30">
        <v>2</v>
      </c>
      <c r="F833" s="30">
        <v>51</v>
      </c>
      <c r="G833" s="30">
        <v>1</v>
      </c>
      <c r="H833" s="30">
        <f>+(D833*400)+(E833*100)+F833</f>
        <v>1451</v>
      </c>
      <c r="I833" s="102">
        <v>100</v>
      </c>
      <c r="J833" s="102">
        <f>H833*I833</f>
        <v>145100</v>
      </c>
      <c r="K833" s="102"/>
      <c r="L833" s="13"/>
      <c r="M833" s="13"/>
      <c r="N833" s="45"/>
      <c r="O833" s="30"/>
      <c r="P833" s="106"/>
      <c r="Q833" s="102"/>
      <c r="R833" s="102"/>
      <c r="S833" s="30"/>
      <c r="T833" s="102"/>
      <c r="U833" s="30">
        <f t="shared" si="94"/>
        <v>0</v>
      </c>
      <c r="V833" s="102">
        <f t="shared" si="95"/>
        <v>145100</v>
      </c>
      <c r="W833" s="30">
        <f t="shared" si="96"/>
        <v>0</v>
      </c>
      <c r="X833" s="102"/>
      <c r="Y833" s="102">
        <f t="shared" si="97"/>
        <v>145100</v>
      </c>
      <c r="Z833" s="102"/>
      <c r="AA833" s="30"/>
      <c r="AB833" s="117"/>
    </row>
    <row r="834" spans="1:28" x14ac:dyDescent="0.45">
      <c r="A834" s="29"/>
      <c r="B834" s="29" t="s">
        <v>56</v>
      </c>
      <c r="C834" s="30">
        <v>18783</v>
      </c>
      <c r="D834" s="30">
        <v>10</v>
      </c>
      <c r="E834" s="30">
        <v>2</v>
      </c>
      <c r="F834" s="30">
        <v>76</v>
      </c>
      <c r="G834" s="30">
        <v>1</v>
      </c>
      <c r="H834" s="30">
        <f>+(D834*400)+(E834*100)+F834</f>
        <v>4276</v>
      </c>
      <c r="I834" s="102">
        <v>100</v>
      </c>
      <c r="J834" s="102">
        <f>H834*I834</f>
        <v>427600</v>
      </c>
      <c r="K834" s="102"/>
      <c r="L834" s="13"/>
      <c r="M834" s="13"/>
      <c r="N834" s="45"/>
      <c r="O834" s="30"/>
      <c r="P834" s="106"/>
      <c r="Q834" s="102"/>
      <c r="R834" s="102"/>
      <c r="S834" s="30"/>
      <c r="T834" s="102"/>
      <c r="U834" s="30">
        <f t="shared" si="94"/>
        <v>0</v>
      </c>
      <c r="V834" s="102">
        <f t="shared" si="95"/>
        <v>427600</v>
      </c>
      <c r="W834" s="30">
        <f t="shared" si="96"/>
        <v>0</v>
      </c>
      <c r="X834" s="102"/>
      <c r="Y834" s="102">
        <f t="shared" si="97"/>
        <v>427600</v>
      </c>
      <c r="Z834" s="102"/>
      <c r="AA834" s="30"/>
      <c r="AB834" s="117"/>
    </row>
    <row r="835" spans="1:28" s="116" customFormat="1" x14ac:dyDescent="0.45">
      <c r="A835" s="32"/>
      <c r="B835" s="32"/>
      <c r="C835" s="38"/>
      <c r="D835" s="38"/>
      <c r="E835" s="38"/>
      <c r="F835" s="38"/>
      <c r="G835" s="38"/>
      <c r="H835" s="38"/>
      <c r="I835" s="38"/>
      <c r="J835" s="38"/>
      <c r="K835" s="38"/>
      <c r="L835" s="33"/>
      <c r="M835" s="33"/>
      <c r="N835" s="50"/>
      <c r="O835" s="38"/>
      <c r="P835" s="115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</row>
    <row r="836" spans="1:28" x14ac:dyDescent="0.45">
      <c r="A836" s="29">
        <v>201</v>
      </c>
      <c r="B836" s="29" t="s">
        <v>56</v>
      </c>
      <c r="C836" s="30">
        <v>1898</v>
      </c>
      <c r="D836" s="30">
        <v>1</v>
      </c>
      <c r="E836" s="30">
        <v>3</v>
      </c>
      <c r="F836" s="30">
        <v>1</v>
      </c>
      <c r="G836" s="30">
        <v>1</v>
      </c>
      <c r="H836" s="30">
        <f t="shared" ref="H836:H841" si="100">+(D836*400)+(E836*100)+F836</f>
        <v>701</v>
      </c>
      <c r="I836" s="102">
        <v>100</v>
      </c>
      <c r="J836" s="102">
        <f t="shared" ref="J836:J841" si="101">H836*I836</f>
        <v>70100</v>
      </c>
      <c r="K836" s="102"/>
      <c r="L836" s="13"/>
      <c r="M836" s="13"/>
      <c r="N836" s="45"/>
      <c r="O836" s="30"/>
      <c r="P836" s="106"/>
      <c r="Q836" s="102"/>
      <c r="R836" s="102"/>
      <c r="S836" s="30"/>
      <c r="T836" s="102"/>
      <c r="U836" s="30">
        <f t="shared" si="94"/>
        <v>0</v>
      </c>
      <c r="V836" s="102">
        <f t="shared" si="95"/>
        <v>70100</v>
      </c>
      <c r="W836" s="30">
        <f t="shared" si="96"/>
        <v>0</v>
      </c>
      <c r="X836" s="102"/>
      <c r="Y836" s="102">
        <f t="shared" si="97"/>
        <v>70100</v>
      </c>
      <c r="Z836" s="102"/>
      <c r="AA836" s="30"/>
    </row>
    <row r="837" spans="1:28" x14ac:dyDescent="0.45">
      <c r="A837" s="29"/>
      <c r="B837" s="29" t="s">
        <v>56</v>
      </c>
      <c r="C837" s="30">
        <v>17312</v>
      </c>
      <c r="D837" s="30">
        <v>3</v>
      </c>
      <c r="E837" s="30">
        <v>2</v>
      </c>
      <c r="F837" s="30">
        <v>35</v>
      </c>
      <c r="G837" s="30">
        <v>1</v>
      </c>
      <c r="H837" s="30">
        <f t="shared" si="100"/>
        <v>1435</v>
      </c>
      <c r="I837" s="102">
        <v>100</v>
      </c>
      <c r="J837" s="102">
        <f t="shared" si="101"/>
        <v>143500</v>
      </c>
      <c r="K837" s="102"/>
      <c r="L837" s="13"/>
      <c r="M837" s="13"/>
      <c r="N837" s="45"/>
      <c r="O837" s="30"/>
      <c r="P837" s="106"/>
      <c r="Q837" s="102"/>
      <c r="R837" s="102"/>
      <c r="S837" s="30"/>
      <c r="T837" s="102"/>
      <c r="U837" s="30">
        <f t="shared" si="94"/>
        <v>0</v>
      </c>
      <c r="V837" s="102">
        <f t="shared" si="95"/>
        <v>143500</v>
      </c>
      <c r="W837" s="30">
        <f t="shared" si="96"/>
        <v>0</v>
      </c>
      <c r="X837" s="102"/>
      <c r="Y837" s="102">
        <f t="shared" si="97"/>
        <v>143500</v>
      </c>
      <c r="Z837" s="102"/>
      <c r="AA837" s="30"/>
    </row>
    <row r="838" spans="1:28" x14ac:dyDescent="0.45">
      <c r="A838" s="29"/>
      <c r="B838" s="29" t="s">
        <v>56</v>
      </c>
      <c r="C838" s="30">
        <v>17237</v>
      </c>
      <c r="D838" s="30">
        <v>0</v>
      </c>
      <c r="E838" s="30">
        <v>3</v>
      </c>
      <c r="F838" s="30">
        <v>85</v>
      </c>
      <c r="G838" s="30">
        <v>1</v>
      </c>
      <c r="H838" s="30">
        <f t="shared" si="100"/>
        <v>385</v>
      </c>
      <c r="I838" s="102">
        <v>130</v>
      </c>
      <c r="J838" s="102">
        <f t="shared" si="101"/>
        <v>50050</v>
      </c>
      <c r="K838" s="102"/>
      <c r="L838" s="13"/>
      <c r="M838" s="13"/>
      <c r="N838" s="45"/>
      <c r="O838" s="30"/>
      <c r="P838" s="106"/>
      <c r="Q838" s="102"/>
      <c r="R838" s="102"/>
      <c r="S838" s="30"/>
      <c r="T838" s="102"/>
      <c r="U838" s="30">
        <f t="shared" si="94"/>
        <v>0</v>
      </c>
      <c r="V838" s="102">
        <f t="shared" si="95"/>
        <v>50050</v>
      </c>
      <c r="W838" s="30">
        <f t="shared" si="96"/>
        <v>0</v>
      </c>
      <c r="X838" s="102"/>
      <c r="Y838" s="102">
        <f t="shared" si="97"/>
        <v>50050</v>
      </c>
      <c r="Z838" s="102"/>
      <c r="AA838" s="30"/>
    </row>
    <row r="839" spans="1:28" x14ac:dyDescent="0.45">
      <c r="A839" s="29"/>
      <c r="B839" s="29" t="s">
        <v>56</v>
      </c>
      <c r="C839" s="30">
        <v>17219</v>
      </c>
      <c r="D839" s="30">
        <v>0</v>
      </c>
      <c r="E839" s="30">
        <v>2</v>
      </c>
      <c r="F839" s="30">
        <v>99</v>
      </c>
      <c r="G839" s="30">
        <v>1</v>
      </c>
      <c r="H839" s="30">
        <f t="shared" si="100"/>
        <v>299</v>
      </c>
      <c r="I839" s="102">
        <v>150</v>
      </c>
      <c r="J839" s="102">
        <f t="shared" si="101"/>
        <v>44850</v>
      </c>
      <c r="K839" s="102"/>
      <c r="L839" s="13"/>
      <c r="M839" s="13"/>
      <c r="N839" s="45"/>
      <c r="O839" s="30"/>
      <c r="P839" s="106"/>
      <c r="Q839" s="102"/>
      <c r="R839" s="102"/>
      <c r="S839" s="30"/>
      <c r="T839" s="102"/>
      <c r="U839" s="30">
        <f t="shared" si="94"/>
        <v>0</v>
      </c>
      <c r="V839" s="102">
        <f t="shared" si="95"/>
        <v>44850</v>
      </c>
      <c r="W839" s="30">
        <f t="shared" si="96"/>
        <v>0</v>
      </c>
      <c r="X839" s="102"/>
      <c r="Y839" s="102">
        <f t="shared" si="97"/>
        <v>44850</v>
      </c>
      <c r="Z839" s="102"/>
      <c r="AA839" s="30"/>
    </row>
    <row r="840" spans="1:28" x14ac:dyDescent="0.45">
      <c r="A840" s="29"/>
      <c r="B840" s="29" t="s">
        <v>56</v>
      </c>
      <c r="C840" s="30">
        <v>18807</v>
      </c>
      <c r="D840" s="30">
        <v>3</v>
      </c>
      <c r="E840" s="30">
        <v>0</v>
      </c>
      <c r="F840" s="30">
        <v>12</v>
      </c>
      <c r="G840" s="30">
        <v>1</v>
      </c>
      <c r="H840" s="30">
        <f t="shared" si="100"/>
        <v>1212</v>
      </c>
      <c r="I840" s="102">
        <v>100</v>
      </c>
      <c r="J840" s="102">
        <f t="shared" si="101"/>
        <v>121200</v>
      </c>
      <c r="K840" s="102"/>
      <c r="L840" s="13"/>
      <c r="M840" s="13"/>
      <c r="N840" s="45"/>
      <c r="O840" s="30"/>
      <c r="P840" s="106"/>
      <c r="Q840" s="102"/>
      <c r="R840" s="102"/>
      <c r="S840" s="30"/>
      <c r="T840" s="102"/>
      <c r="U840" s="30">
        <f t="shared" si="94"/>
        <v>0</v>
      </c>
      <c r="V840" s="102">
        <f t="shared" si="95"/>
        <v>121200</v>
      </c>
      <c r="W840" s="30">
        <f t="shared" si="96"/>
        <v>0</v>
      </c>
      <c r="X840" s="102"/>
      <c r="Y840" s="102">
        <f t="shared" si="97"/>
        <v>121200</v>
      </c>
      <c r="Z840" s="102"/>
      <c r="AA840" s="30"/>
    </row>
    <row r="841" spans="1:28" s="117" customFormat="1" x14ac:dyDescent="0.45">
      <c r="A841" s="29"/>
      <c r="B841" s="29" t="s">
        <v>56</v>
      </c>
      <c r="C841" s="30">
        <v>3479</v>
      </c>
      <c r="D841" s="30">
        <v>5</v>
      </c>
      <c r="E841" s="30">
        <v>0</v>
      </c>
      <c r="F841" s="30">
        <v>78</v>
      </c>
      <c r="G841" s="30">
        <v>1</v>
      </c>
      <c r="H841" s="30">
        <f t="shared" si="100"/>
        <v>2078</v>
      </c>
      <c r="I841" s="30">
        <v>100</v>
      </c>
      <c r="J841" s="102">
        <f t="shared" si="101"/>
        <v>207800</v>
      </c>
      <c r="K841" s="30"/>
      <c r="L841" s="13"/>
      <c r="M841" s="13"/>
      <c r="N841" s="30"/>
      <c r="O841" s="30"/>
      <c r="P841" s="104"/>
      <c r="Q841" s="30"/>
      <c r="R841" s="30"/>
      <c r="S841" s="30"/>
      <c r="T841" s="30"/>
      <c r="U841" s="30">
        <f t="shared" si="94"/>
        <v>0</v>
      </c>
      <c r="V841" s="102">
        <f t="shared" si="95"/>
        <v>207800</v>
      </c>
      <c r="W841" s="30">
        <f t="shared" si="96"/>
        <v>0</v>
      </c>
      <c r="X841" s="30"/>
      <c r="Y841" s="102">
        <f t="shared" si="97"/>
        <v>207800</v>
      </c>
      <c r="Z841" s="30"/>
      <c r="AA841" s="30"/>
    </row>
    <row r="842" spans="1:28" s="116" customFormat="1" x14ac:dyDescent="0.45">
      <c r="A842" s="32"/>
      <c r="B842" s="32"/>
      <c r="C842" s="38"/>
      <c r="D842" s="38"/>
      <c r="E842" s="38"/>
      <c r="F842" s="38"/>
      <c r="G842" s="38"/>
      <c r="H842" s="38"/>
      <c r="I842" s="38"/>
      <c r="J842" s="38"/>
      <c r="K842" s="38"/>
      <c r="L842" s="33"/>
      <c r="M842" s="33"/>
      <c r="N842" s="38"/>
      <c r="O842" s="38"/>
      <c r="P842" s="115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</row>
    <row r="843" spans="1:28" x14ac:dyDescent="0.45">
      <c r="A843" s="29">
        <v>202</v>
      </c>
      <c r="B843" s="29" t="s">
        <v>56</v>
      </c>
      <c r="C843" s="30">
        <v>3423</v>
      </c>
      <c r="D843" s="30">
        <v>5</v>
      </c>
      <c r="E843" s="30">
        <v>1</v>
      </c>
      <c r="F843" s="30">
        <v>45</v>
      </c>
      <c r="G843" s="30">
        <v>1</v>
      </c>
      <c r="H843" s="30">
        <f>+(D843*400)+(E843*100)+F843</f>
        <v>2145</v>
      </c>
      <c r="I843" s="102">
        <v>100</v>
      </c>
      <c r="J843" s="102">
        <f>H843*I843</f>
        <v>214500</v>
      </c>
      <c r="K843" s="102"/>
      <c r="L843" s="13"/>
      <c r="M843" s="13"/>
      <c r="N843" s="45"/>
      <c r="O843" s="30"/>
      <c r="P843" s="106"/>
      <c r="Q843" s="102"/>
      <c r="R843" s="102"/>
      <c r="S843" s="30"/>
      <c r="T843" s="102"/>
      <c r="U843" s="30">
        <f t="shared" si="94"/>
        <v>0</v>
      </c>
      <c r="V843" s="102">
        <f t="shared" si="95"/>
        <v>214500</v>
      </c>
      <c r="W843" s="30">
        <f t="shared" si="96"/>
        <v>0</v>
      </c>
      <c r="X843" s="102"/>
      <c r="Y843" s="102">
        <f t="shared" si="97"/>
        <v>214500</v>
      </c>
      <c r="Z843" s="102"/>
      <c r="AA843" s="30"/>
    </row>
    <row r="844" spans="1:28" s="116" customFormat="1" x14ac:dyDescent="0.45">
      <c r="A844" s="32"/>
      <c r="B844" s="32"/>
      <c r="C844" s="38"/>
      <c r="D844" s="38"/>
      <c r="E844" s="38"/>
      <c r="F844" s="38"/>
      <c r="G844" s="38"/>
      <c r="H844" s="38"/>
      <c r="I844" s="38"/>
      <c r="J844" s="38"/>
      <c r="K844" s="38"/>
      <c r="L844" s="33"/>
      <c r="M844" s="33"/>
      <c r="N844" s="50"/>
      <c r="O844" s="38"/>
      <c r="P844" s="115"/>
      <c r="Q844" s="38"/>
      <c r="R844" s="38"/>
      <c r="S844" s="38"/>
      <c r="T844" s="38"/>
      <c r="U844" s="38">
        <f t="shared" si="94"/>
        <v>0</v>
      </c>
      <c r="V844" s="38">
        <f t="shared" si="95"/>
        <v>0</v>
      </c>
      <c r="W844" s="38">
        <f t="shared" si="96"/>
        <v>0</v>
      </c>
      <c r="X844" s="38"/>
      <c r="Y844" s="38">
        <f t="shared" si="97"/>
        <v>0</v>
      </c>
      <c r="Z844" s="38"/>
      <c r="AA844" s="38"/>
    </row>
    <row r="845" spans="1:28" x14ac:dyDescent="0.45">
      <c r="A845" s="29">
        <v>203</v>
      </c>
      <c r="B845" s="29" t="s">
        <v>56</v>
      </c>
      <c r="C845" s="30">
        <v>12130</v>
      </c>
      <c r="D845" s="30">
        <v>3</v>
      </c>
      <c r="E845" s="30">
        <v>1</v>
      </c>
      <c r="F845" s="30">
        <v>84</v>
      </c>
      <c r="G845" s="30">
        <v>1</v>
      </c>
      <c r="H845" s="30">
        <f>+(D845*400)+(E845*100)+F845</f>
        <v>1384</v>
      </c>
      <c r="I845" s="102">
        <v>130</v>
      </c>
      <c r="J845" s="102">
        <f>H845*I845</f>
        <v>179920</v>
      </c>
      <c r="K845" s="102"/>
      <c r="L845" s="13"/>
      <c r="M845" s="13"/>
      <c r="N845" s="45"/>
      <c r="O845" s="30"/>
      <c r="P845" s="106"/>
      <c r="Q845" s="102"/>
      <c r="R845" s="102"/>
      <c r="S845" s="30"/>
      <c r="T845" s="102"/>
      <c r="U845" s="30">
        <f t="shared" si="94"/>
        <v>0</v>
      </c>
      <c r="V845" s="102">
        <f t="shared" si="95"/>
        <v>179920</v>
      </c>
      <c r="W845" s="30">
        <f t="shared" si="96"/>
        <v>0</v>
      </c>
      <c r="X845" s="102"/>
      <c r="Y845" s="102">
        <f t="shared" si="97"/>
        <v>179920</v>
      </c>
      <c r="Z845" s="102"/>
      <c r="AA845" s="30"/>
    </row>
    <row r="846" spans="1:28" x14ac:dyDescent="0.45">
      <c r="A846" s="29"/>
      <c r="B846" s="29" t="s">
        <v>56</v>
      </c>
      <c r="C846" s="30">
        <v>1656</v>
      </c>
      <c r="D846" s="30">
        <v>3</v>
      </c>
      <c r="E846" s="30">
        <v>1</v>
      </c>
      <c r="F846" s="30">
        <v>42</v>
      </c>
      <c r="G846" s="30">
        <v>1</v>
      </c>
      <c r="H846" s="30">
        <f>+(D846*400)+(E846*100)+F846</f>
        <v>1342</v>
      </c>
      <c r="I846" s="102">
        <v>100</v>
      </c>
      <c r="J846" s="102">
        <f>H846*I846</f>
        <v>134200</v>
      </c>
      <c r="K846" s="102"/>
      <c r="L846" s="13"/>
      <c r="M846" s="13"/>
      <c r="N846" s="45"/>
      <c r="O846" s="30"/>
      <c r="P846" s="106"/>
      <c r="Q846" s="102"/>
      <c r="R846" s="102"/>
      <c r="S846" s="30"/>
      <c r="T846" s="102"/>
      <c r="U846" s="30">
        <f t="shared" ref="U846:U909" si="102">R846*(100-T846)/100</f>
        <v>0</v>
      </c>
      <c r="V846" s="102">
        <f t="shared" ref="V846:V909" si="103">J846+U846</f>
        <v>134200</v>
      </c>
      <c r="W846" s="30">
        <f t="shared" ref="W846:W909" si="104">V846*P846/100</f>
        <v>0</v>
      </c>
      <c r="X846" s="102"/>
      <c r="Y846" s="102">
        <f t="shared" ref="Y846:Y909" si="105">J846+U846</f>
        <v>134200</v>
      </c>
      <c r="Z846" s="102"/>
      <c r="AA846" s="30"/>
    </row>
    <row r="847" spans="1:28" s="116" customFormat="1" x14ac:dyDescent="0.45">
      <c r="A847" s="32"/>
      <c r="B847" s="32"/>
      <c r="C847" s="38"/>
      <c r="D847" s="38"/>
      <c r="E847" s="38"/>
      <c r="F847" s="38"/>
      <c r="G847" s="38"/>
      <c r="H847" s="38"/>
      <c r="I847" s="38"/>
      <c r="J847" s="38"/>
      <c r="K847" s="38"/>
      <c r="L847" s="33"/>
      <c r="M847" s="33"/>
      <c r="N847" s="50"/>
      <c r="O847" s="38"/>
      <c r="P847" s="115"/>
      <c r="Q847" s="38"/>
      <c r="R847" s="38"/>
      <c r="S847" s="38"/>
      <c r="T847" s="38"/>
      <c r="U847" s="38">
        <f t="shared" si="102"/>
        <v>0</v>
      </c>
      <c r="V847" s="38">
        <f t="shared" si="103"/>
        <v>0</v>
      </c>
      <c r="W847" s="38">
        <f t="shared" si="104"/>
        <v>0</v>
      </c>
      <c r="X847" s="38"/>
      <c r="Y847" s="38">
        <f t="shared" si="105"/>
        <v>0</v>
      </c>
      <c r="Z847" s="38"/>
      <c r="AA847" s="38"/>
    </row>
    <row r="848" spans="1:28" x14ac:dyDescent="0.45">
      <c r="A848" s="29">
        <v>204</v>
      </c>
      <c r="B848" s="29" t="s">
        <v>56</v>
      </c>
      <c r="C848" s="30">
        <v>766</v>
      </c>
      <c r="D848" s="30">
        <v>0</v>
      </c>
      <c r="E848" s="30">
        <v>0</v>
      </c>
      <c r="F848" s="30">
        <v>73</v>
      </c>
      <c r="G848" s="30">
        <v>2</v>
      </c>
      <c r="H848" s="30">
        <f t="shared" ref="H848:H858" si="106">+(D848*400)+(E848*100)+F848</f>
        <v>73</v>
      </c>
      <c r="I848" s="102">
        <v>150</v>
      </c>
      <c r="J848" s="102">
        <f t="shared" ref="J848:J858" si="107">H848*I848</f>
        <v>10950</v>
      </c>
      <c r="K848" s="102"/>
      <c r="L848" s="13" t="s">
        <v>59</v>
      </c>
      <c r="M848" s="13" t="s">
        <v>63</v>
      </c>
      <c r="N848" s="45">
        <v>2</v>
      </c>
      <c r="O848" s="30">
        <v>103.5</v>
      </c>
      <c r="P848" s="104">
        <v>100</v>
      </c>
      <c r="Q848" s="30">
        <v>6800</v>
      </c>
      <c r="R848" s="30">
        <f>O848*Q848</f>
        <v>703800</v>
      </c>
      <c r="S848" s="30">
        <v>46</v>
      </c>
      <c r="T848" s="102"/>
      <c r="U848" s="30">
        <f t="shared" si="102"/>
        <v>703800</v>
      </c>
      <c r="V848" s="102">
        <f t="shared" si="103"/>
        <v>714750</v>
      </c>
      <c r="W848" s="30">
        <f t="shared" si="104"/>
        <v>714750</v>
      </c>
      <c r="X848" s="102"/>
      <c r="Y848" s="102">
        <f t="shared" si="105"/>
        <v>714750</v>
      </c>
      <c r="Z848" s="102"/>
      <c r="AA848" s="30"/>
    </row>
    <row r="849" spans="1:35" x14ac:dyDescent="0.45">
      <c r="A849" s="29"/>
      <c r="B849" s="29"/>
      <c r="C849" s="30"/>
      <c r="D849" s="30"/>
      <c r="E849" s="30"/>
      <c r="F849" s="30"/>
      <c r="G849" s="30"/>
      <c r="H849" s="30"/>
      <c r="I849" s="102"/>
      <c r="J849" s="102"/>
      <c r="K849" s="102"/>
      <c r="L849" s="13"/>
      <c r="M849" s="13" t="s">
        <v>63</v>
      </c>
      <c r="N849" s="45">
        <v>2</v>
      </c>
      <c r="O849" s="30">
        <v>6</v>
      </c>
      <c r="P849" s="104">
        <v>100</v>
      </c>
      <c r="Q849" s="30">
        <v>6800</v>
      </c>
      <c r="R849" s="30">
        <f>O849*Q849</f>
        <v>40800</v>
      </c>
      <c r="S849" s="30">
        <v>46</v>
      </c>
      <c r="T849" s="102"/>
      <c r="U849" s="30">
        <f t="shared" si="102"/>
        <v>40800</v>
      </c>
      <c r="V849" s="102">
        <f t="shared" si="103"/>
        <v>40800</v>
      </c>
      <c r="W849" s="30">
        <f t="shared" si="104"/>
        <v>40800</v>
      </c>
      <c r="X849" s="102"/>
      <c r="Y849" s="102">
        <f t="shared" si="105"/>
        <v>40800</v>
      </c>
      <c r="Z849" s="102"/>
      <c r="AA849" s="30"/>
    </row>
    <row r="850" spans="1:35" x14ac:dyDescent="0.45">
      <c r="A850" s="29"/>
      <c r="B850" s="29" t="s">
        <v>56</v>
      </c>
      <c r="C850" s="30">
        <v>2572</v>
      </c>
      <c r="D850" s="30">
        <v>1</v>
      </c>
      <c r="E850" s="30">
        <v>1</v>
      </c>
      <c r="F850" s="30">
        <v>61</v>
      </c>
      <c r="G850" s="30">
        <v>1</v>
      </c>
      <c r="H850" s="30">
        <f t="shared" si="106"/>
        <v>561</v>
      </c>
      <c r="I850" s="102">
        <v>100</v>
      </c>
      <c r="J850" s="102">
        <f t="shared" si="107"/>
        <v>56100</v>
      </c>
      <c r="K850" s="102"/>
      <c r="L850" s="13"/>
      <c r="M850" s="13"/>
      <c r="N850" s="45"/>
      <c r="O850" s="30"/>
      <c r="P850" s="106"/>
      <c r="Q850" s="102"/>
      <c r="R850" s="102"/>
      <c r="S850" s="30"/>
      <c r="T850" s="102"/>
      <c r="U850" s="30">
        <f t="shared" si="102"/>
        <v>0</v>
      </c>
      <c r="V850" s="102">
        <f t="shared" si="103"/>
        <v>56100</v>
      </c>
      <c r="W850" s="30">
        <f t="shared" si="104"/>
        <v>0</v>
      </c>
      <c r="X850" s="102"/>
      <c r="Y850" s="102">
        <f t="shared" si="105"/>
        <v>56100</v>
      </c>
      <c r="Z850" s="102"/>
      <c r="AA850" s="30"/>
    </row>
    <row r="851" spans="1:35" x14ac:dyDescent="0.45">
      <c r="A851" s="29"/>
      <c r="B851" s="29" t="s">
        <v>56</v>
      </c>
      <c r="C851" s="30">
        <v>1875</v>
      </c>
      <c r="D851" s="30">
        <v>0</v>
      </c>
      <c r="E851" s="30">
        <v>3</v>
      </c>
      <c r="F851" s="30">
        <v>65</v>
      </c>
      <c r="G851" s="30">
        <v>1</v>
      </c>
      <c r="H851" s="30">
        <f t="shared" si="106"/>
        <v>365</v>
      </c>
      <c r="I851" s="102">
        <v>100</v>
      </c>
      <c r="J851" s="102">
        <f t="shared" si="107"/>
        <v>36500</v>
      </c>
      <c r="K851" s="102"/>
      <c r="L851" s="13"/>
      <c r="M851" s="13"/>
      <c r="N851" s="45"/>
      <c r="O851" s="30"/>
      <c r="P851" s="106"/>
      <c r="Q851" s="102"/>
      <c r="R851" s="102"/>
      <c r="S851" s="30"/>
      <c r="T851" s="102"/>
      <c r="U851" s="30">
        <f t="shared" si="102"/>
        <v>0</v>
      </c>
      <c r="V851" s="102">
        <f t="shared" si="103"/>
        <v>36500</v>
      </c>
      <c r="W851" s="30">
        <f t="shared" si="104"/>
        <v>0</v>
      </c>
      <c r="X851" s="102"/>
      <c r="Y851" s="102">
        <f t="shared" si="105"/>
        <v>36500</v>
      </c>
      <c r="Z851" s="102"/>
      <c r="AA851" s="30"/>
    </row>
    <row r="852" spans="1:35" x14ac:dyDescent="0.45">
      <c r="A852" s="29"/>
      <c r="B852" s="29" t="s">
        <v>56</v>
      </c>
      <c r="C852" s="30">
        <v>12140</v>
      </c>
      <c r="D852" s="30">
        <v>0</v>
      </c>
      <c r="E852" s="30">
        <v>2</v>
      </c>
      <c r="F852" s="30">
        <v>34</v>
      </c>
      <c r="G852" s="30">
        <v>1</v>
      </c>
      <c r="H852" s="30">
        <f t="shared" si="106"/>
        <v>234</v>
      </c>
      <c r="I852" s="102">
        <v>150</v>
      </c>
      <c r="J852" s="102">
        <f t="shared" si="107"/>
        <v>35100</v>
      </c>
      <c r="K852" s="102"/>
      <c r="L852" s="13"/>
      <c r="M852" s="13"/>
      <c r="N852" s="45"/>
      <c r="O852" s="30"/>
      <c r="P852" s="106"/>
      <c r="Q852" s="102"/>
      <c r="R852" s="102"/>
      <c r="S852" s="30"/>
      <c r="T852" s="102"/>
      <c r="U852" s="30">
        <f t="shared" si="102"/>
        <v>0</v>
      </c>
      <c r="V852" s="102">
        <f t="shared" si="103"/>
        <v>35100</v>
      </c>
      <c r="W852" s="30">
        <f t="shared" si="104"/>
        <v>0</v>
      </c>
      <c r="X852" s="102"/>
      <c r="Y852" s="102">
        <f t="shared" si="105"/>
        <v>35100</v>
      </c>
      <c r="Z852" s="102"/>
      <c r="AA852" s="30"/>
    </row>
    <row r="853" spans="1:35" x14ac:dyDescent="0.45">
      <c r="A853" s="29"/>
      <c r="B853" s="29" t="s">
        <v>56</v>
      </c>
      <c r="C853" s="30">
        <v>9284</v>
      </c>
      <c r="D853" s="30">
        <v>1</v>
      </c>
      <c r="E853" s="30">
        <v>3</v>
      </c>
      <c r="F853" s="30">
        <v>57</v>
      </c>
      <c r="G853" s="30">
        <v>1</v>
      </c>
      <c r="H853" s="30">
        <f t="shared" si="106"/>
        <v>757</v>
      </c>
      <c r="I853" s="102">
        <v>100</v>
      </c>
      <c r="J853" s="102">
        <f t="shared" si="107"/>
        <v>75700</v>
      </c>
      <c r="K853" s="102"/>
      <c r="L853" s="13"/>
      <c r="M853" s="13"/>
      <c r="N853" s="45"/>
      <c r="O853" s="30"/>
      <c r="P853" s="106"/>
      <c r="Q853" s="102"/>
      <c r="R853" s="102"/>
      <c r="S853" s="30"/>
      <c r="T853" s="102"/>
      <c r="U853" s="30">
        <f t="shared" si="102"/>
        <v>0</v>
      </c>
      <c r="V853" s="102">
        <f t="shared" si="103"/>
        <v>75700</v>
      </c>
      <c r="W853" s="30">
        <f t="shared" si="104"/>
        <v>0</v>
      </c>
      <c r="X853" s="102"/>
      <c r="Y853" s="102">
        <f t="shared" si="105"/>
        <v>75700</v>
      </c>
      <c r="Z853" s="102"/>
      <c r="AA853" s="30"/>
    </row>
    <row r="854" spans="1:35" x14ac:dyDescent="0.45">
      <c r="A854" s="29"/>
      <c r="B854" s="29" t="s">
        <v>56</v>
      </c>
      <c r="C854" s="30">
        <v>12065</v>
      </c>
      <c r="D854" s="30">
        <v>0</v>
      </c>
      <c r="E854" s="30">
        <v>2</v>
      </c>
      <c r="F854" s="30">
        <v>95</v>
      </c>
      <c r="G854" s="30">
        <v>1</v>
      </c>
      <c r="H854" s="30">
        <f t="shared" si="106"/>
        <v>295</v>
      </c>
      <c r="I854" s="102">
        <v>220</v>
      </c>
      <c r="J854" s="102">
        <f t="shared" si="107"/>
        <v>64900</v>
      </c>
      <c r="K854" s="102"/>
      <c r="L854" s="13"/>
      <c r="M854" s="13"/>
      <c r="N854" s="45"/>
      <c r="O854" s="30"/>
      <c r="P854" s="106"/>
      <c r="Q854" s="102"/>
      <c r="R854" s="102"/>
      <c r="S854" s="30"/>
      <c r="T854" s="102"/>
      <c r="U854" s="30">
        <f t="shared" si="102"/>
        <v>0</v>
      </c>
      <c r="V854" s="102">
        <f t="shared" si="103"/>
        <v>64900</v>
      </c>
      <c r="W854" s="30">
        <f t="shared" si="104"/>
        <v>0</v>
      </c>
      <c r="X854" s="102"/>
      <c r="Y854" s="102">
        <f t="shared" si="105"/>
        <v>64900</v>
      </c>
      <c r="Z854" s="102"/>
      <c r="AA854" s="30"/>
    </row>
    <row r="855" spans="1:35" x14ac:dyDescent="0.45">
      <c r="A855" s="29"/>
      <c r="B855" s="29" t="s">
        <v>56</v>
      </c>
      <c r="C855" s="30">
        <v>2270</v>
      </c>
      <c r="D855" s="30">
        <v>0</v>
      </c>
      <c r="E855" s="30">
        <v>3</v>
      </c>
      <c r="F855" s="30">
        <v>73</v>
      </c>
      <c r="G855" s="30">
        <v>1</v>
      </c>
      <c r="H855" s="30">
        <f t="shared" si="106"/>
        <v>373</v>
      </c>
      <c r="I855" s="102">
        <v>100</v>
      </c>
      <c r="J855" s="102">
        <f t="shared" si="107"/>
        <v>37300</v>
      </c>
      <c r="K855" s="102"/>
      <c r="L855" s="13"/>
      <c r="M855" s="13"/>
      <c r="N855" s="45"/>
      <c r="O855" s="30"/>
      <c r="P855" s="106"/>
      <c r="Q855" s="102"/>
      <c r="R855" s="102"/>
      <c r="S855" s="30"/>
      <c r="T855" s="102"/>
      <c r="U855" s="30">
        <f t="shared" si="102"/>
        <v>0</v>
      </c>
      <c r="V855" s="102">
        <f t="shared" si="103"/>
        <v>37300</v>
      </c>
      <c r="W855" s="30">
        <f t="shared" si="104"/>
        <v>0</v>
      </c>
      <c r="X855" s="102"/>
      <c r="Y855" s="102">
        <f t="shared" si="105"/>
        <v>37300</v>
      </c>
      <c r="Z855" s="102"/>
      <c r="AA855" s="30"/>
    </row>
    <row r="856" spans="1:35" x14ac:dyDescent="0.45">
      <c r="A856" s="29"/>
      <c r="B856" s="29" t="s">
        <v>56</v>
      </c>
      <c r="C856" s="30">
        <v>2571</v>
      </c>
      <c r="D856" s="30">
        <v>1</v>
      </c>
      <c r="E856" s="30">
        <v>3</v>
      </c>
      <c r="F856" s="30">
        <v>5</v>
      </c>
      <c r="G856" s="30">
        <v>1</v>
      </c>
      <c r="H856" s="30">
        <f t="shared" si="106"/>
        <v>705</v>
      </c>
      <c r="I856" s="102">
        <v>100</v>
      </c>
      <c r="J856" s="102">
        <f t="shared" si="107"/>
        <v>70500</v>
      </c>
      <c r="K856" s="102"/>
      <c r="L856" s="13"/>
      <c r="M856" s="13"/>
      <c r="N856" s="45"/>
      <c r="O856" s="30"/>
      <c r="P856" s="106"/>
      <c r="Q856" s="102"/>
      <c r="R856" s="102"/>
      <c r="S856" s="30"/>
      <c r="T856" s="102"/>
      <c r="U856" s="30">
        <f t="shared" si="102"/>
        <v>0</v>
      </c>
      <c r="V856" s="102">
        <f t="shared" si="103"/>
        <v>70500</v>
      </c>
      <c r="W856" s="30">
        <f t="shared" si="104"/>
        <v>0</v>
      </c>
      <c r="X856" s="102"/>
      <c r="Y856" s="102">
        <f t="shared" si="105"/>
        <v>70500</v>
      </c>
      <c r="Z856" s="102"/>
      <c r="AA856" s="30"/>
    </row>
    <row r="857" spans="1:35" x14ac:dyDescent="0.45">
      <c r="A857" s="29"/>
      <c r="B857" s="29" t="s">
        <v>56</v>
      </c>
      <c r="C857" s="30">
        <v>2802</v>
      </c>
      <c r="D857" s="30">
        <v>0</v>
      </c>
      <c r="E857" s="30">
        <v>2</v>
      </c>
      <c r="F857" s="30">
        <v>91</v>
      </c>
      <c r="G857" s="30">
        <v>1</v>
      </c>
      <c r="H857" s="30">
        <f t="shared" si="106"/>
        <v>291</v>
      </c>
      <c r="I857" s="102">
        <v>100</v>
      </c>
      <c r="J857" s="102">
        <f t="shared" si="107"/>
        <v>29100</v>
      </c>
      <c r="K857" s="102"/>
      <c r="L857" s="13"/>
      <c r="M857" s="13"/>
      <c r="N857" s="45"/>
      <c r="O857" s="30"/>
      <c r="P857" s="106"/>
      <c r="Q857" s="102"/>
      <c r="R857" s="102"/>
      <c r="S857" s="30"/>
      <c r="T857" s="102"/>
      <c r="U857" s="30">
        <f t="shared" si="102"/>
        <v>0</v>
      </c>
      <c r="V857" s="102">
        <f t="shared" si="103"/>
        <v>29100</v>
      </c>
      <c r="W857" s="30">
        <f t="shared" si="104"/>
        <v>0</v>
      </c>
      <c r="X857" s="102"/>
      <c r="Y857" s="102">
        <f t="shared" si="105"/>
        <v>29100</v>
      </c>
      <c r="Z857" s="102"/>
      <c r="AA857" s="30"/>
    </row>
    <row r="858" spans="1:35" s="123" customFormat="1" x14ac:dyDescent="0.45">
      <c r="A858" s="118"/>
      <c r="B858" s="118" t="s">
        <v>101</v>
      </c>
      <c r="C858" s="119">
        <v>1347</v>
      </c>
      <c r="D858" s="119">
        <v>1</v>
      </c>
      <c r="E858" s="119">
        <v>3</v>
      </c>
      <c r="F858" s="119">
        <v>28</v>
      </c>
      <c r="G858" s="119">
        <v>1</v>
      </c>
      <c r="H858" s="119">
        <f t="shared" si="106"/>
        <v>728</v>
      </c>
      <c r="I858" s="119">
        <v>100</v>
      </c>
      <c r="J858" s="119">
        <f t="shared" si="107"/>
        <v>72800</v>
      </c>
      <c r="K858" s="119"/>
      <c r="L858" s="120"/>
      <c r="M858" s="120"/>
      <c r="N858" s="135"/>
      <c r="O858" s="119"/>
      <c r="P858" s="122"/>
      <c r="Q858" s="119"/>
      <c r="R858" s="119"/>
      <c r="S858" s="119"/>
      <c r="T858" s="119"/>
      <c r="U858" s="119">
        <f t="shared" si="102"/>
        <v>0</v>
      </c>
      <c r="V858" s="119">
        <f t="shared" si="103"/>
        <v>72800</v>
      </c>
      <c r="W858" s="119">
        <f t="shared" si="104"/>
        <v>0</v>
      </c>
      <c r="X858" s="119"/>
      <c r="Y858" s="119">
        <f t="shared" si="105"/>
        <v>72800</v>
      </c>
      <c r="Z858" s="119">
        <v>0.01</v>
      </c>
      <c r="AA858" s="119">
        <f>Y858*Z858/100</f>
        <v>7.28</v>
      </c>
    </row>
    <row r="859" spans="1:35" s="116" customFormat="1" x14ac:dyDescent="0.45">
      <c r="A859" s="32"/>
      <c r="B859" s="32"/>
      <c r="C859" s="38"/>
      <c r="D859" s="38"/>
      <c r="E859" s="38"/>
      <c r="F859" s="38"/>
      <c r="G859" s="38"/>
      <c r="H859" s="38"/>
      <c r="I859" s="38"/>
      <c r="J859" s="38"/>
      <c r="K859" s="38"/>
      <c r="L859" s="33"/>
      <c r="M859" s="33"/>
      <c r="N859" s="50"/>
      <c r="O859" s="38"/>
      <c r="P859" s="115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</row>
    <row r="860" spans="1:35" x14ac:dyDescent="0.45">
      <c r="A860" s="29">
        <v>205</v>
      </c>
      <c r="B860" s="29" t="s">
        <v>56</v>
      </c>
      <c r="C860" s="30">
        <v>11439</v>
      </c>
      <c r="D860" s="30">
        <v>3</v>
      </c>
      <c r="E860" s="30">
        <v>1</v>
      </c>
      <c r="F860" s="30">
        <v>18</v>
      </c>
      <c r="G860" s="30">
        <v>1</v>
      </c>
      <c r="H860" s="30">
        <f>+(D860*400)+(E860*100)+F860</f>
        <v>1318</v>
      </c>
      <c r="I860" s="102">
        <v>130</v>
      </c>
      <c r="J860" s="102">
        <f>H860*I860</f>
        <v>171340</v>
      </c>
      <c r="K860" s="102"/>
      <c r="L860" s="13"/>
      <c r="M860" s="13"/>
      <c r="N860" s="45"/>
      <c r="O860" s="30"/>
      <c r="P860" s="106"/>
      <c r="Q860" s="102"/>
      <c r="R860" s="102"/>
      <c r="S860" s="30"/>
      <c r="T860" s="102"/>
      <c r="U860" s="30">
        <f t="shared" si="102"/>
        <v>0</v>
      </c>
      <c r="V860" s="102">
        <f t="shared" si="103"/>
        <v>171340</v>
      </c>
      <c r="W860" s="30">
        <f t="shared" si="104"/>
        <v>0</v>
      </c>
      <c r="X860" s="102"/>
      <c r="Y860" s="102">
        <f t="shared" si="105"/>
        <v>171340</v>
      </c>
      <c r="Z860" s="102"/>
      <c r="AA860" s="30"/>
    </row>
    <row r="861" spans="1:35" s="120" customFormat="1" x14ac:dyDescent="0.45">
      <c r="A861" s="118"/>
      <c r="B861" s="128" t="s">
        <v>606</v>
      </c>
      <c r="D861" s="120">
        <v>3</v>
      </c>
      <c r="E861" s="120">
        <v>3</v>
      </c>
      <c r="F861" s="120">
        <v>68</v>
      </c>
      <c r="G861" s="120">
        <v>1</v>
      </c>
      <c r="H861" s="120">
        <v>1568</v>
      </c>
      <c r="I861" s="120">
        <v>100</v>
      </c>
      <c r="J861" s="120">
        <v>156800</v>
      </c>
      <c r="P861" s="129"/>
      <c r="U861" s="119">
        <f t="shared" si="102"/>
        <v>0</v>
      </c>
      <c r="V861" s="119">
        <f t="shared" si="103"/>
        <v>156800</v>
      </c>
      <c r="W861" s="119">
        <f t="shared" si="104"/>
        <v>0</v>
      </c>
      <c r="Y861" s="119">
        <f t="shared" si="105"/>
        <v>156800</v>
      </c>
      <c r="Z861" s="120">
        <v>0.01</v>
      </c>
      <c r="AB861" s="130"/>
      <c r="AC861" s="130"/>
      <c r="AD861" s="130"/>
      <c r="AE861" s="130"/>
      <c r="AF861" s="130"/>
      <c r="AG861" s="130"/>
      <c r="AH861" s="130"/>
      <c r="AI861" s="129"/>
    </row>
    <row r="862" spans="1:35" s="116" customFormat="1" x14ac:dyDescent="0.45">
      <c r="A862" s="32"/>
      <c r="B862" s="32"/>
      <c r="C862" s="38"/>
      <c r="D862" s="38"/>
      <c r="E862" s="38"/>
      <c r="F862" s="38"/>
      <c r="G862" s="38"/>
      <c r="H862" s="38"/>
      <c r="I862" s="38"/>
      <c r="J862" s="38"/>
      <c r="K862" s="38"/>
      <c r="L862" s="33"/>
      <c r="M862" s="33"/>
      <c r="N862" s="50"/>
      <c r="O862" s="38"/>
      <c r="P862" s="115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</row>
    <row r="863" spans="1:35" x14ac:dyDescent="0.45">
      <c r="A863" s="29">
        <v>206</v>
      </c>
      <c r="B863" s="29" t="s">
        <v>56</v>
      </c>
      <c r="C863" s="30">
        <v>1959</v>
      </c>
      <c r="D863" s="30">
        <v>1</v>
      </c>
      <c r="E863" s="30">
        <v>2</v>
      </c>
      <c r="F863" s="30">
        <v>49</v>
      </c>
      <c r="G863" s="30">
        <v>1</v>
      </c>
      <c r="H863" s="30">
        <f>+(D863*400)+(E863*100)+F863</f>
        <v>649</v>
      </c>
      <c r="I863" s="102">
        <v>130</v>
      </c>
      <c r="J863" s="102">
        <f>H863*I863</f>
        <v>84370</v>
      </c>
      <c r="K863" s="102"/>
      <c r="L863" s="13"/>
      <c r="M863" s="13"/>
      <c r="N863" s="45"/>
      <c r="O863" s="30"/>
      <c r="P863" s="106"/>
      <c r="Q863" s="102"/>
      <c r="R863" s="102"/>
      <c r="S863" s="30"/>
      <c r="T863" s="102"/>
      <c r="U863" s="30">
        <f t="shared" si="102"/>
        <v>0</v>
      </c>
      <c r="V863" s="102">
        <f t="shared" si="103"/>
        <v>84370</v>
      </c>
      <c r="W863" s="30">
        <f t="shared" si="104"/>
        <v>0</v>
      </c>
      <c r="X863" s="102"/>
      <c r="Y863" s="102">
        <f t="shared" si="105"/>
        <v>84370</v>
      </c>
      <c r="Z863" s="102"/>
      <c r="AA863" s="30"/>
    </row>
    <row r="864" spans="1:35" s="116" customFormat="1" x14ac:dyDescent="0.45">
      <c r="A864" s="32"/>
      <c r="B864" s="32"/>
      <c r="C864" s="38"/>
      <c r="D864" s="38"/>
      <c r="E864" s="38"/>
      <c r="F864" s="38"/>
      <c r="G864" s="38"/>
      <c r="H864" s="38"/>
      <c r="I864" s="38"/>
      <c r="J864" s="38"/>
      <c r="K864" s="38"/>
      <c r="L864" s="33"/>
      <c r="M864" s="33"/>
      <c r="N864" s="50"/>
      <c r="O864" s="38"/>
      <c r="P864" s="115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</row>
    <row r="865" spans="1:27" x14ac:dyDescent="0.45">
      <c r="A865" s="29">
        <v>207</v>
      </c>
      <c r="B865" s="29" t="s">
        <v>56</v>
      </c>
      <c r="C865" s="30">
        <v>11440</v>
      </c>
      <c r="D865" s="30">
        <v>6</v>
      </c>
      <c r="E865" s="30">
        <v>1</v>
      </c>
      <c r="F865" s="30">
        <v>31</v>
      </c>
      <c r="G865" s="30">
        <v>1</v>
      </c>
      <c r="H865" s="30">
        <f>+(D865*400)+(E865*100)+F865</f>
        <v>2531</v>
      </c>
      <c r="I865" s="102">
        <v>130</v>
      </c>
      <c r="J865" s="102">
        <f>H865*I865</f>
        <v>329030</v>
      </c>
      <c r="K865" s="102"/>
      <c r="L865" s="13"/>
      <c r="M865" s="13"/>
      <c r="N865" s="45"/>
      <c r="O865" s="30"/>
      <c r="P865" s="106"/>
      <c r="Q865" s="102"/>
      <c r="R865" s="102"/>
      <c r="S865" s="30"/>
      <c r="T865" s="102"/>
      <c r="U865" s="30">
        <f t="shared" si="102"/>
        <v>0</v>
      </c>
      <c r="V865" s="102">
        <f t="shared" si="103"/>
        <v>329030</v>
      </c>
      <c r="W865" s="30">
        <f t="shared" si="104"/>
        <v>0</v>
      </c>
      <c r="X865" s="102"/>
      <c r="Y865" s="102">
        <f t="shared" si="105"/>
        <v>329030</v>
      </c>
      <c r="Z865" s="102"/>
      <c r="AA865" s="30"/>
    </row>
    <row r="866" spans="1:27" x14ac:dyDescent="0.45">
      <c r="A866" s="29"/>
      <c r="B866" s="29" t="s">
        <v>56</v>
      </c>
      <c r="C866" s="30">
        <v>1902</v>
      </c>
      <c r="D866" s="30">
        <v>1</v>
      </c>
      <c r="E866" s="30">
        <v>3</v>
      </c>
      <c r="F866" s="30">
        <v>67</v>
      </c>
      <c r="G866" s="30">
        <v>1</v>
      </c>
      <c r="H866" s="30">
        <f>+(D866*400)+(E866*100)+F866</f>
        <v>767</v>
      </c>
      <c r="I866" s="102">
        <v>100</v>
      </c>
      <c r="J866" s="102">
        <f>H866*I866</f>
        <v>76700</v>
      </c>
      <c r="K866" s="102"/>
      <c r="L866" s="13"/>
      <c r="M866" s="13"/>
      <c r="N866" s="45"/>
      <c r="O866" s="30"/>
      <c r="P866" s="106"/>
      <c r="Q866" s="102"/>
      <c r="R866" s="102"/>
      <c r="S866" s="30"/>
      <c r="T866" s="102"/>
      <c r="U866" s="30">
        <f t="shared" si="102"/>
        <v>0</v>
      </c>
      <c r="V866" s="102">
        <f t="shared" si="103"/>
        <v>76700</v>
      </c>
      <c r="W866" s="30">
        <f t="shared" si="104"/>
        <v>0</v>
      </c>
      <c r="X866" s="102"/>
      <c r="Y866" s="102">
        <f t="shared" si="105"/>
        <v>76700</v>
      </c>
      <c r="Z866" s="102"/>
      <c r="AA866" s="30"/>
    </row>
    <row r="867" spans="1:27" x14ac:dyDescent="0.45">
      <c r="A867" s="29"/>
      <c r="B867" s="29" t="s">
        <v>56</v>
      </c>
      <c r="C867" s="30">
        <v>1903</v>
      </c>
      <c r="D867" s="30">
        <v>0</v>
      </c>
      <c r="E867" s="30">
        <v>2</v>
      </c>
      <c r="F867" s="30">
        <v>19</v>
      </c>
      <c r="G867" s="30">
        <v>1</v>
      </c>
      <c r="H867" s="30">
        <f>+(D867*400)+(E867*100)+F867</f>
        <v>219</v>
      </c>
      <c r="I867" s="102">
        <v>100</v>
      </c>
      <c r="J867" s="102">
        <f>H867*I867</f>
        <v>21900</v>
      </c>
      <c r="K867" s="102"/>
      <c r="L867" s="13"/>
      <c r="M867" s="13"/>
      <c r="N867" s="45"/>
      <c r="O867" s="30"/>
      <c r="P867" s="106"/>
      <c r="Q867" s="102"/>
      <c r="R867" s="102"/>
      <c r="S867" s="30"/>
      <c r="T867" s="102"/>
      <c r="U867" s="30">
        <f t="shared" si="102"/>
        <v>0</v>
      </c>
      <c r="V867" s="102">
        <f t="shared" si="103"/>
        <v>21900</v>
      </c>
      <c r="W867" s="30">
        <f t="shared" si="104"/>
        <v>0</v>
      </c>
      <c r="X867" s="102"/>
      <c r="Y867" s="102">
        <f t="shared" si="105"/>
        <v>21900</v>
      </c>
      <c r="Z867" s="102"/>
      <c r="AA867" s="30"/>
    </row>
    <row r="868" spans="1:27" s="116" customFormat="1" x14ac:dyDescent="0.45">
      <c r="A868" s="32"/>
      <c r="B868" s="32"/>
      <c r="C868" s="38"/>
      <c r="D868" s="38"/>
      <c r="E868" s="38"/>
      <c r="F868" s="38"/>
      <c r="G868" s="38"/>
      <c r="H868" s="38"/>
      <c r="I868" s="38"/>
      <c r="J868" s="38"/>
      <c r="K868" s="38"/>
      <c r="L868" s="33"/>
      <c r="M868" s="33"/>
      <c r="N868" s="50"/>
      <c r="O868" s="38"/>
      <c r="P868" s="115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</row>
    <row r="869" spans="1:27" x14ac:dyDescent="0.45">
      <c r="A869" s="29">
        <v>208</v>
      </c>
      <c r="B869" s="29" t="s">
        <v>56</v>
      </c>
      <c r="C869" s="30">
        <v>12174</v>
      </c>
      <c r="D869" s="30">
        <v>6</v>
      </c>
      <c r="E869" s="30">
        <v>1</v>
      </c>
      <c r="F869" s="30">
        <v>57</v>
      </c>
      <c r="G869" s="30">
        <v>1</v>
      </c>
      <c r="H869" s="30">
        <f>+(D869*400)+(E869*100)+F869</f>
        <v>2557</v>
      </c>
      <c r="I869" s="102">
        <v>130</v>
      </c>
      <c r="J869" s="102">
        <f>H869*I869</f>
        <v>332410</v>
      </c>
      <c r="K869" s="102"/>
      <c r="L869" s="13"/>
      <c r="M869" s="13"/>
      <c r="N869" s="45"/>
      <c r="O869" s="30"/>
      <c r="P869" s="106"/>
      <c r="Q869" s="102"/>
      <c r="R869" s="102"/>
      <c r="S869" s="30"/>
      <c r="T869" s="102"/>
      <c r="U869" s="30">
        <f t="shared" si="102"/>
        <v>0</v>
      </c>
      <c r="V869" s="102">
        <f t="shared" si="103"/>
        <v>332410</v>
      </c>
      <c r="W869" s="30">
        <f t="shared" si="104"/>
        <v>0</v>
      </c>
      <c r="X869" s="102"/>
      <c r="Y869" s="102">
        <f t="shared" si="105"/>
        <v>332410</v>
      </c>
      <c r="Z869" s="102"/>
      <c r="AA869" s="30"/>
    </row>
    <row r="870" spans="1:27" s="117" customFormat="1" x14ac:dyDescent="0.45">
      <c r="A870" s="29"/>
      <c r="B870" s="29" t="s">
        <v>56</v>
      </c>
      <c r="C870" s="30">
        <v>1887</v>
      </c>
      <c r="D870" s="30">
        <v>1</v>
      </c>
      <c r="E870" s="30">
        <v>2</v>
      </c>
      <c r="F870" s="30">
        <v>38</v>
      </c>
      <c r="G870" s="30">
        <v>1</v>
      </c>
      <c r="H870" s="30">
        <f>+(D870*400)+(E870*100)+F870</f>
        <v>638</v>
      </c>
      <c r="I870" s="30">
        <v>100</v>
      </c>
      <c r="J870" s="102">
        <f>H870*I870</f>
        <v>63800</v>
      </c>
      <c r="K870" s="30"/>
      <c r="L870" s="13"/>
      <c r="M870" s="13"/>
      <c r="N870" s="45"/>
      <c r="O870" s="30"/>
      <c r="P870" s="104"/>
      <c r="Q870" s="30"/>
      <c r="R870" s="30"/>
      <c r="S870" s="30"/>
      <c r="T870" s="30"/>
      <c r="U870" s="30">
        <f t="shared" si="102"/>
        <v>0</v>
      </c>
      <c r="V870" s="102">
        <f t="shared" si="103"/>
        <v>63800</v>
      </c>
      <c r="W870" s="30">
        <f t="shared" si="104"/>
        <v>0</v>
      </c>
      <c r="X870" s="30"/>
      <c r="Y870" s="102">
        <f t="shared" si="105"/>
        <v>63800</v>
      </c>
      <c r="Z870" s="30"/>
      <c r="AA870" s="30"/>
    </row>
    <row r="871" spans="1:27" s="116" customFormat="1" x14ac:dyDescent="0.45">
      <c r="A871" s="32"/>
      <c r="B871" s="32"/>
      <c r="C871" s="38"/>
      <c r="D871" s="38"/>
      <c r="E871" s="38"/>
      <c r="F871" s="38"/>
      <c r="G871" s="38"/>
      <c r="H871" s="38"/>
      <c r="I871" s="38"/>
      <c r="J871" s="38"/>
      <c r="K871" s="38"/>
      <c r="L871" s="33"/>
      <c r="M871" s="33"/>
      <c r="N871" s="50"/>
      <c r="O871" s="38"/>
      <c r="P871" s="115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</row>
    <row r="872" spans="1:27" x14ac:dyDescent="0.45">
      <c r="A872" s="29">
        <v>209</v>
      </c>
      <c r="B872" s="29" t="s">
        <v>56</v>
      </c>
      <c r="C872" s="30">
        <v>8425</v>
      </c>
      <c r="D872" s="30">
        <v>2</v>
      </c>
      <c r="E872" s="30">
        <v>2</v>
      </c>
      <c r="F872" s="30">
        <v>80</v>
      </c>
      <c r="G872" s="30">
        <v>1</v>
      </c>
      <c r="H872" s="30">
        <f>+(D872*400)+(E872*100)+F872</f>
        <v>1080</v>
      </c>
      <c r="I872" s="102">
        <v>100</v>
      </c>
      <c r="J872" s="102">
        <f>H872*I872</f>
        <v>108000</v>
      </c>
      <c r="K872" s="102"/>
      <c r="L872" s="13"/>
      <c r="M872" s="13"/>
      <c r="N872" s="45"/>
      <c r="O872" s="30"/>
      <c r="P872" s="106"/>
      <c r="Q872" s="102"/>
      <c r="R872" s="102"/>
      <c r="S872" s="30"/>
      <c r="T872" s="102"/>
      <c r="U872" s="30">
        <f t="shared" si="102"/>
        <v>0</v>
      </c>
      <c r="V872" s="102">
        <f t="shared" si="103"/>
        <v>108000</v>
      </c>
      <c r="W872" s="30">
        <f t="shared" si="104"/>
        <v>0</v>
      </c>
      <c r="X872" s="102"/>
      <c r="Y872" s="102">
        <f t="shared" si="105"/>
        <v>108000</v>
      </c>
      <c r="Z872" s="102"/>
      <c r="AA872" s="30"/>
    </row>
    <row r="873" spans="1:27" s="116" customFormat="1" x14ac:dyDescent="0.45">
      <c r="A873" s="32"/>
      <c r="B873" s="32"/>
      <c r="C873" s="38"/>
      <c r="D873" s="38"/>
      <c r="E873" s="38"/>
      <c r="F873" s="38"/>
      <c r="G873" s="38"/>
      <c r="H873" s="38"/>
      <c r="I873" s="38"/>
      <c r="J873" s="38"/>
      <c r="K873" s="38"/>
      <c r="L873" s="33"/>
      <c r="M873" s="33"/>
      <c r="N873" s="50"/>
      <c r="O873" s="38"/>
      <c r="P873" s="115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</row>
    <row r="874" spans="1:27" x14ac:dyDescent="0.45">
      <c r="A874" s="29">
        <v>210</v>
      </c>
      <c r="B874" s="29" t="s">
        <v>56</v>
      </c>
      <c r="C874" s="30">
        <v>11452</v>
      </c>
      <c r="D874" s="30">
        <v>10</v>
      </c>
      <c r="E874" s="30">
        <v>0</v>
      </c>
      <c r="F874" s="30">
        <v>64</v>
      </c>
      <c r="G874" s="30">
        <v>1</v>
      </c>
      <c r="H874" s="30">
        <f>+(D874*400)+(E874*100)+F874</f>
        <v>4064</v>
      </c>
      <c r="I874" s="102">
        <v>100</v>
      </c>
      <c r="J874" s="102">
        <f>H874*I874</f>
        <v>406400</v>
      </c>
      <c r="K874" s="102"/>
      <c r="L874" s="13"/>
      <c r="M874" s="13"/>
      <c r="N874" s="45"/>
      <c r="O874" s="30"/>
      <c r="P874" s="106"/>
      <c r="Q874" s="102"/>
      <c r="R874" s="102"/>
      <c r="S874" s="30"/>
      <c r="T874" s="102"/>
      <c r="U874" s="30">
        <f t="shared" si="102"/>
        <v>0</v>
      </c>
      <c r="V874" s="102">
        <f t="shared" si="103"/>
        <v>406400</v>
      </c>
      <c r="W874" s="30">
        <f t="shared" si="104"/>
        <v>0</v>
      </c>
      <c r="X874" s="102"/>
      <c r="Y874" s="102">
        <f t="shared" si="105"/>
        <v>406400</v>
      </c>
      <c r="Z874" s="102"/>
      <c r="AA874" s="30"/>
    </row>
    <row r="875" spans="1:27" s="116" customFormat="1" x14ac:dyDescent="0.45">
      <c r="A875" s="32"/>
      <c r="B875" s="32"/>
      <c r="C875" s="38"/>
      <c r="D875" s="38"/>
      <c r="E875" s="38"/>
      <c r="F875" s="38"/>
      <c r="G875" s="38"/>
      <c r="H875" s="38"/>
      <c r="I875" s="38"/>
      <c r="J875" s="38"/>
      <c r="K875" s="38"/>
      <c r="L875" s="33"/>
      <c r="M875" s="33"/>
      <c r="N875" s="50"/>
      <c r="O875" s="38"/>
      <c r="P875" s="115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</row>
    <row r="876" spans="1:27" x14ac:dyDescent="0.45">
      <c r="A876" s="29">
        <v>211</v>
      </c>
      <c r="B876" s="29" t="s">
        <v>56</v>
      </c>
      <c r="C876" s="30">
        <v>1618</v>
      </c>
      <c r="D876" s="30">
        <v>1</v>
      </c>
      <c r="E876" s="30">
        <v>0</v>
      </c>
      <c r="F876" s="30">
        <v>56</v>
      </c>
      <c r="G876" s="30">
        <v>1</v>
      </c>
      <c r="H876" s="30">
        <f>+(D876*400)+(E876*100)+F876</f>
        <v>456</v>
      </c>
      <c r="I876" s="102">
        <v>100</v>
      </c>
      <c r="J876" s="102">
        <f>H876*I876</f>
        <v>45600</v>
      </c>
      <c r="K876" s="102"/>
      <c r="L876" s="13"/>
      <c r="M876" s="13"/>
      <c r="N876" s="45"/>
      <c r="O876" s="30"/>
      <c r="P876" s="106"/>
      <c r="Q876" s="102"/>
      <c r="R876" s="102"/>
      <c r="S876" s="30"/>
      <c r="T876" s="102"/>
      <c r="U876" s="30">
        <f t="shared" si="102"/>
        <v>0</v>
      </c>
      <c r="V876" s="102">
        <f t="shared" si="103"/>
        <v>45600</v>
      </c>
      <c r="W876" s="30">
        <f t="shared" si="104"/>
        <v>0</v>
      </c>
      <c r="X876" s="102"/>
      <c r="Y876" s="102">
        <f t="shared" si="105"/>
        <v>45600</v>
      </c>
      <c r="Z876" s="102"/>
      <c r="AA876" s="30"/>
    </row>
    <row r="877" spans="1:27" s="116" customFormat="1" x14ac:dyDescent="0.45">
      <c r="A877" s="32"/>
      <c r="B877" s="32"/>
      <c r="C877" s="38"/>
      <c r="D877" s="38"/>
      <c r="E877" s="38"/>
      <c r="F877" s="38"/>
      <c r="G877" s="38"/>
      <c r="H877" s="38"/>
      <c r="I877" s="38"/>
      <c r="J877" s="38"/>
      <c r="K877" s="38"/>
      <c r="L877" s="33"/>
      <c r="M877" s="33"/>
      <c r="N877" s="50"/>
      <c r="O877" s="38"/>
      <c r="P877" s="115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</row>
    <row r="878" spans="1:27" x14ac:dyDescent="0.45">
      <c r="A878" s="29">
        <v>212</v>
      </c>
      <c r="B878" s="29" t="s">
        <v>56</v>
      </c>
      <c r="C878" s="30">
        <v>798</v>
      </c>
      <c r="D878" s="30">
        <v>0</v>
      </c>
      <c r="E878" s="30">
        <v>1</v>
      </c>
      <c r="F878" s="30">
        <v>68</v>
      </c>
      <c r="G878" s="30">
        <v>2</v>
      </c>
      <c r="H878" s="30">
        <f t="shared" ref="H878:H883" si="108">+(D878*400)+(E878*100)+F878</f>
        <v>168</v>
      </c>
      <c r="I878" s="102">
        <v>150</v>
      </c>
      <c r="J878" s="102">
        <f t="shared" ref="J878:J883" si="109">H878*I878</f>
        <v>25200</v>
      </c>
      <c r="K878" s="102"/>
      <c r="L878" s="13" t="s">
        <v>59</v>
      </c>
      <c r="M878" s="13" t="s">
        <v>63</v>
      </c>
      <c r="N878" s="45">
        <v>2</v>
      </c>
      <c r="O878" s="30">
        <v>108</v>
      </c>
      <c r="P878" s="104">
        <v>100</v>
      </c>
      <c r="Q878" s="30">
        <v>6800</v>
      </c>
      <c r="R878" s="30">
        <f>O878*Q878</f>
        <v>734400</v>
      </c>
      <c r="S878" s="30">
        <v>19</v>
      </c>
      <c r="T878" s="102"/>
      <c r="U878" s="30">
        <f t="shared" si="102"/>
        <v>734400</v>
      </c>
      <c r="V878" s="102">
        <f t="shared" si="103"/>
        <v>759600</v>
      </c>
      <c r="W878" s="30">
        <f t="shared" si="104"/>
        <v>759600</v>
      </c>
      <c r="X878" s="102"/>
      <c r="Y878" s="102">
        <f t="shared" si="105"/>
        <v>759600</v>
      </c>
      <c r="Z878" s="102"/>
      <c r="AA878" s="30"/>
    </row>
    <row r="879" spans="1:27" x14ac:dyDescent="0.45">
      <c r="A879" s="29"/>
      <c r="B879" s="29"/>
      <c r="C879" s="30"/>
      <c r="D879" s="30"/>
      <c r="E879" s="30"/>
      <c r="F879" s="30"/>
      <c r="G879" s="30"/>
      <c r="H879" s="30"/>
      <c r="I879" s="102"/>
      <c r="J879" s="102"/>
      <c r="K879" s="102"/>
      <c r="L879" s="13"/>
      <c r="M879" s="13" t="s">
        <v>63</v>
      </c>
      <c r="N879" s="45">
        <v>2</v>
      </c>
      <c r="O879" s="30">
        <v>10</v>
      </c>
      <c r="P879" s="104">
        <v>100</v>
      </c>
      <c r="Q879" s="30">
        <v>6800</v>
      </c>
      <c r="R879" s="30">
        <f>O879*Q879</f>
        <v>68000</v>
      </c>
      <c r="S879" s="30">
        <v>19</v>
      </c>
      <c r="T879" s="102"/>
      <c r="U879" s="30">
        <f t="shared" si="102"/>
        <v>68000</v>
      </c>
      <c r="V879" s="102">
        <f t="shared" si="103"/>
        <v>68000</v>
      </c>
      <c r="W879" s="30">
        <f t="shared" si="104"/>
        <v>68000</v>
      </c>
      <c r="X879" s="102"/>
      <c r="Y879" s="102">
        <f t="shared" si="105"/>
        <v>68000</v>
      </c>
      <c r="Z879" s="102"/>
      <c r="AA879" s="30"/>
    </row>
    <row r="880" spans="1:27" x14ac:dyDescent="0.45">
      <c r="A880" s="29"/>
      <c r="B880" s="29" t="s">
        <v>56</v>
      </c>
      <c r="C880" s="30">
        <v>2625</v>
      </c>
      <c r="D880" s="30">
        <v>2</v>
      </c>
      <c r="E880" s="30">
        <v>1</v>
      </c>
      <c r="F880" s="30">
        <v>69</v>
      </c>
      <c r="G880" s="30">
        <v>1</v>
      </c>
      <c r="H880" s="30">
        <f t="shared" si="108"/>
        <v>969</v>
      </c>
      <c r="I880" s="102">
        <v>100</v>
      </c>
      <c r="J880" s="102">
        <f t="shared" si="109"/>
        <v>96900</v>
      </c>
      <c r="K880" s="102"/>
      <c r="L880" s="13"/>
      <c r="M880" s="13"/>
      <c r="N880" s="45"/>
      <c r="O880" s="30"/>
      <c r="P880" s="106"/>
      <c r="Q880" s="102"/>
      <c r="R880" s="102"/>
      <c r="S880" s="30"/>
      <c r="T880" s="102"/>
      <c r="U880" s="30">
        <f t="shared" si="102"/>
        <v>0</v>
      </c>
      <c r="V880" s="102">
        <f t="shared" si="103"/>
        <v>96900</v>
      </c>
      <c r="W880" s="30">
        <f t="shared" si="104"/>
        <v>0</v>
      </c>
      <c r="X880" s="102"/>
      <c r="Y880" s="102">
        <f t="shared" si="105"/>
        <v>96900</v>
      </c>
      <c r="Z880" s="102"/>
      <c r="AA880" s="30"/>
    </row>
    <row r="881" spans="1:35" x14ac:dyDescent="0.45">
      <c r="A881" s="29"/>
      <c r="B881" s="29" t="s">
        <v>56</v>
      </c>
      <c r="C881" s="30">
        <v>2662</v>
      </c>
      <c r="D881" s="30">
        <v>1</v>
      </c>
      <c r="E881" s="30">
        <v>1</v>
      </c>
      <c r="F881" s="30">
        <v>77</v>
      </c>
      <c r="G881" s="30">
        <v>1</v>
      </c>
      <c r="H881" s="30">
        <f t="shared" si="108"/>
        <v>577</v>
      </c>
      <c r="I881" s="102">
        <v>100</v>
      </c>
      <c r="J881" s="102">
        <f t="shared" si="109"/>
        <v>57700</v>
      </c>
      <c r="K881" s="102"/>
      <c r="L881" s="13"/>
      <c r="M881" s="13"/>
      <c r="N881" s="45"/>
      <c r="O881" s="30"/>
      <c r="P881" s="106"/>
      <c r="Q881" s="102"/>
      <c r="R881" s="102"/>
      <c r="S881" s="30"/>
      <c r="T881" s="102"/>
      <c r="U881" s="30">
        <f t="shared" si="102"/>
        <v>0</v>
      </c>
      <c r="V881" s="102">
        <f t="shared" si="103"/>
        <v>57700</v>
      </c>
      <c r="W881" s="30">
        <f t="shared" si="104"/>
        <v>0</v>
      </c>
      <c r="X881" s="102"/>
      <c r="Y881" s="102">
        <f t="shared" si="105"/>
        <v>57700</v>
      </c>
      <c r="Z881" s="102"/>
      <c r="AA881" s="30"/>
    </row>
    <row r="882" spans="1:35" x14ac:dyDescent="0.45">
      <c r="A882" s="29"/>
      <c r="B882" s="29" t="s">
        <v>56</v>
      </c>
      <c r="C882" s="13">
        <v>12100</v>
      </c>
      <c r="D882" s="13">
        <v>0</v>
      </c>
      <c r="E882" s="13">
        <v>2</v>
      </c>
      <c r="F882" s="13">
        <v>31</v>
      </c>
      <c r="G882" s="30">
        <v>1</v>
      </c>
      <c r="H882" s="30">
        <f t="shared" si="108"/>
        <v>231</v>
      </c>
      <c r="I882" s="102">
        <v>220</v>
      </c>
      <c r="J882" s="102">
        <f t="shared" si="109"/>
        <v>50820</v>
      </c>
      <c r="K882" s="102"/>
      <c r="L882" s="13"/>
      <c r="M882" s="13"/>
      <c r="N882" s="45"/>
      <c r="O882" s="30"/>
      <c r="P882" s="106"/>
      <c r="Q882" s="102"/>
      <c r="R882" s="102"/>
      <c r="S882" s="30"/>
      <c r="T882" s="102"/>
      <c r="U882" s="30">
        <f t="shared" si="102"/>
        <v>0</v>
      </c>
      <c r="V882" s="102">
        <f t="shared" si="103"/>
        <v>50820</v>
      </c>
      <c r="W882" s="30">
        <f t="shared" si="104"/>
        <v>0</v>
      </c>
      <c r="X882" s="102"/>
      <c r="Y882" s="102">
        <f t="shared" si="105"/>
        <v>50820</v>
      </c>
      <c r="Z882" s="102"/>
      <c r="AA882" s="30"/>
    </row>
    <row r="883" spans="1:35" x14ac:dyDescent="0.45">
      <c r="A883" s="29"/>
      <c r="B883" s="29" t="s">
        <v>56</v>
      </c>
      <c r="C883" s="30">
        <v>3477</v>
      </c>
      <c r="D883" s="30">
        <v>0</v>
      </c>
      <c r="E883" s="30">
        <v>1</v>
      </c>
      <c r="F883" s="30">
        <v>23</v>
      </c>
      <c r="G883" s="30">
        <v>1</v>
      </c>
      <c r="H883" s="30">
        <f t="shared" si="108"/>
        <v>123</v>
      </c>
      <c r="I883" s="102">
        <v>100</v>
      </c>
      <c r="J883" s="102">
        <f t="shared" si="109"/>
        <v>12300</v>
      </c>
      <c r="K883" s="102"/>
      <c r="L883" s="13"/>
      <c r="M883" s="13"/>
      <c r="N883" s="45"/>
      <c r="O883" s="30"/>
      <c r="P883" s="106"/>
      <c r="Q883" s="102"/>
      <c r="R883" s="102"/>
      <c r="S883" s="30"/>
      <c r="T883" s="102"/>
      <c r="U883" s="30">
        <f t="shared" si="102"/>
        <v>0</v>
      </c>
      <c r="V883" s="102">
        <f t="shared" si="103"/>
        <v>12300</v>
      </c>
      <c r="W883" s="30">
        <f t="shared" si="104"/>
        <v>0</v>
      </c>
      <c r="X883" s="102"/>
      <c r="Y883" s="102">
        <f t="shared" si="105"/>
        <v>12300</v>
      </c>
      <c r="Z883" s="102"/>
      <c r="AA883" s="30"/>
    </row>
    <row r="884" spans="1:35" s="116" customFormat="1" x14ac:dyDescent="0.45">
      <c r="A884" s="32"/>
      <c r="B884" s="32"/>
      <c r="C884" s="38"/>
      <c r="D884" s="38"/>
      <c r="E884" s="38"/>
      <c r="F884" s="38"/>
      <c r="G884" s="38"/>
      <c r="H884" s="38"/>
      <c r="I884" s="38"/>
      <c r="J884" s="38"/>
      <c r="K884" s="38"/>
      <c r="L884" s="33"/>
      <c r="M884" s="33"/>
      <c r="N884" s="50"/>
      <c r="O884" s="38"/>
      <c r="P884" s="115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</row>
    <row r="885" spans="1:35" s="13" customFormat="1" x14ac:dyDescent="0.45">
      <c r="A885" s="29">
        <v>213</v>
      </c>
      <c r="B885" s="29" t="s">
        <v>56</v>
      </c>
      <c r="C885" s="13">
        <v>2807</v>
      </c>
      <c r="D885" s="13">
        <v>4</v>
      </c>
      <c r="E885" s="13">
        <v>1</v>
      </c>
      <c r="F885" s="13">
        <v>66</v>
      </c>
      <c r="G885" s="13">
        <v>1</v>
      </c>
      <c r="H885" s="13">
        <v>1372</v>
      </c>
      <c r="I885" s="13">
        <v>100</v>
      </c>
      <c r="J885" s="13">
        <v>137200</v>
      </c>
      <c r="P885" s="12"/>
      <c r="U885" s="30">
        <f t="shared" si="102"/>
        <v>0</v>
      </c>
      <c r="V885" s="102">
        <f t="shared" si="103"/>
        <v>137200</v>
      </c>
      <c r="W885" s="30">
        <f t="shared" si="104"/>
        <v>0</v>
      </c>
      <c r="Y885" s="102">
        <f t="shared" si="105"/>
        <v>137200</v>
      </c>
      <c r="AB885" s="2"/>
      <c r="AC885" s="2"/>
      <c r="AD885" s="2"/>
      <c r="AE885" s="2"/>
      <c r="AF885" s="2"/>
      <c r="AG885" s="2"/>
      <c r="AH885" s="2"/>
      <c r="AI885" s="12"/>
    </row>
    <row r="886" spans="1:35" s="35" customFormat="1" x14ac:dyDescent="0.45">
      <c r="A886" s="32"/>
      <c r="B886" s="32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6"/>
      <c r="Q886" s="33"/>
      <c r="R886" s="33"/>
      <c r="S886" s="33"/>
      <c r="T886" s="33"/>
      <c r="U886" s="38"/>
      <c r="V886" s="38"/>
      <c r="W886" s="38"/>
      <c r="X886" s="33"/>
      <c r="Y886" s="38"/>
      <c r="Z886" s="33"/>
      <c r="AA886" s="33"/>
    </row>
    <row r="887" spans="1:35" s="123" customFormat="1" x14ac:dyDescent="0.45">
      <c r="A887" s="118">
        <v>214</v>
      </c>
      <c r="B887" s="118" t="s">
        <v>229</v>
      </c>
      <c r="C887" s="119">
        <v>181</v>
      </c>
      <c r="D887" s="119">
        <v>0</v>
      </c>
      <c r="E887" s="119">
        <v>1</v>
      </c>
      <c r="F887" s="119">
        <v>4</v>
      </c>
      <c r="G887" s="119">
        <v>2</v>
      </c>
      <c r="H887" s="119">
        <f>+(D887*400)+(E887*100)+F887</f>
        <v>104</v>
      </c>
      <c r="I887" s="119">
        <v>150</v>
      </c>
      <c r="J887" s="119">
        <f>H887*I887</f>
        <v>15600</v>
      </c>
      <c r="K887" s="119"/>
      <c r="L887" s="120" t="s">
        <v>59</v>
      </c>
      <c r="M887" s="120" t="s">
        <v>63</v>
      </c>
      <c r="N887" s="135">
        <v>2</v>
      </c>
      <c r="O887" s="119">
        <v>36</v>
      </c>
      <c r="P887" s="122">
        <v>100</v>
      </c>
      <c r="Q887" s="119">
        <v>6800</v>
      </c>
      <c r="R887" s="119">
        <f>O887*Q887</f>
        <v>244800</v>
      </c>
      <c r="S887" s="119">
        <v>46</v>
      </c>
      <c r="T887" s="119">
        <v>93</v>
      </c>
      <c r="U887" s="119">
        <f t="shared" si="102"/>
        <v>17136</v>
      </c>
      <c r="V887" s="119">
        <f t="shared" si="103"/>
        <v>32736</v>
      </c>
      <c r="W887" s="119">
        <f t="shared" si="104"/>
        <v>32736</v>
      </c>
      <c r="X887" s="119"/>
      <c r="Y887" s="119">
        <f t="shared" si="105"/>
        <v>32736</v>
      </c>
      <c r="Z887" s="119">
        <v>0.02</v>
      </c>
      <c r="AA887" s="124">
        <f>Y887*Z887/100</f>
        <v>6.5472000000000001</v>
      </c>
    </row>
    <row r="888" spans="1:35" s="123" customFormat="1" x14ac:dyDescent="0.45">
      <c r="A888" s="118"/>
      <c r="B888" s="118"/>
      <c r="C888" s="119"/>
      <c r="D888" s="119"/>
      <c r="E888" s="119"/>
      <c r="F888" s="119"/>
      <c r="G888" s="119"/>
      <c r="H888" s="119"/>
      <c r="I888" s="119"/>
      <c r="J888" s="119"/>
      <c r="K888" s="119"/>
      <c r="L888" s="120"/>
      <c r="M888" s="120" t="s">
        <v>63</v>
      </c>
      <c r="N888" s="135">
        <v>2</v>
      </c>
      <c r="O888" s="119">
        <v>6</v>
      </c>
      <c r="P888" s="122">
        <v>100</v>
      </c>
      <c r="Q888" s="119">
        <v>6800</v>
      </c>
      <c r="R888" s="119">
        <f>O888*Q888</f>
        <v>40800</v>
      </c>
      <c r="S888" s="119">
        <v>46</v>
      </c>
      <c r="T888" s="119">
        <v>93</v>
      </c>
      <c r="U888" s="119">
        <f t="shared" si="102"/>
        <v>2856</v>
      </c>
      <c r="V888" s="119">
        <f t="shared" si="103"/>
        <v>2856</v>
      </c>
      <c r="W888" s="119">
        <f t="shared" si="104"/>
        <v>2856</v>
      </c>
      <c r="X888" s="119"/>
      <c r="Y888" s="119">
        <f t="shared" si="105"/>
        <v>2856</v>
      </c>
      <c r="Z888" s="119">
        <v>0.02</v>
      </c>
      <c r="AA888" s="124">
        <f>Y888*Z888/100</f>
        <v>0.57120000000000004</v>
      </c>
    </row>
    <row r="889" spans="1:35" s="123" customFormat="1" x14ac:dyDescent="0.45">
      <c r="A889" s="118"/>
      <c r="B889" s="118"/>
      <c r="C889" s="119"/>
      <c r="D889" s="119"/>
      <c r="E889" s="119"/>
      <c r="F889" s="119"/>
      <c r="G889" s="119"/>
      <c r="H889" s="119"/>
      <c r="I889" s="119"/>
      <c r="J889" s="119"/>
      <c r="K889" s="119"/>
      <c r="L889" s="120" t="s">
        <v>59</v>
      </c>
      <c r="M889" s="120" t="s">
        <v>63</v>
      </c>
      <c r="N889" s="135">
        <v>2</v>
      </c>
      <c r="O889" s="119">
        <v>36</v>
      </c>
      <c r="P889" s="122">
        <v>100</v>
      </c>
      <c r="Q889" s="119">
        <v>6800</v>
      </c>
      <c r="R889" s="119">
        <f>O889*Q889</f>
        <v>244800</v>
      </c>
      <c r="S889" s="119">
        <v>81</v>
      </c>
      <c r="T889" s="119">
        <v>93</v>
      </c>
      <c r="U889" s="119">
        <f t="shared" si="102"/>
        <v>17136</v>
      </c>
      <c r="V889" s="119">
        <f t="shared" si="103"/>
        <v>17136</v>
      </c>
      <c r="W889" s="119">
        <f t="shared" si="104"/>
        <v>17136</v>
      </c>
      <c r="X889" s="119"/>
      <c r="Y889" s="119">
        <f t="shared" si="105"/>
        <v>17136</v>
      </c>
      <c r="Z889" s="119">
        <v>0.02</v>
      </c>
      <c r="AA889" s="124">
        <f>Y889*Z889/100</f>
        <v>3.4272000000000005</v>
      </c>
    </row>
    <row r="890" spans="1:35" s="123" customFormat="1" x14ac:dyDescent="0.45">
      <c r="A890" s="118"/>
      <c r="B890" s="118"/>
      <c r="C890" s="119"/>
      <c r="D890" s="119"/>
      <c r="E890" s="119"/>
      <c r="F890" s="119"/>
      <c r="G890" s="119"/>
      <c r="H890" s="119"/>
      <c r="I890" s="119"/>
      <c r="J890" s="119"/>
      <c r="K890" s="119"/>
      <c r="L890" s="120"/>
      <c r="M890" s="120" t="s">
        <v>63</v>
      </c>
      <c r="N890" s="135">
        <v>2</v>
      </c>
      <c r="O890" s="119">
        <v>8</v>
      </c>
      <c r="P890" s="122">
        <v>100</v>
      </c>
      <c r="Q890" s="119">
        <v>6800</v>
      </c>
      <c r="R890" s="119">
        <f>O890*Q890</f>
        <v>54400</v>
      </c>
      <c r="S890" s="119">
        <v>81</v>
      </c>
      <c r="T890" s="119">
        <v>93</v>
      </c>
      <c r="U890" s="119">
        <f t="shared" si="102"/>
        <v>3808</v>
      </c>
      <c r="V890" s="119">
        <f t="shared" si="103"/>
        <v>3808</v>
      </c>
      <c r="W890" s="119">
        <f t="shared" si="104"/>
        <v>3808</v>
      </c>
      <c r="X890" s="119"/>
      <c r="Y890" s="119">
        <f t="shared" si="105"/>
        <v>3808</v>
      </c>
      <c r="Z890" s="119">
        <v>0.02</v>
      </c>
      <c r="AA890" s="124">
        <f>Y890*Z890/100</f>
        <v>0.76159999999999994</v>
      </c>
    </row>
    <row r="891" spans="1:35" s="117" customFormat="1" x14ac:dyDescent="0.45">
      <c r="A891" s="29"/>
      <c r="B891" s="29" t="s">
        <v>56</v>
      </c>
      <c r="C891" s="13">
        <v>1877</v>
      </c>
      <c r="D891" s="13">
        <v>3</v>
      </c>
      <c r="E891" s="13">
        <v>1</v>
      </c>
      <c r="F891" s="13">
        <v>0</v>
      </c>
      <c r="G891" s="30">
        <v>1</v>
      </c>
      <c r="H891" s="30">
        <f>+(D891*400)+(E891*100)+F891</f>
        <v>1300</v>
      </c>
      <c r="I891" s="30">
        <v>100</v>
      </c>
      <c r="J891" s="30">
        <f>H891*I891</f>
        <v>130000</v>
      </c>
      <c r="K891" s="30"/>
      <c r="L891" s="13"/>
      <c r="M891" s="13"/>
      <c r="N891" s="45"/>
      <c r="O891" s="30"/>
      <c r="P891" s="104"/>
      <c r="Q891" s="30"/>
      <c r="R891" s="30"/>
      <c r="S891" s="30"/>
      <c r="T891" s="30"/>
      <c r="U891" s="30">
        <f t="shared" si="102"/>
        <v>0</v>
      </c>
      <c r="V891" s="30">
        <f t="shared" si="103"/>
        <v>130000</v>
      </c>
      <c r="W891" s="30">
        <f t="shared" si="104"/>
        <v>0</v>
      </c>
      <c r="X891" s="30"/>
      <c r="Y891" s="30">
        <f t="shared" si="105"/>
        <v>130000</v>
      </c>
      <c r="Z891" s="30"/>
      <c r="AA891" s="143"/>
    </row>
    <row r="892" spans="1:35" s="116" customFormat="1" x14ac:dyDescent="0.45">
      <c r="A892" s="32"/>
      <c r="B892" s="32"/>
      <c r="C892" s="38"/>
      <c r="D892" s="38"/>
      <c r="E892" s="38"/>
      <c r="F892" s="38"/>
      <c r="G892" s="38"/>
      <c r="H892" s="38"/>
      <c r="I892" s="38"/>
      <c r="J892" s="38"/>
      <c r="K892" s="38"/>
      <c r="L892" s="33"/>
      <c r="M892" s="33"/>
      <c r="N892" s="50"/>
      <c r="O892" s="38"/>
      <c r="P892" s="115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125"/>
    </row>
    <row r="893" spans="1:35" x14ac:dyDescent="0.45">
      <c r="A893" s="29">
        <v>215</v>
      </c>
      <c r="B893" s="29" t="s">
        <v>56</v>
      </c>
      <c r="C893" s="30">
        <v>12159</v>
      </c>
      <c r="D893" s="30">
        <v>0</v>
      </c>
      <c r="E893" s="30">
        <v>1</v>
      </c>
      <c r="F893" s="30">
        <v>45</v>
      </c>
      <c r="G893" s="30">
        <v>2</v>
      </c>
      <c r="H893" s="30">
        <f>+(D893*400)+(E893*100)+F893</f>
        <v>145</v>
      </c>
      <c r="I893" s="102">
        <v>100</v>
      </c>
      <c r="J893" s="102">
        <f>H893*I893</f>
        <v>14500</v>
      </c>
      <c r="K893" s="102"/>
      <c r="L893" s="13" t="s">
        <v>59</v>
      </c>
      <c r="M893" s="13" t="s">
        <v>627</v>
      </c>
      <c r="N893" s="45">
        <v>2</v>
      </c>
      <c r="O893" s="30">
        <v>140</v>
      </c>
      <c r="P893" s="104">
        <v>100</v>
      </c>
      <c r="Q893" s="30">
        <v>6800</v>
      </c>
      <c r="R893" s="30">
        <f>O893*Q893</f>
        <v>952000</v>
      </c>
      <c r="S893" s="30">
        <v>41</v>
      </c>
      <c r="T893" s="102"/>
      <c r="U893" s="30">
        <f t="shared" si="102"/>
        <v>952000</v>
      </c>
      <c r="V893" s="102">
        <f t="shared" si="103"/>
        <v>966500</v>
      </c>
      <c r="W893" s="30">
        <f t="shared" si="104"/>
        <v>966500</v>
      </c>
      <c r="X893" s="102"/>
      <c r="Y893" s="102">
        <f t="shared" si="105"/>
        <v>966500</v>
      </c>
      <c r="Z893" s="102"/>
      <c r="AA893" s="30"/>
    </row>
    <row r="894" spans="1:35" x14ac:dyDescent="0.45">
      <c r="A894" s="29"/>
      <c r="B894" s="29"/>
      <c r="C894" s="30"/>
      <c r="D894" s="30"/>
      <c r="E894" s="30"/>
      <c r="F894" s="30"/>
      <c r="G894" s="30"/>
      <c r="H894" s="30"/>
      <c r="I894" s="102"/>
      <c r="J894" s="102"/>
      <c r="K894" s="102"/>
      <c r="L894" s="13"/>
      <c r="M894" s="13" t="s">
        <v>627</v>
      </c>
      <c r="N894" s="45">
        <v>2</v>
      </c>
      <c r="O894" s="30">
        <v>140</v>
      </c>
      <c r="P894" s="104">
        <v>100</v>
      </c>
      <c r="Q894" s="30">
        <v>6800</v>
      </c>
      <c r="R894" s="30">
        <f>O894*Q894</f>
        <v>952000</v>
      </c>
      <c r="S894" s="30">
        <v>41</v>
      </c>
      <c r="T894" s="102"/>
      <c r="U894" s="30">
        <f t="shared" si="102"/>
        <v>952000</v>
      </c>
      <c r="V894" s="102">
        <f t="shared" si="103"/>
        <v>952000</v>
      </c>
      <c r="W894" s="30">
        <f t="shared" si="104"/>
        <v>952000</v>
      </c>
      <c r="X894" s="102"/>
      <c r="Y894" s="102">
        <f t="shared" si="105"/>
        <v>952000</v>
      </c>
      <c r="Z894" s="102"/>
      <c r="AA894" s="30"/>
    </row>
    <row r="895" spans="1:35" x14ac:dyDescent="0.45">
      <c r="A895" s="29"/>
      <c r="B895" s="29"/>
      <c r="C895" s="30"/>
      <c r="D895" s="30"/>
      <c r="E895" s="30"/>
      <c r="F895" s="30"/>
      <c r="G895" s="30"/>
      <c r="H895" s="30"/>
      <c r="I895" s="102"/>
      <c r="J895" s="102"/>
      <c r="K895" s="102"/>
      <c r="L895" s="13"/>
      <c r="M895" s="13" t="s">
        <v>63</v>
      </c>
      <c r="N895" s="45">
        <v>2</v>
      </c>
      <c r="O895" s="30">
        <v>6</v>
      </c>
      <c r="P895" s="104">
        <v>100</v>
      </c>
      <c r="Q895" s="30">
        <v>6800</v>
      </c>
      <c r="R895" s="30">
        <f>O895*Q895</f>
        <v>40800</v>
      </c>
      <c r="S895" s="30">
        <v>41</v>
      </c>
      <c r="T895" s="102"/>
      <c r="U895" s="30">
        <f t="shared" si="102"/>
        <v>40800</v>
      </c>
      <c r="V895" s="102">
        <f t="shared" si="103"/>
        <v>40800</v>
      </c>
      <c r="W895" s="30">
        <f t="shared" si="104"/>
        <v>40800</v>
      </c>
      <c r="X895" s="102"/>
      <c r="Y895" s="102">
        <f t="shared" si="105"/>
        <v>40800</v>
      </c>
      <c r="Z895" s="102"/>
      <c r="AA895" s="30"/>
    </row>
    <row r="896" spans="1:35" x14ac:dyDescent="0.45">
      <c r="A896" s="29"/>
      <c r="B896" s="29" t="s">
        <v>56</v>
      </c>
      <c r="C896" s="30">
        <v>9978</v>
      </c>
      <c r="D896" s="30">
        <v>0</v>
      </c>
      <c r="E896" s="30">
        <v>2</v>
      </c>
      <c r="F896" s="30">
        <v>70</v>
      </c>
      <c r="G896" s="30">
        <v>1</v>
      </c>
      <c r="H896" s="30">
        <f t="shared" ref="H896:H902" si="110">+(D896*400)+(E896*100)+F896</f>
        <v>270</v>
      </c>
      <c r="I896" s="102">
        <v>100</v>
      </c>
      <c r="J896" s="102">
        <f t="shared" ref="J896:J902" si="111">H896*I896</f>
        <v>27000</v>
      </c>
      <c r="K896" s="102"/>
      <c r="L896" s="13"/>
      <c r="M896" s="13"/>
      <c r="N896" s="45"/>
      <c r="O896" s="30"/>
      <c r="P896" s="106"/>
      <c r="Q896" s="102"/>
      <c r="R896" s="102"/>
      <c r="S896" s="30"/>
      <c r="T896" s="102"/>
      <c r="U896" s="30">
        <f t="shared" si="102"/>
        <v>0</v>
      </c>
      <c r="V896" s="102">
        <f t="shared" si="103"/>
        <v>27000</v>
      </c>
      <c r="W896" s="30">
        <f t="shared" si="104"/>
        <v>0</v>
      </c>
      <c r="X896" s="102"/>
      <c r="Y896" s="102">
        <f t="shared" si="105"/>
        <v>27000</v>
      </c>
      <c r="Z896" s="102"/>
      <c r="AA896" s="30"/>
    </row>
    <row r="897" spans="1:28" x14ac:dyDescent="0.45">
      <c r="A897" s="29"/>
      <c r="B897" s="29" t="s">
        <v>56</v>
      </c>
      <c r="C897" s="30">
        <v>11391</v>
      </c>
      <c r="D897" s="30">
        <v>1</v>
      </c>
      <c r="E897" s="30">
        <v>3</v>
      </c>
      <c r="F897" s="30">
        <v>75</v>
      </c>
      <c r="G897" s="30">
        <v>1</v>
      </c>
      <c r="H897" s="30">
        <f t="shared" si="110"/>
        <v>775</v>
      </c>
      <c r="I897" s="102">
        <v>130</v>
      </c>
      <c r="J897" s="102">
        <f t="shared" si="111"/>
        <v>100750</v>
      </c>
      <c r="K897" s="102"/>
      <c r="L897" s="13"/>
      <c r="M897" s="13"/>
      <c r="N897" s="45"/>
      <c r="O897" s="30"/>
      <c r="P897" s="106"/>
      <c r="Q897" s="102"/>
      <c r="R897" s="102"/>
      <c r="S897" s="30"/>
      <c r="T897" s="102"/>
      <c r="U897" s="30">
        <f t="shared" si="102"/>
        <v>0</v>
      </c>
      <c r="V897" s="102">
        <f t="shared" si="103"/>
        <v>100750</v>
      </c>
      <c r="W897" s="30">
        <f t="shared" si="104"/>
        <v>0</v>
      </c>
      <c r="X897" s="102"/>
      <c r="Y897" s="102">
        <f t="shared" si="105"/>
        <v>100750</v>
      </c>
      <c r="Z897" s="102"/>
      <c r="AA897" s="30"/>
    </row>
    <row r="898" spans="1:28" x14ac:dyDescent="0.45">
      <c r="A898" s="29"/>
      <c r="B898" s="29" t="s">
        <v>56</v>
      </c>
      <c r="C898" s="30">
        <v>9969</v>
      </c>
      <c r="D898" s="30">
        <v>1</v>
      </c>
      <c r="E898" s="30">
        <v>0</v>
      </c>
      <c r="F898" s="30">
        <v>38</v>
      </c>
      <c r="G898" s="30">
        <v>1</v>
      </c>
      <c r="H898" s="30">
        <f t="shared" si="110"/>
        <v>438</v>
      </c>
      <c r="I898" s="102">
        <v>150</v>
      </c>
      <c r="J898" s="102">
        <f t="shared" si="111"/>
        <v>65700</v>
      </c>
      <c r="K898" s="102"/>
      <c r="L898" s="13"/>
      <c r="M898" s="13"/>
      <c r="N898" s="45"/>
      <c r="O898" s="30"/>
      <c r="P898" s="106"/>
      <c r="Q898" s="102"/>
      <c r="R898" s="102"/>
      <c r="S898" s="30"/>
      <c r="T898" s="102"/>
      <c r="U898" s="30">
        <f t="shared" si="102"/>
        <v>0</v>
      </c>
      <c r="V898" s="102">
        <f t="shared" si="103"/>
        <v>65700</v>
      </c>
      <c r="W898" s="30">
        <f t="shared" si="104"/>
        <v>0</v>
      </c>
      <c r="X898" s="102"/>
      <c r="Y898" s="102">
        <f t="shared" si="105"/>
        <v>65700</v>
      </c>
      <c r="Z898" s="102"/>
      <c r="AA898" s="30"/>
    </row>
    <row r="899" spans="1:28" x14ac:dyDescent="0.45">
      <c r="A899" s="29"/>
      <c r="B899" s="29" t="s">
        <v>56</v>
      </c>
      <c r="C899" s="30">
        <v>12093</v>
      </c>
      <c r="D899" s="30">
        <v>3</v>
      </c>
      <c r="E899" s="30">
        <v>2</v>
      </c>
      <c r="F899" s="30">
        <v>53</v>
      </c>
      <c r="G899" s="30">
        <v>1</v>
      </c>
      <c r="H899" s="30">
        <f t="shared" si="110"/>
        <v>1453</v>
      </c>
      <c r="I899" s="102">
        <v>130</v>
      </c>
      <c r="J899" s="102">
        <f t="shared" si="111"/>
        <v>188890</v>
      </c>
      <c r="K899" s="102"/>
      <c r="L899" s="13"/>
      <c r="M899" s="13"/>
      <c r="N899" s="45"/>
      <c r="O899" s="30"/>
      <c r="P899" s="106"/>
      <c r="Q899" s="102"/>
      <c r="R899" s="102"/>
      <c r="S899" s="30"/>
      <c r="T899" s="102"/>
      <c r="U899" s="30">
        <f t="shared" si="102"/>
        <v>0</v>
      </c>
      <c r="V899" s="102">
        <f t="shared" si="103"/>
        <v>188890</v>
      </c>
      <c r="W899" s="30">
        <f t="shared" si="104"/>
        <v>0</v>
      </c>
      <c r="X899" s="102"/>
      <c r="Y899" s="102">
        <f t="shared" si="105"/>
        <v>188890</v>
      </c>
      <c r="Z899" s="102"/>
      <c r="AA899" s="30"/>
    </row>
    <row r="900" spans="1:28" x14ac:dyDescent="0.45">
      <c r="A900" s="29"/>
      <c r="B900" s="29" t="s">
        <v>56</v>
      </c>
      <c r="C900" s="30">
        <v>12155</v>
      </c>
      <c r="D900" s="30">
        <v>0</v>
      </c>
      <c r="E900" s="30">
        <v>0</v>
      </c>
      <c r="F900" s="30">
        <v>39</v>
      </c>
      <c r="G900" s="30">
        <v>2</v>
      </c>
      <c r="H900" s="30">
        <f t="shared" si="110"/>
        <v>39</v>
      </c>
      <c r="I900" s="102">
        <v>250</v>
      </c>
      <c r="J900" s="102">
        <f t="shared" si="111"/>
        <v>9750</v>
      </c>
      <c r="K900" s="102"/>
      <c r="L900" s="13"/>
      <c r="M900" s="13"/>
      <c r="N900" s="45"/>
      <c r="O900" s="30"/>
      <c r="P900" s="106"/>
      <c r="Q900" s="102"/>
      <c r="R900" s="102"/>
      <c r="S900" s="30"/>
      <c r="T900" s="102"/>
      <c r="U900" s="30">
        <f t="shared" si="102"/>
        <v>0</v>
      </c>
      <c r="V900" s="102">
        <f t="shared" si="103"/>
        <v>9750</v>
      </c>
      <c r="W900" s="30">
        <f t="shared" si="104"/>
        <v>0</v>
      </c>
      <c r="X900" s="102"/>
      <c r="Y900" s="102">
        <f t="shared" si="105"/>
        <v>9750</v>
      </c>
      <c r="Z900" s="102"/>
      <c r="AA900" s="30"/>
    </row>
    <row r="901" spans="1:28" x14ac:dyDescent="0.45">
      <c r="A901" s="29"/>
      <c r="B901" s="29" t="s">
        <v>56</v>
      </c>
      <c r="C901" s="30">
        <v>8518</v>
      </c>
      <c r="D901" s="30">
        <v>3</v>
      </c>
      <c r="E901" s="30">
        <v>3</v>
      </c>
      <c r="F901" s="30">
        <v>0</v>
      </c>
      <c r="G901" s="30">
        <v>1</v>
      </c>
      <c r="H901" s="30">
        <f t="shared" si="110"/>
        <v>1500</v>
      </c>
      <c r="I901" s="102">
        <v>100</v>
      </c>
      <c r="J901" s="102">
        <f t="shared" si="111"/>
        <v>150000</v>
      </c>
      <c r="K901" s="102"/>
      <c r="L901" s="13"/>
      <c r="M901" s="13"/>
      <c r="N901" s="45"/>
      <c r="O901" s="30"/>
      <c r="P901" s="106"/>
      <c r="Q901" s="102"/>
      <c r="R901" s="102"/>
      <c r="S901" s="30"/>
      <c r="T901" s="102"/>
      <c r="U901" s="30">
        <f t="shared" si="102"/>
        <v>0</v>
      </c>
      <c r="V901" s="102">
        <f t="shared" si="103"/>
        <v>150000</v>
      </c>
      <c r="W901" s="30">
        <f t="shared" si="104"/>
        <v>0</v>
      </c>
      <c r="X901" s="102"/>
      <c r="Y901" s="102">
        <f t="shared" si="105"/>
        <v>150000</v>
      </c>
      <c r="Z901" s="102"/>
      <c r="AA901" s="30"/>
    </row>
    <row r="902" spans="1:28" s="123" customFormat="1" x14ac:dyDescent="0.45">
      <c r="A902" s="118"/>
      <c r="B902" s="118" t="s">
        <v>101</v>
      </c>
      <c r="C902" s="119">
        <v>1334</v>
      </c>
      <c r="D902" s="119">
        <v>0</v>
      </c>
      <c r="E902" s="119">
        <v>2</v>
      </c>
      <c r="F902" s="119">
        <v>74</v>
      </c>
      <c r="G902" s="119">
        <v>1</v>
      </c>
      <c r="H902" s="119">
        <f t="shared" si="110"/>
        <v>274</v>
      </c>
      <c r="I902" s="119">
        <v>100</v>
      </c>
      <c r="J902" s="119">
        <f t="shared" si="111"/>
        <v>27400</v>
      </c>
      <c r="K902" s="119"/>
      <c r="L902" s="120"/>
      <c r="M902" s="120"/>
      <c r="N902" s="135"/>
      <c r="O902" s="119"/>
      <c r="P902" s="122"/>
      <c r="Q902" s="119"/>
      <c r="R902" s="119"/>
      <c r="S902" s="119"/>
      <c r="T902" s="119"/>
      <c r="U902" s="119">
        <f t="shared" si="102"/>
        <v>0</v>
      </c>
      <c r="V902" s="119">
        <f t="shared" si="103"/>
        <v>27400</v>
      </c>
      <c r="W902" s="119">
        <f t="shared" si="104"/>
        <v>0</v>
      </c>
      <c r="X902" s="119"/>
      <c r="Y902" s="119">
        <f t="shared" si="105"/>
        <v>27400</v>
      </c>
      <c r="Z902" s="119">
        <v>0.01</v>
      </c>
      <c r="AA902" s="119">
        <f>Y902*Z902/100</f>
        <v>2.74</v>
      </c>
    </row>
    <row r="903" spans="1:28" s="116" customFormat="1" x14ac:dyDescent="0.45">
      <c r="A903" s="32"/>
      <c r="B903" s="32"/>
      <c r="C903" s="38"/>
      <c r="D903" s="38"/>
      <c r="E903" s="38"/>
      <c r="F903" s="38"/>
      <c r="G903" s="38"/>
      <c r="H903" s="38"/>
      <c r="I903" s="38"/>
      <c r="J903" s="38"/>
      <c r="K903" s="38"/>
      <c r="L903" s="33"/>
      <c r="M903" s="33"/>
      <c r="N903" s="50"/>
      <c r="O903" s="38"/>
      <c r="P903" s="115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</row>
    <row r="904" spans="1:28" x14ac:dyDescent="0.45">
      <c r="A904" s="29">
        <v>216</v>
      </c>
      <c r="B904" s="29" t="s">
        <v>56</v>
      </c>
      <c r="C904" s="30">
        <v>16160</v>
      </c>
      <c r="D904" s="30">
        <v>1</v>
      </c>
      <c r="E904" s="30">
        <v>3</v>
      </c>
      <c r="F904" s="30">
        <v>60</v>
      </c>
      <c r="G904" s="30">
        <v>1</v>
      </c>
      <c r="H904" s="30">
        <f>+(D904*400)+(E904*100)+F904</f>
        <v>760</v>
      </c>
      <c r="I904" s="102">
        <v>130</v>
      </c>
      <c r="J904" s="102">
        <f>H904*I904</f>
        <v>98800</v>
      </c>
      <c r="K904" s="102"/>
      <c r="L904" s="13"/>
      <c r="M904" s="13"/>
      <c r="N904" s="45"/>
      <c r="O904" s="30"/>
      <c r="P904" s="106"/>
      <c r="Q904" s="102"/>
      <c r="R904" s="102"/>
      <c r="S904" s="30"/>
      <c r="T904" s="102"/>
      <c r="U904" s="30">
        <f t="shared" si="102"/>
        <v>0</v>
      </c>
      <c r="V904" s="102">
        <f t="shared" si="103"/>
        <v>98800</v>
      </c>
      <c r="W904" s="30">
        <f t="shared" si="104"/>
        <v>0</v>
      </c>
      <c r="X904" s="102"/>
      <c r="Y904" s="102">
        <f t="shared" si="105"/>
        <v>98800</v>
      </c>
      <c r="Z904" s="102"/>
      <c r="AA904" s="30"/>
    </row>
    <row r="905" spans="1:28" s="116" customFormat="1" x14ac:dyDescent="0.45">
      <c r="A905" s="32"/>
      <c r="B905" s="32"/>
      <c r="C905" s="38"/>
      <c r="D905" s="38"/>
      <c r="E905" s="38"/>
      <c r="F905" s="38"/>
      <c r="G905" s="38"/>
      <c r="H905" s="38"/>
      <c r="I905" s="38"/>
      <c r="J905" s="38"/>
      <c r="K905" s="38"/>
      <c r="L905" s="33"/>
      <c r="M905" s="33"/>
      <c r="N905" s="50"/>
      <c r="O905" s="38"/>
      <c r="P905" s="115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</row>
    <row r="906" spans="1:28" x14ac:dyDescent="0.45">
      <c r="A906" s="29">
        <v>217</v>
      </c>
      <c r="B906" s="29" t="s">
        <v>56</v>
      </c>
      <c r="C906" s="30">
        <v>12160</v>
      </c>
      <c r="D906" s="30">
        <v>0</v>
      </c>
      <c r="E906" s="30">
        <v>2</v>
      </c>
      <c r="F906" s="30">
        <v>18</v>
      </c>
      <c r="G906" s="30">
        <v>2</v>
      </c>
      <c r="H906" s="30">
        <f>+(D906*400)+(E906*100)+F906</f>
        <v>218</v>
      </c>
      <c r="I906" s="102">
        <v>100</v>
      </c>
      <c r="J906" s="102">
        <f>H906*I906</f>
        <v>21800</v>
      </c>
      <c r="K906" s="102"/>
      <c r="L906" s="13" t="s">
        <v>59</v>
      </c>
      <c r="M906" s="13" t="s">
        <v>60</v>
      </c>
      <c r="N906" s="45">
        <v>2</v>
      </c>
      <c r="O906" s="30">
        <v>107.25</v>
      </c>
      <c r="P906" s="104">
        <v>100</v>
      </c>
      <c r="Q906" s="30">
        <v>6800</v>
      </c>
      <c r="R906" s="30">
        <f>O906*Q906</f>
        <v>729300</v>
      </c>
      <c r="S906" s="30">
        <v>51</v>
      </c>
      <c r="T906" s="102"/>
      <c r="U906" s="30">
        <f t="shared" si="102"/>
        <v>729300</v>
      </c>
      <c r="V906" s="102">
        <f t="shared" si="103"/>
        <v>751100</v>
      </c>
      <c r="W906" s="30">
        <f t="shared" si="104"/>
        <v>751100</v>
      </c>
      <c r="X906" s="102"/>
      <c r="Y906" s="102">
        <f t="shared" si="105"/>
        <v>751100</v>
      </c>
      <c r="Z906" s="102"/>
      <c r="AA906" s="30"/>
    </row>
    <row r="907" spans="1:28" x14ac:dyDescent="0.45">
      <c r="A907" s="29"/>
      <c r="B907" s="29"/>
      <c r="C907" s="30"/>
      <c r="D907" s="30"/>
      <c r="E907" s="30"/>
      <c r="F907" s="30"/>
      <c r="G907" s="30"/>
      <c r="H907" s="30"/>
      <c r="I907" s="102"/>
      <c r="J907" s="102"/>
      <c r="K907" s="102"/>
      <c r="L907" s="13"/>
      <c r="M907" s="13" t="s">
        <v>60</v>
      </c>
      <c r="N907" s="45">
        <v>2</v>
      </c>
      <c r="O907" s="30">
        <v>107.25</v>
      </c>
      <c r="P907" s="104">
        <v>100</v>
      </c>
      <c r="Q907" s="30">
        <v>6800</v>
      </c>
      <c r="R907" s="30">
        <f>O907*Q907</f>
        <v>729300</v>
      </c>
      <c r="S907" s="30">
        <v>51</v>
      </c>
      <c r="T907" s="102"/>
      <c r="U907" s="30">
        <f t="shared" si="102"/>
        <v>729300</v>
      </c>
      <c r="V907" s="102">
        <f t="shared" si="103"/>
        <v>729300</v>
      </c>
      <c r="W907" s="30">
        <f t="shared" si="104"/>
        <v>729300</v>
      </c>
      <c r="X907" s="102"/>
      <c r="Y907" s="102">
        <f t="shared" si="105"/>
        <v>729300</v>
      </c>
      <c r="Z907" s="102"/>
      <c r="AA907" s="30"/>
    </row>
    <row r="908" spans="1:28" x14ac:dyDescent="0.45">
      <c r="A908" s="29"/>
      <c r="B908" s="29"/>
      <c r="C908" s="30"/>
      <c r="D908" s="30"/>
      <c r="E908" s="30"/>
      <c r="F908" s="30"/>
      <c r="G908" s="30"/>
      <c r="H908" s="30"/>
      <c r="I908" s="102"/>
      <c r="J908" s="102"/>
      <c r="K908" s="102"/>
      <c r="L908" s="13"/>
      <c r="M908" s="13" t="s">
        <v>63</v>
      </c>
      <c r="N908" s="45">
        <v>2</v>
      </c>
      <c r="O908" s="30">
        <v>6</v>
      </c>
      <c r="P908" s="104">
        <v>100</v>
      </c>
      <c r="Q908" s="30">
        <v>6800</v>
      </c>
      <c r="R908" s="30">
        <f>O908*Q908</f>
        <v>40800</v>
      </c>
      <c r="S908" s="30">
        <v>51</v>
      </c>
      <c r="T908" s="102"/>
      <c r="U908" s="30">
        <f t="shared" si="102"/>
        <v>40800</v>
      </c>
      <c r="V908" s="102">
        <f t="shared" si="103"/>
        <v>40800</v>
      </c>
      <c r="W908" s="30">
        <f t="shared" si="104"/>
        <v>40800</v>
      </c>
      <c r="X908" s="102"/>
      <c r="Y908" s="102">
        <f t="shared" si="105"/>
        <v>40800</v>
      </c>
      <c r="Z908" s="102"/>
      <c r="AA908" s="30"/>
    </row>
    <row r="909" spans="1:28" s="13" customFormat="1" x14ac:dyDescent="0.45">
      <c r="A909" s="29"/>
      <c r="B909" s="29" t="s">
        <v>56</v>
      </c>
      <c r="C909" s="13">
        <v>12075</v>
      </c>
      <c r="D909" s="13">
        <v>1</v>
      </c>
      <c r="E909" s="13">
        <v>2</v>
      </c>
      <c r="F909" s="13">
        <v>81</v>
      </c>
      <c r="G909" s="13">
        <v>2</v>
      </c>
      <c r="H909" s="13">
        <v>681</v>
      </c>
      <c r="I909" s="13">
        <v>220</v>
      </c>
      <c r="J909" s="13">
        <v>149820</v>
      </c>
      <c r="L909" s="13" t="s">
        <v>59</v>
      </c>
      <c r="M909" s="13" t="s">
        <v>215</v>
      </c>
      <c r="N909" s="13">
        <v>2</v>
      </c>
      <c r="O909" s="13">
        <v>72</v>
      </c>
      <c r="P909" s="104">
        <v>100</v>
      </c>
      <c r="Q909" s="30">
        <v>6800</v>
      </c>
      <c r="R909" s="30">
        <f>O909*Q909</f>
        <v>489600</v>
      </c>
      <c r="S909" s="13">
        <v>51</v>
      </c>
      <c r="U909" s="30">
        <f t="shared" si="102"/>
        <v>489600</v>
      </c>
      <c r="V909" s="102">
        <f t="shared" si="103"/>
        <v>639420</v>
      </c>
      <c r="W909" s="30">
        <f t="shared" si="104"/>
        <v>639420</v>
      </c>
      <c r="Y909" s="102">
        <f t="shared" si="105"/>
        <v>639420</v>
      </c>
      <c r="AB909" s="12"/>
    </row>
    <row r="910" spans="1:28" x14ac:dyDescent="0.45">
      <c r="A910" s="29"/>
      <c r="B910" s="29" t="s">
        <v>56</v>
      </c>
      <c r="C910" s="30">
        <v>1896</v>
      </c>
      <c r="D910" s="30">
        <v>1</v>
      </c>
      <c r="E910" s="30">
        <v>2</v>
      </c>
      <c r="F910" s="30">
        <v>60</v>
      </c>
      <c r="G910" s="30">
        <v>1</v>
      </c>
      <c r="H910" s="30">
        <f>+(D910*400)+(E910*100)+F910</f>
        <v>660</v>
      </c>
      <c r="I910" s="102">
        <v>100</v>
      </c>
      <c r="J910" s="102">
        <f>H910*I910</f>
        <v>66000</v>
      </c>
      <c r="K910" s="102"/>
      <c r="L910" s="13"/>
      <c r="M910" s="13"/>
      <c r="N910" s="45"/>
      <c r="O910" s="30"/>
      <c r="P910" s="106"/>
      <c r="Q910" s="102"/>
      <c r="R910" s="102"/>
      <c r="S910" s="30"/>
      <c r="T910" s="102"/>
      <c r="U910" s="30">
        <f t="shared" ref="U910:U972" si="112">R910*(100-T910)/100</f>
        <v>0</v>
      </c>
      <c r="V910" s="102">
        <f t="shared" ref="V910:V972" si="113">J910+U910</f>
        <v>66000</v>
      </c>
      <c r="W910" s="30">
        <f t="shared" ref="W910:W972" si="114">V910*P910/100</f>
        <v>0</v>
      </c>
      <c r="X910" s="102"/>
      <c r="Y910" s="102">
        <f t="shared" ref="Y910:Y972" si="115">J910+U910</f>
        <v>66000</v>
      </c>
      <c r="Z910" s="102"/>
      <c r="AA910" s="30"/>
    </row>
    <row r="911" spans="1:28" x14ac:dyDescent="0.45">
      <c r="A911" s="29"/>
      <c r="B911" s="29" t="s">
        <v>56</v>
      </c>
      <c r="C911" s="30">
        <v>12072</v>
      </c>
      <c r="D911" s="30">
        <v>0</v>
      </c>
      <c r="E911" s="30">
        <v>1</v>
      </c>
      <c r="F911" s="30">
        <v>80</v>
      </c>
      <c r="G911" s="30">
        <v>1</v>
      </c>
      <c r="H911" s="30">
        <f>+(D911*400)+(E911*100)+F911</f>
        <v>180</v>
      </c>
      <c r="I911" s="102">
        <v>100</v>
      </c>
      <c r="J911" s="102">
        <f>H911*I911</f>
        <v>18000</v>
      </c>
      <c r="K911" s="102"/>
      <c r="L911" s="13"/>
      <c r="M911" s="13"/>
      <c r="N911" s="45"/>
      <c r="O911" s="30"/>
      <c r="P911" s="106"/>
      <c r="Q911" s="102"/>
      <c r="R911" s="102"/>
      <c r="S911" s="30"/>
      <c r="T911" s="102"/>
      <c r="U911" s="30">
        <f t="shared" si="112"/>
        <v>0</v>
      </c>
      <c r="V911" s="102">
        <f t="shared" si="113"/>
        <v>18000</v>
      </c>
      <c r="W911" s="30">
        <f t="shared" si="114"/>
        <v>0</v>
      </c>
      <c r="X911" s="102"/>
      <c r="Y911" s="102">
        <f t="shared" si="115"/>
        <v>18000</v>
      </c>
      <c r="Z911" s="102"/>
      <c r="AA911" s="30"/>
    </row>
    <row r="912" spans="1:28" x14ac:dyDescent="0.45">
      <c r="A912" s="29"/>
      <c r="B912" s="29" t="s">
        <v>56</v>
      </c>
      <c r="C912" s="30">
        <v>8434</v>
      </c>
      <c r="D912" s="30">
        <v>4</v>
      </c>
      <c r="E912" s="30">
        <v>2</v>
      </c>
      <c r="F912" s="30">
        <v>13</v>
      </c>
      <c r="G912" s="30">
        <v>1</v>
      </c>
      <c r="H912" s="30">
        <f>+(D912*400)+(E912*100)+F912</f>
        <v>1813</v>
      </c>
      <c r="I912" s="102">
        <v>100</v>
      </c>
      <c r="J912" s="102">
        <f>H912*I912</f>
        <v>181300</v>
      </c>
      <c r="K912" s="102"/>
      <c r="L912" s="13"/>
      <c r="M912" s="13"/>
      <c r="N912" s="45"/>
      <c r="O912" s="30"/>
      <c r="P912" s="106"/>
      <c r="Q912" s="102"/>
      <c r="R912" s="102"/>
      <c r="S912" s="30"/>
      <c r="T912" s="102"/>
      <c r="U912" s="30">
        <f t="shared" si="112"/>
        <v>0</v>
      </c>
      <c r="V912" s="102">
        <f t="shared" si="113"/>
        <v>181300</v>
      </c>
      <c r="W912" s="30">
        <f t="shared" si="114"/>
        <v>0</v>
      </c>
      <c r="X912" s="102"/>
      <c r="Y912" s="102">
        <f t="shared" si="115"/>
        <v>181300</v>
      </c>
      <c r="Z912" s="102"/>
      <c r="AA912" s="30"/>
    </row>
    <row r="913" spans="1:35" x14ac:dyDescent="0.45">
      <c r="A913" s="29"/>
      <c r="B913" s="29" t="s">
        <v>56</v>
      </c>
      <c r="C913" s="30">
        <v>11402</v>
      </c>
      <c r="D913" s="30">
        <v>12</v>
      </c>
      <c r="E913" s="30">
        <v>2</v>
      </c>
      <c r="F913" s="30">
        <v>45</v>
      </c>
      <c r="G913" s="30">
        <v>1</v>
      </c>
      <c r="H913" s="30">
        <f>+(D913*400)+(E913*100)+F913</f>
        <v>5045</v>
      </c>
      <c r="I913" s="102">
        <v>100</v>
      </c>
      <c r="J913" s="102">
        <f>H913*I913</f>
        <v>504500</v>
      </c>
      <c r="K913" s="102"/>
      <c r="L913" s="13"/>
      <c r="M913" s="13"/>
      <c r="N913" s="45"/>
      <c r="O913" s="30"/>
      <c r="P913" s="106"/>
      <c r="Q913" s="102"/>
      <c r="R913" s="102"/>
      <c r="S913" s="30"/>
      <c r="T913" s="102"/>
      <c r="U913" s="30">
        <f t="shared" si="112"/>
        <v>0</v>
      </c>
      <c r="V913" s="102">
        <f t="shared" si="113"/>
        <v>504500</v>
      </c>
      <c r="W913" s="30">
        <f t="shared" si="114"/>
        <v>0</v>
      </c>
      <c r="X913" s="102"/>
      <c r="Y913" s="102">
        <f t="shared" si="115"/>
        <v>504500</v>
      </c>
      <c r="Z913" s="102"/>
      <c r="AA913" s="30"/>
    </row>
    <row r="914" spans="1:35" x14ac:dyDescent="0.45">
      <c r="A914" s="29"/>
      <c r="B914" s="29" t="s">
        <v>56</v>
      </c>
      <c r="C914" s="30">
        <v>1818</v>
      </c>
      <c r="D914" s="30">
        <v>2</v>
      </c>
      <c r="E914" s="30">
        <v>2</v>
      </c>
      <c r="F914" s="30">
        <v>74</v>
      </c>
      <c r="G914" s="30">
        <v>1</v>
      </c>
      <c r="H914" s="30">
        <f>+(D914*400)+(E914*100)+F914</f>
        <v>1074</v>
      </c>
      <c r="I914" s="102">
        <v>100</v>
      </c>
      <c r="J914" s="102">
        <f>H914*I914</f>
        <v>107400</v>
      </c>
      <c r="K914" s="102"/>
      <c r="L914" s="13"/>
      <c r="M914" s="13"/>
      <c r="N914" s="45"/>
      <c r="O914" s="30"/>
      <c r="P914" s="106"/>
      <c r="Q914" s="102"/>
      <c r="R914" s="102"/>
      <c r="S914" s="30"/>
      <c r="T914" s="102"/>
      <c r="U914" s="30">
        <f t="shared" si="112"/>
        <v>0</v>
      </c>
      <c r="V914" s="102">
        <f t="shared" si="113"/>
        <v>107400</v>
      </c>
      <c r="W914" s="30">
        <f t="shared" si="114"/>
        <v>0</v>
      </c>
      <c r="X914" s="102"/>
      <c r="Y914" s="102">
        <f t="shared" si="115"/>
        <v>107400</v>
      </c>
      <c r="Z914" s="102"/>
      <c r="AA914" s="30"/>
    </row>
    <row r="915" spans="1:35" s="13" customFormat="1" x14ac:dyDescent="0.45">
      <c r="A915" s="29"/>
      <c r="B915" s="29" t="s">
        <v>56</v>
      </c>
      <c r="C915" s="13">
        <v>18831</v>
      </c>
      <c r="D915" s="13">
        <v>1</v>
      </c>
      <c r="E915" s="13">
        <v>3</v>
      </c>
      <c r="F915" s="13">
        <v>32</v>
      </c>
      <c r="G915" s="13">
        <v>1</v>
      </c>
      <c r="H915" s="13">
        <v>732</v>
      </c>
      <c r="I915" s="102">
        <v>100</v>
      </c>
      <c r="J915" s="13">
        <v>73200</v>
      </c>
      <c r="P915" s="12"/>
      <c r="U915" s="30">
        <f t="shared" si="112"/>
        <v>0</v>
      </c>
      <c r="V915" s="102">
        <f t="shared" si="113"/>
        <v>73200</v>
      </c>
      <c r="W915" s="30">
        <f t="shared" si="114"/>
        <v>0</v>
      </c>
      <c r="Y915" s="102">
        <f t="shared" si="115"/>
        <v>73200</v>
      </c>
      <c r="AB915" s="2"/>
      <c r="AC915" s="2"/>
      <c r="AD915" s="2"/>
      <c r="AE915" s="2"/>
      <c r="AF915" s="2"/>
      <c r="AG915" s="2"/>
      <c r="AH915" s="2"/>
      <c r="AI915" s="12"/>
    </row>
    <row r="916" spans="1:35" s="13" customFormat="1" x14ac:dyDescent="0.45">
      <c r="A916" s="29"/>
      <c r="B916" s="29" t="s">
        <v>56</v>
      </c>
      <c r="C916" s="13">
        <v>18834</v>
      </c>
      <c r="D916" s="13">
        <v>0</v>
      </c>
      <c r="E916" s="13">
        <v>0</v>
      </c>
      <c r="F916" s="13">
        <v>65</v>
      </c>
      <c r="G916" s="13">
        <v>1</v>
      </c>
      <c r="H916" s="13">
        <v>65</v>
      </c>
      <c r="I916" s="102">
        <v>100</v>
      </c>
      <c r="J916" s="13">
        <v>6500</v>
      </c>
      <c r="P916" s="12"/>
      <c r="U916" s="30">
        <f t="shared" si="112"/>
        <v>0</v>
      </c>
      <c r="V916" s="102">
        <f t="shared" si="113"/>
        <v>6500</v>
      </c>
      <c r="W916" s="30">
        <f t="shared" si="114"/>
        <v>0</v>
      </c>
      <c r="Y916" s="102">
        <f t="shared" si="115"/>
        <v>6500</v>
      </c>
      <c r="AB916" s="2"/>
      <c r="AC916" s="2"/>
      <c r="AD916" s="2"/>
      <c r="AE916" s="2"/>
      <c r="AF916" s="2"/>
      <c r="AG916" s="2"/>
      <c r="AH916" s="2"/>
      <c r="AI916" s="12"/>
    </row>
    <row r="917" spans="1:35" s="35" customFormat="1" x14ac:dyDescent="0.45">
      <c r="A917" s="32"/>
      <c r="B917" s="32"/>
      <c r="C917" s="33"/>
      <c r="D917" s="33"/>
      <c r="E917" s="33"/>
      <c r="F917" s="33"/>
      <c r="G917" s="33"/>
      <c r="H917" s="33"/>
      <c r="I917" s="38"/>
      <c r="J917" s="33"/>
      <c r="K917" s="33"/>
      <c r="L917" s="33"/>
      <c r="M917" s="33"/>
      <c r="N917" s="33"/>
      <c r="O917" s="33"/>
      <c r="P917" s="36"/>
      <c r="Q917" s="33"/>
      <c r="R917" s="33"/>
      <c r="S917" s="33"/>
      <c r="T917" s="33"/>
      <c r="U917" s="38"/>
      <c r="V917" s="38"/>
      <c r="W917" s="38"/>
      <c r="X917" s="33"/>
      <c r="Y917" s="38"/>
      <c r="Z917" s="33"/>
      <c r="AA917" s="33"/>
    </row>
    <row r="918" spans="1:35" x14ac:dyDescent="0.45">
      <c r="A918" s="29">
        <v>218</v>
      </c>
      <c r="B918" s="29" t="s">
        <v>56</v>
      </c>
      <c r="C918" s="30">
        <v>10433</v>
      </c>
      <c r="D918" s="30">
        <v>0</v>
      </c>
      <c r="E918" s="30">
        <v>2</v>
      </c>
      <c r="F918" s="30">
        <v>7</v>
      </c>
      <c r="G918" s="30">
        <v>2</v>
      </c>
      <c r="H918" s="30">
        <f t="shared" ref="H918:H926" si="116">+(D918*400)+(E918*100)+F918</f>
        <v>207</v>
      </c>
      <c r="I918" s="102">
        <v>250</v>
      </c>
      <c r="J918" s="102">
        <f t="shared" ref="J918:J926" si="117">H918*I918</f>
        <v>51750</v>
      </c>
      <c r="K918" s="102"/>
      <c r="L918" s="13" t="s">
        <v>59</v>
      </c>
      <c r="M918" s="13" t="s">
        <v>60</v>
      </c>
      <c r="N918" s="45">
        <v>2</v>
      </c>
      <c r="O918" s="30">
        <v>160</v>
      </c>
      <c r="P918" s="104">
        <v>100</v>
      </c>
      <c r="Q918" s="30">
        <v>6800</v>
      </c>
      <c r="R918" s="30">
        <f>O918*Q918</f>
        <v>1088000</v>
      </c>
      <c r="S918" s="30">
        <v>46</v>
      </c>
      <c r="T918" s="102"/>
      <c r="U918" s="30">
        <f t="shared" si="112"/>
        <v>1088000</v>
      </c>
      <c r="V918" s="102">
        <f t="shared" si="113"/>
        <v>1139750</v>
      </c>
      <c r="W918" s="30">
        <f t="shared" si="114"/>
        <v>1139750</v>
      </c>
      <c r="X918" s="102"/>
      <c r="Y918" s="102">
        <f t="shared" si="115"/>
        <v>1139750</v>
      </c>
      <c r="Z918" s="102"/>
      <c r="AA918" s="30"/>
    </row>
    <row r="919" spans="1:35" x14ac:dyDescent="0.45">
      <c r="A919" s="29"/>
      <c r="B919" s="29"/>
      <c r="C919" s="30"/>
      <c r="D919" s="30"/>
      <c r="E919" s="30"/>
      <c r="F919" s="30"/>
      <c r="G919" s="30"/>
      <c r="H919" s="30"/>
      <c r="I919" s="102"/>
      <c r="J919" s="102"/>
      <c r="K919" s="102"/>
      <c r="L919" s="13"/>
      <c r="M919" s="13" t="s">
        <v>60</v>
      </c>
      <c r="N919" s="45">
        <v>2</v>
      </c>
      <c r="O919" s="30">
        <v>30</v>
      </c>
      <c r="P919" s="104">
        <v>100</v>
      </c>
      <c r="Q919" s="30">
        <v>6800</v>
      </c>
      <c r="R919" s="30">
        <f>O919*Q919</f>
        <v>204000</v>
      </c>
      <c r="S919" s="30">
        <v>46</v>
      </c>
      <c r="T919" s="102"/>
      <c r="U919" s="30">
        <f t="shared" si="112"/>
        <v>204000</v>
      </c>
      <c r="V919" s="102">
        <f t="shared" si="113"/>
        <v>204000</v>
      </c>
      <c r="W919" s="30">
        <f t="shared" si="114"/>
        <v>204000</v>
      </c>
      <c r="X919" s="102"/>
      <c r="Y919" s="102">
        <f t="shared" si="115"/>
        <v>204000</v>
      </c>
      <c r="Z919" s="102"/>
      <c r="AA919" s="30"/>
    </row>
    <row r="920" spans="1:35" x14ac:dyDescent="0.45">
      <c r="A920" s="29"/>
      <c r="B920" s="29"/>
      <c r="C920" s="30"/>
      <c r="D920" s="30"/>
      <c r="E920" s="30"/>
      <c r="F920" s="30"/>
      <c r="G920" s="30"/>
      <c r="H920" s="30"/>
      <c r="I920" s="102"/>
      <c r="J920" s="102"/>
      <c r="K920" s="102"/>
      <c r="L920" s="13"/>
      <c r="M920" s="13" t="s">
        <v>63</v>
      </c>
      <c r="N920" s="45">
        <v>2</v>
      </c>
      <c r="O920" s="30">
        <v>6</v>
      </c>
      <c r="P920" s="104">
        <v>100</v>
      </c>
      <c r="Q920" s="30">
        <v>6800</v>
      </c>
      <c r="R920" s="30">
        <f>O920*Q920</f>
        <v>40800</v>
      </c>
      <c r="S920" s="30">
        <v>46</v>
      </c>
      <c r="T920" s="102"/>
      <c r="U920" s="30">
        <f t="shared" si="112"/>
        <v>40800</v>
      </c>
      <c r="V920" s="102">
        <f t="shared" si="113"/>
        <v>40800</v>
      </c>
      <c r="W920" s="30">
        <f t="shared" si="114"/>
        <v>40800</v>
      </c>
      <c r="X920" s="102"/>
      <c r="Y920" s="102">
        <f t="shared" si="115"/>
        <v>40800</v>
      </c>
      <c r="Z920" s="102"/>
      <c r="AA920" s="30"/>
    </row>
    <row r="921" spans="1:35" x14ac:dyDescent="0.45">
      <c r="A921" s="29"/>
      <c r="B921" s="29" t="s">
        <v>56</v>
      </c>
      <c r="C921" s="30">
        <v>2372</v>
      </c>
      <c r="D921" s="30">
        <v>0</v>
      </c>
      <c r="E921" s="30">
        <v>2</v>
      </c>
      <c r="F921" s="30">
        <v>1</v>
      </c>
      <c r="G921" s="30">
        <v>1</v>
      </c>
      <c r="H921" s="30">
        <f t="shared" si="116"/>
        <v>201</v>
      </c>
      <c r="I921" s="102">
        <v>100</v>
      </c>
      <c r="J921" s="102">
        <f t="shared" si="117"/>
        <v>20100</v>
      </c>
      <c r="K921" s="102"/>
      <c r="L921" s="13"/>
      <c r="M921" s="13"/>
      <c r="N921" s="45"/>
      <c r="O921" s="30"/>
      <c r="P921" s="106"/>
      <c r="Q921" s="102"/>
      <c r="R921" s="102"/>
      <c r="S921" s="30"/>
      <c r="T921" s="102"/>
      <c r="U921" s="30">
        <f t="shared" si="112"/>
        <v>0</v>
      </c>
      <c r="V921" s="102">
        <f t="shared" si="113"/>
        <v>20100</v>
      </c>
      <c r="W921" s="30">
        <f t="shared" si="114"/>
        <v>0</v>
      </c>
      <c r="X921" s="102"/>
      <c r="Y921" s="102">
        <f t="shared" si="115"/>
        <v>20100</v>
      </c>
      <c r="Z921" s="102"/>
      <c r="AA921" s="30"/>
    </row>
    <row r="922" spans="1:35" x14ac:dyDescent="0.45">
      <c r="A922" s="29"/>
      <c r="B922" s="29" t="s">
        <v>56</v>
      </c>
      <c r="C922" s="30">
        <v>2381</v>
      </c>
      <c r="D922" s="30">
        <v>2</v>
      </c>
      <c r="E922" s="30">
        <v>0</v>
      </c>
      <c r="F922" s="30">
        <v>96</v>
      </c>
      <c r="G922" s="30">
        <v>1</v>
      </c>
      <c r="H922" s="30">
        <f t="shared" si="116"/>
        <v>896</v>
      </c>
      <c r="I922" s="102">
        <v>100</v>
      </c>
      <c r="J922" s="102">
        <f t="shared" si="117"/>
        <v>89600</v>
      </c>
      <c r="K922" s="102"/>
      <c r="L922" s="13"/>
      <c r="M922" s="13"/>
      <c r="N922" s="45"/>
      <c r="O922" s="30"/>
      <c r="P922" s="106"/>
      <c r="Q922" s="102"/>
      <c r="R922" s="102"/>
      <c r="S922" s="30"/>
      <c r="T922" s="102"/>
      <c r="U922" s="30">
        <f t="shared" si="112"/>
        <v>0</v>
      </c>
      <c r="V922" s="102">
        <f t="shared" si="113"/>
        <v>89600</v>
      </c>
      <c r="W922" s="30">
        <f t="shared" si="114"/>
        <v>0</v>
      </c>
      <c r="X922" s="102"/>
      <c r="Y922" s="102">
        <f t="shared" si="115"/>
        <v>89600</v>
      </c>
      <c r="Z922" s="102"/>
      <c r="AA922" s="30"/>
    </row>
    <row r="923" spans="1:35" x14ac:dyDescent="0.45">
      <c r="A923" s="29"/>
      <c r="B923" s="29" t="s">
        <v>56</v>
      </c>
      <c r="C923" s="30">
        <v>11382</v>
      </c>
      <c r="D923" s="30">
        <v>9</v>
      </c>
      <c r="E923" s="30">
        <v>2</v>
      </c>
      <c r="F923" s="30">
        <v>26</v>
      </c>
      <c r="G923" s="30">
        <v>1</v>
      </c>
      <c r="H923" s="30">
        <f t="shared" si="116"/>
        <v>3826</v>
      </c>
      <c r="I923" s="102">
        <v>130</v>
      </c>
      <c r="J923" s="102">
        <f t="shared" si="117"/>
        <v>497380</v>
      </c>
      <c r="K923" s="102"/>
      <c r="L923" s="13"/>
      <c r="M923" s="13"/>
      <c r="N923" s="45"/>
      <c r="O923" s="30"/>
      <c r="P923" s="106"/>
      <c r="Q923" s="102"/>
      <c r="R923" s="102"/>
      <c r="S923" s="30"/>
      <c r="T923" s="102"/>
      <c r="U923" s="30">
        <f t="shared" si="112"/>
        <v>0</v>
      </c>
      <c r="V923" s="102">
        <f t="shared" si="113"/>
        <v>497380</v>
      </c>
      <c r="W923" s="30">
        <f t="shared" si="114"/>
        <v>0</v>
      </c>
      <c r="X923" s="102"/>
      <c r="Y923" s="102">
        <f t="shared" si="115"/>
        <v>497380</v>
      </c>
      <c r="Z923" s="102"/>
      <c r="AA923" s="30"/>
    </row>
    <row r="924" spans="1:35" x14ac:dyDescent="0.45">
      <c r="A924" s="29"/>
      <c r="B924" s="29" t="s">
        <v>56</v>
      </c>
      <c r="C924" s="30">
        <v>2672</v>
      </c>
      <c r="D924" s="30">
        <v>0</v>
      </c>
      <c r="E924" s="30">
        <v>1</v>
      </c>
      <c r="F924" s="30">
        <v>25</v>
      </c>
      <c r="G924" s="30">
        <v>1</v>
      </c>
      <c r="H924" s="30">
        <f t="shared" si="116"/>
        <v>125</v>
      </c>
      <c r="I924" s="102">
        <v>100</v>
      </c>
      <c r="J924" s="102">
        <f t="shared" si="117"/>
        <v>12500</v>
      </c>
      <c r="K924" s="102"/>
      <c r="L924" s="13"/>
      <c r="M924" s="13"/>
      <c r="N924" s="45"/>
      <c r="O924" s="30"/>
      <c r="P924" s="106"/>
      <c r="Q924" s="102"/>
      <c r="R924" s="102"/>
      <c r="S924" s="30"/>
      <c r="T924" s="102"/>
      <c r="U924" s="30">
        <f t="shared" si="112"/>
        <v>0</v>
      </c>
      <c r="V924" s="102">
        <f t="shared" si="113"/>
        <v>12500</v>
      </c>
      <c r="W924" s="30">
        <f t="shared" si="114"/>
        <v>0</v>
      </c>
      <c r="X924" s="102"/>
      <c r="Y924" s="102">
        <f t="shared" si="115"/>
        <v>12500</v>
      </c>
      <c r="Z924" s="102"/>
      <c r="AA924" s="30"/>
    </row>
    <row r="925" spans="1:35" x14ac:dyDescent="0.45">
      <c r="A925" s="29"/>
      <c r="B925" s="29" t="s">
        <v>56</v>
      </c>
      <c r="C925" s="30">
        <v>2671</v>
      </c>
      <c r="D925" s="30">
        <v>0</v>
      </c>
      <c r="E925" s="30">
        <v>2</v>
      </c>
      <c r="F925" s="30">
        <v>0</v>
      </c>
      <c r="G925" s="30">
        <v>1</v>
      </c>
      <c r="H925" s="30">
        <f t="shared" si="116"/>
        <v>200</v>
      </c>
      <c r="I925" s="102">
        <v>100</v>
      </c>
      <c r="J925" s="102">
        <f t="shared" si="117"/>
        <v>20000</v>
      </c>
      <c r="K925" s="102"/>
      <c r="L925" s="13"/>
      <c r="M925" s="13"/>
      <c r="N925" s="45"/>
      <c r="O925" s="30"/>
      <c r="P925" s="106"/>
      <c r="Q925" s="102"/>
      <c r="R925" s="102"/>
      <c r="S925" s="30"/>
      <c r="T925" s="102"/>
      <c r="U925" s="30">
        <f t="shared" si="112"/>
        <v>0</v>
      </c>
      <c r="V925" s="102">
        <f t="shared" si="113"/>
        <v>20000</v>
      </c>
      <c r="W925" s="30">
        <f t="shared" si="114"/>
        <v>0</v>
      </c>
      <c r="X925" s="102"/>
      <c r="Y925" s="102">
        <f t="shared" si="115"/>
        <v>20000</v>
      </c>
      <c r="Z925" s="102"/>
      <c r="AA925" s="30"/>
    </row>
    <row r="926" spans="1:35" s="123" customFormat="1" x14ac:dyDescent="0.45">
      <c r="A926" s="118"/>
      <c r="B926" s="118" t="s">
        <v>82</v>
      </c>
      <c r="C926" s="120" t="s">
        <v>641</v>
      </c>
      <c r="D926" s="119">
        <v>1</v>
      </c>
      <c r="E926" s="119">
        <v>3</v>
      </c>
      <c r="F926" s="119">
        <v>17</v>
      </c>
      <c r="G926" s="119">
        <v>1</v>
      </c>
      <c r="H926" s="119">
        <f t="shared" si="116"/>
        <v>717</v>
      </c>
      <c r="I926" s="119">
        <v>100</v>
      </c>
      <c r="J926" s="119">
        <f t="shared" si="117"/>
        <v>71700</v>
      </c>
      <c r="K926" s="119"/>
      <c r="L926" s="120"/>
      <c r="M926" s="120"/>
      <c r="N926" s="135"/>
      <c r="O926" s="119"/>
      <c r="P926" s="122"/>
      <c r="Q926" s="119"/>
      <c r="R926" s="119"/>
      <c r="S926" s="119"/>
      <c r="T926" s="119"/>
      <c r="U926" s="119">
        <f t="shared" si="112"/>
        <v>0</v>
      </c>
      <c r="V926" s="119">
        <f t="shared" si="113"/>
        <v>71700</v>
      </c>
      <c r="W926" s="119">
        <f t="shared" si="114"/>
        <v>0</v>
      </c>
      <c r="X926" s="119"/>
      <c r="Y926" s="119">
        <f t="shared" si="115"/>
        <v>71700</v>
      </c>
      <c r="Z926" s="119">
        <v>0.01</v>
      </c>
      <c r="AA926" s="119">
        <f>Y926*Z926/100</f>
        <v>7.17</v>
      </c>
    </row>
    <row r="927" spans="1:35" s="116" customFormat="1" x14ac:dyDescent="0.45">
      <c r="A927" s="32"/>
      <c r="B927" s="32"/>
      <c r="C927" s="38"/>
      <c r="D927" s="38"/>
      <c r="E927" s="38"/>
      <c r="F927" s="38"/>
      <c r="G927" s="38"/>
      <c r="H927" s="38"/>
      <c r="I927" s="38"/>
      <c r="J927" s="38"/>
      <c r="K927" s="38"/>
      <c r="L927" s="33"/>
      <c r="M927" s="33"/>
      <c r="N927" s="50"/>
      <c r="O927" s="38"/>
      <c r="P927" s="115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</row>
    <row r="928" spans="1:35" x14ac:dyDescent="0.45">
      <c r="A928" s="29">
        <v>219</v>
      </c>
      <c r="B928" s="29" t="s">
        <v>56</v>
      </c>
      <c r="C928" s="30">
        <v>858</v>
      </c>
      <c r="D928" s="30">
        <v>0</v>
      </c>
      <c r="E928" s="30">
        <v>2</v>
      </c>
      <c r="F928" s="30">
        <v>46</v>
      </c>
      <c r="G928" s="30">
        <v>2</v>
      </c>
      <c r="H928" s="30">
        <f>+(D928*400)+(E928*100)+F928</f>
        <v>246</v>
      </c>
      <c r="I928" s="102">
        <v>100</v>
      </c>
      <c r="J928" s="102">
        <f>H928*I928</f>
        <v>24600</v>
      </c>
      <c r="K928" s="102"/>
      <c r="L928" s="13" t="s">
        <v>257</v>
      </c>
      <c r="M928" s="13" t="s">
        <v>60</v>
      </c>
      <c r="N928" s="45">
        <v>2</v>
      </c>
      <c r="O928" s="30">
        <v>108</v>
      </c>
      <c r="P928" s="104">
        <v>100</v>
      </c>
      <c r="Q928" s="30">
        <v>6800</v>
      </c>
      <c r="R928" s="30">
        <f>O928*Q928</f>
        <v>734400</v>
      </c>
      <c r="S928" s="30">
        <v>41</v>
      </c>
      <c r="T928" s="102"/>
      <c r="U928" s="30">
        <f t="shared" si="112"/>
        <v>734400</v>
      </c>
      <c r="V928" s="102">
        <f t="shared" si="113"/>
        <v>759000</v>
      </c>
      <c r="W928" s="30">
        <f t="shared" si="114"/>
        <v>759000</v>
      </c>
      <c r="X928" s="102"/>
      <c r="Y928" s="102">
        <f t="shared" si="115"/>
        <v>759000</v>
      </c>
      <c r="Z928" s="102"/>
      <c r="AA928" s="30"/>
    </row>
    <row r="929" spans="1:36" x14ac:dyDescent="0.45">
      <c r="A929" s="29"/>
      <c r="B929" s="29"/>
      <c r="C929" s="30"/>
      <c r="D929" s="30"/>
      <c r="E929" s="30"/>
      <c r="F929" s="30"/>
      <c r="G929" s="30"/>
      <c r="H929" s="30"/>
      <c r="I929" s="102"/>
      <c r="J929" s="102"/>
      <c r="K929" s="102"/>
      <c r="L929" s="13" t="s">
        <v>257</v>
      </c>
      <c r="M929" s="13" t="s">
        <v>63</v>
      </c>
      <c r="N929" s="45">
        <v>2</v>
      </c>
      <c r="O929" s="30">
        <v>60</v>
      </c>
      <c r="P929" s="104">
        <v>100</v>
      </c>
      <c r="Q929" s="30">
        <v>6800</v>
      </c>
      <c r="R929" s="30">
        <f>O929*Q929</f>
        <v>408000</v>
      </c>
      <c r="S929" s="30">
        <v>11</v>
      </c>
      <c r="T929" s="102"/>
      <c r="U929" s="30">
        <f t="shared" si="112"/>
        <v>408000</v>
      </c>
      <c r="V929" s="102">
        <f t="shared" si="113"/>
        <v>408000</v>
      </c>
      <c r="W929" s="30">
        <f t="shared" si="114"/>
        <v>408000</v>
      </c>
      <c r="X929" s="102"/>
      <c r="Y929" s="102">
        <f t="shared" si="115"/>
        <v>408000</v>
      </c>
      <c r="Z929" s="102"/>
      <c r="AA929" s="30"/>
    </row>
    <row r="930" spans="1:36" x14ac:dyDescent="0.45">
      <c r="A930" s="29"/>
      <c r="B930" s="29"/>
      <c r="C930" s="30"/>
      <c r="D930" s="30"/>
      <c r="E930" s="30"/>
      <c r="F930" s="30"/>
      <c r="G930" s="30"/>
      <c r="H930" s="30"/>
      <c r="I930" s="102"/>
      <c r="J930" s="102"/>
      <c r="K930" s="102"/>
      <c r="L930" s="13"/>
      <c r="M930" s="13" t="s">
        <v>63</v>
      </c>
      <c r="N930" s="45">
        <v>2</v>
      </c>
      <c r="O930" s="30">
        <v>6</v>
      </c>
      <c r="P930" s="104">
        <v>100</v>
      </c>
      <c r="Q930" s="30">
        <v>6800</v>
      </c>
      <c r="R930" s="30">
        <f>O930*Q930</f>
        <v>40800</v>
      </c>
      <c r="S930" s="30">
        <v>11</v>
      </c>
      <c r="T930" s="102"/>
      <c r="U930" s="30">
        <f t="shared" si="112"/>
        <v>40800</v>
      </c>
      <c r="V930" s="102">
        <f t="shared" si="113"/>
        <v>40800</v>
      </c>
      <c r="W930" s="30">
        <f t="shared" si="114"/>
        <v>40800</v>
      </c>
      <c r="X930" s="102"/>
      <c r="Y930" s="102">
        <f t="shared" si="115"/>
        <v>40800</v>
      </c>
      <c r="Z930" s="102"/>
      <c r="AA930" s="30"/>
    </row>
    <row r="931" spans="1:36" s="13" customFormat="1" x14ac:dyDescent="0.45">
      <c r="A931" s="29"/>
      <c r="B931" s="29" t="s">
        <v>56</v>
      </c>
      <c r="C931" s="13">
        <v>2268</v>
      </c>
      <c r="D931" s="13">
        <v>17</v>
      </c>
      <c r="E931" s="13">
        <v>0</v>
      </c>
      <c r="F931" s="13">
        <v>67</v>
      </c>
      <c r="G931" s="13">
        <v>1</v>
      </c>
      <c r="H931" s="13">
        <v>6867</v>
      </c>
      <c r="I931" s="13">
        <v>100</v>
      </c>
      <c r="J931" s="13">
        <v>6867</v>
      </c>
      <c r="P931" s="12"/>
      <c r="U931" s="30">
        <f t="shared" si="112"/>
        <v>0</v>
      </c>
      <c r="V931" s="102">
        <f t="shared" si="113"/>
        <v>6867</v>
      </c>
      <c r="W931" s="30">
        <f t="shared" si="114"/>
        <v>0</v>
      </c>
      <c r="Y931" s="102">
        <f t="shared" si="115"/>
        <v>6867</v>
      </c>
      <c r="Z931" s="102"/>
      <c r="AA931" s="30"/>
      <c r="AB931" s="2"/>
      <c r="AC931" s="2"/>
      <c r="AD931" s="2"/>
      <c r="AE931" s="2"/>
      <c r="AF931" s="2"/>
      <c r="AG931" s="2"/>
      <c r="AH931" s="2"/>
      <c r="AI931" s="12"/>
    </row>
    <row r="932" spans="1:36" s="35" customFormat="1" x14ac:dyDescent="0.45">
      <c r="A932" s="32"/>
      <c r="B932" s="32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6"/>
      <c r="Q932" s="33"/>
      <c r="R932" s="33"/>
      <c r="S932" s="33"/>
      <c r="T932" s="33"/>
      <c r="U932" s="38"/>
      <c r="V932" s="38"/>
      <c r="W932" s="38"/>
      <c r="X932" s="33"/>
      <c r="Y932" s="38"/>
      <c r="Z932" s="38"/>
      <c r="AA932" s="38"/>
    </row>
    <row r="933" spans="1:36" x14ac:dyDescent="0.45">
      <c r="A933" s="29">
        <v>220</v>
      </c>
      <c r="B933" s="29" t="s">
        <v>56</v>
      </c>
      <c r="C933" s="30">
        <v>7953</v>
      </c>
      <c r="D933" s="30">
        <v>0</v>
      </c>
      <c r="E933" s="30">
        <v>3</v>
      </c>
      <c r="F933" s="30">
        <v>80</v>
      </c>
      <c r="G933" s="30">
        <v>1</v>
      </c>
      <c r="H933" s="30">
        <f>+(D933*400)+(E933*100)+F933</f>
        <v>380</v>
      </c>
      <c r="I933" s="102">
        <v>100</v>
      </c>
      <c r="J933" s="102">
        <f>H933*I933</f>
        <v>38000</v>
      </c>
      <c r="K933" s="102"/>
      <c r="L933" s="13"/>
      <c r="M933" s="13"/>
      <c r="N933" s="45"/>
      <c r="O933" s="30"/>
      <c r="P933" s="106"/>
      <c r="Q933" s="102"/>
      <c r="R933" s="102"/>
      <c r="S933" s="30"/>
      <c r="T933" s="102"/>
      <c r="U933" s="30">
        <f t="shared" si="112"/>
        <v>0</v>
      </c>
      <c r="V933" s="102">
        <f t="shared" si="113"/>
        <v>38000</v>
      </c>
      <c r="W933" s="30">
        <f t="shared" si="114"/>
        <v>0</v>
      </c>
      <c r="X933" s="102"/>
      <c r="Y933" s="102">
        <f t="shared" si="115"/>
        <v>38000</v>
      </c>
      <c r="Z933" s="102"/>
      <c r="AA933" s="30"/>
    </row>
    <row r="934" spans="1:36" x14ac:dyDescent="0.45">
      <c r="A934" s="29"/>
      <c r="B934" s="29" t="s">
        <v>56</v>
      </c>
      <c r="C934" s="30">
        <v>19103</v>
      </c>
      <c r="D934" s="30">
        <v>0</v>
      </c>
      <c r="E934" s="30">
        <v>0</v>
      </c>
      <c r="F934" s="30">
        <v>92</v>
      </c>
      <c r="G934" s="30">
        <v>1</v>
      </c>
      <c r="H934" s="30">
        <f>+(D934*400)+(E934*100)+F934</f>
        <v>92</v>
      </c>
      <c r="I934" s="102">
        <v>250</v>
      </c>
      <c r="J934" s="102">
        <f>H934*I934</f>
        <v>23000</v>
      </c>
      <c r="K934" s="102"/>
      <c r="L934" s="13"/>
      <c r="M934" s="13"/>
      <c r="N934" s="45"/>
      <c r="O934" s="30"/>
      <c r="P934" s="106"/>
      <c r="Q934" s="102"/>
      <c r="R934" s="102"/>
      <c r="S934" s="30"/>
      <c r="T934" s="102"/>
      <c r="U934" s="30">
        <f t="shared" si="112"/>
        <v>0</v>
      </c>
      <c r="V934" s="102">
        <f t="shared" si="113"/>
        <v>23000</v>
      </c>
      <c r="W934" s="30">
        <f t="shared" si="114"/>
        <v>0</v>
      </c>
      <c r="X934" s="102"/>
      <c r="Y934" s="102">
        <f t="shared" si="115"/>
        <v>23000</v>
      </c>
      <c r="Z934" s="102"/>
      <c r="AA934" s="30"/>
    </row>
    <row r="935" spans="1:36" x14ac:dyDescent="0.45">
      <c r="A935" s="29"/>
      <c r="B935" s="29" t="s">
        <v>56</v>
      </c>
      <c r="C935" s="30">
        <v>19090</v>
      </c>
      <c r="D935" s="30">
        <v>3</v>
      </c>
      <c r="E935" s="30">
        <v>0</v>
      </c>
      <c r="F935" s="30">
        <v>79</v>
      </c>
      <c r="G935" s="30">
        <v>1</v>
      </c>
      <c r="H935" s="30">
        <f>+(D935*400)+(E935*100)+F935</f>
        <v>1279</v>
      </c>
      <c r="I935" s="102">
        <v>100</v>
      </c>
      <c r="J935" s="102">
        <f>H935*I935</f>
        <v>127900</v>
      </c>
      <c r="K935" s="102"/>
      <c r="L935" s="13"/>
      <c r="M935" s="13"/>
      <c r="N935" s="45"/>
      <c r="O935" s="30"/>
      <c r="P935" s="106"/>
      <c r="Q935" s="102"/>
      <c r="R935" s="102"/>
      <c r="S935" s="30"/>
      <c r="T935" s="102"/>
      <c r="U935" s="30">
        <f t="shared" si="112"/>
        <v>0</v>
      </c>
      <c r="V935" s="102">
        <f t="shared" si="113"/>
        <v>127900</v>
      </c>
      <c r="W935" s="30">
        <f t="shared" si="114"/>
        <v>0</v>
      </c>
      <c r="X935" s="102"/>
      <c r="Y935" s="102">
        <f t="shared" si="115"/>
        <v>127900</v>
      </c>
      <c r="Z935" s="102"/>
      <c r="AA935" s="30"/>
    </row>
    <row r="936" spans="1:36" s="13" customFormat="1" x14ac:dyDescent="0.45">
      <c r="A936" s="29"/>
      <c r="B936" s="29" t="s">
        <v>56</v>
      </c>
      <c r="C936" s="13">
        <v>11783</v>
      </c>
      <c r="D936" s="29">
        <v>4</v>
      </c>
      <c r="E936" s="13">
        <v>3</v>
      </c>
      <c r="F936" s="13">
        <v>2</v>
      </c>
      <c r="G936" s="13">
        <v>1</v>
      </c>
      <c r="H936" s="13">
        <f>+(E936*400)+(F936*100)+G936</f>
        <v>1401</v>
      </c>
      <c r="I936" s="13">
        <v>100</v>
      </c>
      <c r="J936" s="13">
        <v>140100</v>
      </c>
      <c r="P936" s="12"/>
      <c r="U936" s="30">
        <f t="shared" si="112"/>
        <v>0</v>
      </c>
      <c r="V936" s="102">
        <f t="shared" si="113"/>
        <v>140100</v>
      </c>
      <c r="W936" s="30">
        <f t="shared" si="114"/>
        <v>0</v>
      </c>
      <c r="Y936" s="102">
        <f t="shared" si="115"/>
        <v>140100</v>
      </c>
      <c r="Z936" s="13" t="s">
        <v>70</v>
      </c>
      <c r="AB936" s="2"/>
      <c r="AC936" s="2"/>
      <c r="AD936" s="2"/>
      <c r="AE936" s="2"/>
      <c r="AF936" s="2"/>
      <c r="AG936" s="2"/>
      <c r="AH936" s="2"/>
      <c r="AI936" s="2"/>
      <c r="AJ936" s="12"/>
    </row>
    <row r="937" spans="1:36" s="35" customFormat="1" x14ac:dyDescent="0.45">
      <c r="A937" s="32"/>
      <c r="B937" s="32"/>
      <c r="C937" s="33"/>
      <c r="D937" s="32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6"/>
      <c r="Q937" s="33"/>
      <c r="R937" s="33"/>
      <c r="S937" s="33"/>
      <c r="T937" s="33"/>
      <c r="U937" s="38"/>
      <c r="V937" s="38"/>
      <c r="W937" s="38"/>
      <c r="X937" s="33"/>
      <c r="Y937" s="38"/>
      <c r="Z937" s="33"/>
      <c r="AA937" s="33"/>
    </row>
    <row r="938" spans="1:36" s="123" customFormat="1" x14ac:dyDescent="0.45">
      <c r="A938" s="118">
        <v>221</v>
      </c>
      <c r="B938" s="118" t="s">
        <v>101</v>
      </c>
      <c r="C938" s="119">
        <v>1335</v>
      </c>
      <c r="D938" s="119">
        <v>2</v>
      </c>
      <c r="E938" s="119">
        <v>1</v>
      </c>
      <c r="F938" s="119">
        <v>79</v>
      </c>
      <c r="G938" s="119">
        <v>2</v>
      </c>
      <c r="H938" s="119">
        <f>+(D938*400)+(E938*100)+F938</f>
        <v>979</v>
      </c>
      <c r="I938" s="119">
        <v>100</v>
      </c>
      <c r="J938" s="119">
        <f>H938*I938</f>
        <v>97900</v>
      </c>
      <c r="K938" s="119"/>
      <c r="L938" s="120" t="s">
        <v>651</v>
      </c>
      <c r="M938" s="120" t="s">
        <v>59</v>
      </c>
      <c r="N938" s="135">
        <v>2</v>
      </c>
      <c r="O938" s="119">
        <v>81</v>
      </c>
      <c r="P938" s="122">
        <v>100</v>
      </c>
      <c r="Q938" s="119">
        <v>6800</v>
      </c>
      <c r="R938" s="119">
        <f>O938*Q938</f>
        <v>550800</v>
      </c>
      <c r="S938" s="119">
        <v>16</v>
      </c>
      <c r="T938" s="119">
        <v>72</v>
      </c>
      <c r="U938" s="119">
        <f t="shared" si="112"/>
        <v>154224</v>
      </c>
      <c r="V938" s="119">
        <f t="shared" si="113"/>
        <v>252124</v>
      </c>
      <c r="W938" s="119">
        <f t="shared" si="114"/>
        <v>252124</v>
      </c>
      <c r="X938" s="119"/>
      <c r="Y938" s="119">
        <f t="shared" si="115"/>
        <v>252124</v>
      </c>
      <c r="Z938" s="119">
        <v>0.02</v>
      </c>
      <c r="AA938" s="124">
        <f>Y938*Z938/100</f>
        <v>50.424800000000005</v>
      </c>
    </row>
    <row r="939" spans="1:36" s="117" customFormat="1" x14ac:dyDescent="0.45">
      <c r="A939" s="29"/>
      <c r="B939" s="29" t="s">
        <v>56</v>
      </c>
      <c r="C939" s="30">
        <v>12200</v>
      </c>
      <c r="D939" s="30">
        <v>1</v>
      </c>
      <c r="E939" s="30">
        <v>2</v>
      </c>
      <c r="F939" s="30">
        <v>43</v>
      </c>
      <c r="G939" s="30">
        <v>1</v>
      </c>
      <c r="H939" s="30">
        <f>+(D939*400)+(E939*100)+F939</f>
        <v>643</v>
      </c>
      <c r="I939" s="30">
        <v>190</v>
      </c>
      <c r="J939" s="102">
        <f>H939*I939</f>
        <v>122170</v>
      </c>
      <c r="K939" s="30"/>
      <c r="L939" s="13"/>
      <c r="M939" s="13"/>
      <c r="N939" s="45"/>
      <c r="O939" s="30"/>
      <c r="P939" s="104"/>
      <c r="Q939" s="30"/>
      <c r="R939" s="30"/>
      <c r="S939" s="30"/>
      <c r="T939" s="30"/>
      <c r="U939" s="30">
        <f t="shared" si="112"/>
        <v>0</v>
      </c>
      <c r="V939" s="102">
        <f t="shared" si="113"/>
        <v>122170</v>
      </c>
      <c r="W939" s="30">
        <f t="shared" si="114"/>
        <v>0</v>
      </c>
      <c r="X939" s="30"/>
      <c r="Y939" s="102">
        <f t="shared" si="115"/>
        <v>122170</v>
      </c>
      <c r="Z939" s="30"/>
      <c r="AA939" s="30"/>
    </row>
    <row r="940" spans="1:36" s="117" customFormat="1" x14ac:dyDescent="0.45">
      <c r="A940" s="29"/>
      <c r="B940" s="29" t="s">
        <v>56</v>
      </c>
      <c r="C940" s="30">
        <v>3430</v>
      </c>
      <c r="D940" s="30">
        <v>0</v>
      </c>
      <c r="E940" s="30">
        <v>1</v>
      </c>
      <c r="F940" s="30">
        <v>72</v>
      </c>
      <c r="G940" s="30">
        <v>1</v>
      </c>
      <c r="H940" s="30">
        <f>+(D940*400)+(E940*100)+F940</f>
        <v>172</v>
      </c>
      <c r="I940" s="30">
        <v>100</v>
      </c>
      <c r="J940" s="102">
        <f>H940*I940</f>
        <v>17200</v>
      </c>
      <c r="K940" s="30"/>
      <c r="L940" s="13"/>
      <c r="M940" s="13"/>
      <c r="N940" s="45"/>
      <c r="O940" s="30"/>
      <c r="P940" s="104"/>
      <c r="Q940" s="30"/>
      <c r="R940" s="30"/>
      <c r="S940" s="30"/>
      <c r="T940" s="30"/>
      <c r="U940" s="30">
        <f t="shared" si="112"/>
        <v>0</v>
      </c>
      <c r="V940" s="102">
        <f t="shared" si="113"/>
        <v>17200</v>
      </c>
      <c r="W940" s="30">
        <f t="shared" si="114"/>
        <v>0</v>
      </c>
      <c r="X940" s="30"/>
      <c r="Y940" s="102">
        <f t="shared" si="115"/>
        <v>17200</v>
      </c>
      <c r="Z940" s="30"/>
      <c r="AA940" s="30"/>
    </row>
    <row r="941" spans="1:36" s="116" customFormat="1" x14ac:dyDescent="0.45">
      <c r="A941" s="32"/>
      <c r="B941" s="32"/>
      <c r="C941" s="38"/>
      <c r="D941" s="38"/>
      <c r="E941" s="38"/>
      <c r="F941" s="38"/>
      <c r="G941" s="38"/>
      <c r="H941" s="38"/>
      <c r="I941" s="38"/>
      <c r="J941" s="38"/>
      <c r="K941" s="38"/>
      <c r="L941" s="33"/>
      <c r="M941" s="33"/>
      <c r="N941" s="50"/>
      <c r="O941" s="38"/>
      <c r="P941" s="115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</row>
    <row r="942" spans="1:36" x14ac:dyDescent="0.45">
      <c r="A942" s="29">
        <v>222</v>
      </c>
      <c r="B942" s="29" t="s">
        <v>56</v>
      </c>
      <c r="C942" s="30">
        <v>735</v>
      </c>
      <c r="D942" s="30">
        <v>0</v>
      </c>
      <c r="E942" s="30">
        <v>0</v>
      </c>
      <c r="F942" s="30">
        <v>76</v>
      </c>
      <c r="G942" s="30">
        <v>2</v>
      </c>
      <c r="H942" s="30">
        <f>+(D942*400)+(E942*100)+F942</f>
        <v>76</v>
      </c>
      <c r="I942" s="102">
        <v>150</v>
      </c>
      <c r="J942" s="102">
        <f>H942*I942</f>
        <v>11400</v>
      </c>
      <c r="K942" s="102"/>
      <c r="L942" s="13" t="s">
        <v>653</v>
      </c>
      <c r="M942" s="13" t="s">
        <v>59</v>
      </c>
      <c r="N942" s="45">
        <v>2</v>
      </c>
      <c r="O942" s="30">
        <v>132</v>
      </c>
      <c r="P942" s="104">
        <v>100</v>
      </c>
      <c r="Q942" s="30">
        <v>6800</v>
      </c>
      <c r="R942" s="30">
        <f>O942*Q942</f>
        <v>897600</v>
      </c>
      <c r="S942" s="30">
        <v>16</v>
      </c>
      <c r="T942" s="102"/>
      <c r="U942" s="30">
        <f t="shared" si="112"/>
        <v>897600</v>
      </c>
      <c r="V942" s="102">
        <f t="shared" si="113"/>
        <v>909000</v>
      </c>
      <c r="W942" s="30">
        <f t="shared" si="114"/>
        <v>909000</v>
      </c>
      <c r="X942" s="102"/>
      <c r="Y942" s="102">
        <f t="shared" si="115"/>
        <v>909000</v>
      </c>
      <c r="Z942" s="102"/>
      <c r="AA942" s="30"/>
    </row>
    <row r="943" spans="1:36" x14ac:dyDescent="0.45">
      <c r="A943" s="29"/>
      <c r="B943" s="29"/>
      <c r="C943" s="30"/>
      <c r="D943" s="30"/>
      <c r="E943" s="30"/>
      <c r="F943" s="30"/>
      <c r="G943" s="30"/>
      <c r="H943" s="30"/>
      <c r="I943" s="102"/>
      <c r="J943" s="102"/>
      <c r="K943" s="102"/>
      <c r="L943" s="13"/>
      <c r="M943" s="13"/>
      <c r="N943" s="45">
        <v>2</v>
      </c>
      <c r="O943" s="30">
        <v>6</v>
      </c>
      <c r="P943" s="104">
        <v>100</v>
      </c>
      <c r="Q943" s="30">
        <v>6800</v>
      </c>
      <c r="R943" s="30">
        <f>O943*Q943</f>
        <v>40800</v>
      </c>
      <c r="S943" s="30">
        <v>16</v>
      </c>
      <c r="T943" s="102"/>
      <c r="U943" s="30">
        <f t="shared" si="112"/>
        <v>40800</v>
      </c>
      <c r="V943" s="102">
        <f t="shared" si="113"/>
        <v>40800</v>
      </c>
      <c r="W943" s="30">
        <f t="shared" si="114"/>
        <v>40800</v>
      </c>
      <c r="X943" s="102"/>
      <c r="Y943" s="102">
        <f t="shared" si="115"/>
        <v>40800</v>
      </c>
      <c r="Z943" s="102"/>
      <c r="AA943" s="30"/>
    </row>
    <row r="944" spans="1:36" x14ac:dyDescent="0.45">
      <c r="A944" s="29"/>
      <c r="B944" s="29" t="s">
        <v>56</v>
      </c>
      <c r="C944" s="30">
        <v>12157</v>
      </c>
      <c r="D944" s="30">
        <v>1</v>
      </c>
      <c r="E944" s="30">
        <v>1</v>
      </c>
      <c r="F944" s="30">
        <v>68</v>
      </c>
      <c r="G944" s="30">
        <v>1</v>
      </c>
      <c r="H944" s="30">
        <f>+(D944*400)+(E944*100)+F944</f>
        <v>568</v>
      </c>
      <c r="I944" s="102">
        <v>250</v>
      </c>
      <c r="J944" s="102">
        <f>H944*I944</f>
        <v>142000</v>
      </c>
      <c r="K944" s="102"/>
      <c r="L944" s="13"/>
      <c r="M944" s="13"/>
      <c r="N944" s="45"/>
      <c r="O944" s="30"/>
      <c r="P944" s="106"/>
      <c r="Q944" s="102"/>
      <c r="R944" s="30"/>
      <c r="S944" s="30"/>
      <c r="T944" s="102"/>
      <c r="U944" s="30">
        <f t="shared" si="112"/>
        <v>0</v>
      </c>
      <c r="V944" s="102">
        <f t="shared" si="113"/>
        <v>142000</v>
      </c>
      <c r="W944" s="30">
        <f t="shared" si="114"/>
        <v>0</v>
      </c>
      <c r="X944" s="102"/>
      <c r="Y944" s="102">
        <f t="shared" si="115"/>
        <v>142000</v>
      </c>
      <c r="Z944" s="102"/>
      <c r="AA944" s="30"/>
    </row>
    <row r="945" spans="1:28" x14ac:dyDescent="0.45">
      <c r="A945" s="29"/>
      <c r="B945" s="29" t="s">
        <v>56</v>
      </c>
      <c r="C945" s="30">
        <v>12169</v>
      </c>
      <c r="D945" s="30">
        <v>2</v>
      </c>
      <c r="E945" s="30">
        <v>1</v>
      </c>
      <c r="F945" s="30">
        <v>35</v>
      </c>
      <c r="G945" s="30">
        <v>1</v>
      </c>
      <c r="H945" s="30">
        <f>+(D945*400)+(E945*100)+F945</f>
        <v>935</v>
      </c>
      <c r="I945" s="102">
        <v>100</v>
      </c>
      <c r="J945" s="102">
        <f>H945*I945</f>
        <v>93500</v>
      </c>
      <c r="K945" s="102"/>
      <c r="L945" s="13"/>
      <c r="M945" s="13"/>
      <c r="N945" s="45"/>
      <c r="O945" s="30"/>
      <c r="P945" s="106"/>
      <c r="Q945" s="102"/>
      <c r="R945" s="30"/>
      <c r="S945" s="30"/>
      <c r="T945" s="102"/>
      <c r="U945" s="30">
        <f t="shared" si="112"/>
        <v>0</v>
      </c>
      <c r="V945" s="102">
        <f t="shared" si="113"/>
        <v>93500</v>
      </c>
      <c r="W945" s="30">
        <f t="shared" si="114"/>
        <v>0</v>
      </c>
      <c r="X945" s="102"/>
      <c r="Y945" s="102">
        <f t="shared" si="115"/>
        <v>93500</v>
      </c>
      <c r="Z945" s="102"/>
      <c r="AA945" s="30"/>
    </row>
    <row r="946" spans="1:28" x14ac:dyDescent="0.45">
      <c r="A946" s="29"/>
      <c r="B946" s="29" t="s">
        <v>56</v>
      </c>
      <c r="C946" s="30">
        <v>12170</v>
      </c>
      <c r="D946" s="30">
        <v>0</v>
      </c>
      <c r="E946" s="30">
        <v>0</v>
      </c>
      <c r="F946" s="30">
        <v>41</v>
      </c>
      <c r="G946" s="30">
        <v>1</v>
      </c>
      <c r="H946" s="30">
        <f>+(D946*400)+(E946*100)+F946</f>
        <v>41</v>
      </c>
      <c r="I946" s="102">
        <v>100</v>
      </c>
      <c r="J946" s="102">
        <f>H946*I946</f>
        <v>4100</v>
      </c>
      <c r="K946" s="102"/>
      <c r="L946" s="13"/>
      <c r="M946" s="13"/>
      <c r="N946" s="45"/>
      <c r="O946" s="30"/>
      <c r="P946" s="106"/>
      <c r="Q946" s="102"/>
      <c r="R946" s="30"/>
      <c r="S946" s="30"/>
      <c r="T946" s="102"/>
      <c r="U946" s="30">
        <f t="shared" si="112"/>
        <v>0</v>
      </c>
      <c r="V946" s="102">
        <f t="shared" si="113"/>
        <v>4100</v>
      </c>
      <c r="W946" s="30">
        <f t="shared" si="114"/>
        <v>0</v>
      </c>
      <c r="X946" s="102"/>
      <c r="Y946" s="102">
        <f t="shared" si="115"/>
        <v>4100</v>
      </c>
      <c r="Z946" s="102"/>
      <c r="AA946" s="30"/>
    </row>
    <row r="947" spans="1:28" s="116" customFormat="1" x14ac:dyDescent="0.45">
      <c r="A947" s="32"/>
      <c r="B947" s="32"/>
      <c r="C947" s="38"/>
      <c r="D947" s="38"/>
      <c r="E947" s="38"/>
      <c r="F947" s="38"/>
      <c r="G947" s="38"/>
      <c r="H947" s="38"/>
      <c r="I947" s="38"/>
      <c r="J947" s="38"/>
      <c r="K947" s="38"/>
      <c r="L947" s="33"/>
      <c r="M947" s="33"/>
      <c r="N947" s="50"/>
      <c r="O947" s="38"/>
      <c r="P947" s="115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</row>
    <row r="948" spans="1:28" x14ac:dyDescent="0.45">
      <c r="A948" s="29">
        <v>223</v>
      </c>
      <c r="B948" s="29" t="s">
        <v>56</v>
      </c>
      <c r="C948" s="30">
        <v>733</v>
      </c>
      <c r="D948" s="30">
        <v>0</v>
      </c>
      <c r="E948" s="30">
        <v>1</v>
      </c>
      <c r="F948" s="30">
        <v>48</v>
      </c>
      <c r="G948" s="30">
        <v>2</v>
      </c>
      <c r="H948" s="30">
        <f>+(D948*400)+(E948*100)+F948</f>
        <v>148</v>
      </c>
      <c r="I948" s="102">
        <v>150</v>
      </c>
      <c r="J948" s="102">
        <f>H948*I948</f>
        <v>22200</v>
      </c>
      <c r="K948" s="102"/>
      <c r="L948" s="13" t="s">
        <v>654</v>
      </c>
      <c r="M948" s="13" t="s">
        <v>59</v>
      </c>
      <c r="N948" s="45">
        <v>2</v>
      </c>
      <c r="O948" s="30">
        <v>233.84</v>
      </c>
      <c r="P948" s="104">
        <v>100</v>
      </c>
      <c r="Q948" s="30">
        <v>6800</v>
      </c>
      <c r="R948" s="30">
        <f>O948*Q948</f>
        <v>1590112</v>
      </c>
      <c r="S948" s="30">
        <v>51</v>
      </c>
      <c r="T948" s="102"/>
      <c r="U948" s="30">
        <f t="shared" si="112"/>
        <v>1590112</v>
      </c>
      <c r="V948" s="102">
        <f t="shared" si="113"/>
        <v>1612312</v>
      </c>
      <c r="W948" s="30">
        <f t="shared" si="114"/>
        <v>1612312</v>
      </c>
      <c r="X948" s="102"/>
      <c r="Y948" s="102">
        <f t="shared" si="115"/>
        <v>1612312</v>
      </c>
      <c r="Z948" s="102"/>
      <c r="AA948" s="30"/>
      <c r="AB948" s="117"/>
    </row>
    <row r="949" spans="1:28" x14ac:dyDescent="0.45">
      <c r="A949" s="29"/>
      <c r="B949" s="29"/>
      <c r="C949" s="30"/>
      <c r="D949" s="30"/>
      <c r="E949" s="30"/>
      <c r="F949" s="30"/>
      <c r="G949" s="30"/>
      <c r="H949" s="30"/>
      <c r="I949" s="102"/>
      <c r="J949" s="102"/>
      <c r="K949" s="102"/>
      <c r="L949" s="13"/>
      <c r="M949" s="13"/>
      <c r="N949" s="45">
        <v>2</v>
      </c>
      <c r="O949" s="30">
        <v>6</v>
      </c>
      <c r="P949" s="104">
        <v>100</v>
      </c>
      <c r="Q949" s="30">
        <v>6800</v>
      </c>
      <c r="R949" s="30">
        <f>O949*Q949</f>
        <v>40800</v>
      </c>
      <c r="S949" s="30">
        <v>51</v>
      </c>
      <c r="T949" s="102"/>
      <c r="U949" s="30">
        <f t="shared" si="112"/>
        <v>40800</v>
      </c>
      <c r="V949" s="102">
        <f t="shared" si="113"/>
        <v>40800</v>
      </c>
      <c r="W949" s="30">
        <f t="shared" si="114"/>
        <v>40800</v>
      </c>
      <c r="X949" s="102"/>
      <c r="Y949" s="102">
        <f t="shared" si="115"/>
        <v>40800</v>
      </c>
      <c r="Z949" s="102"/>
      <c r="AA949" s="30"/>
    </row>
    <row r="950" spans="1:28" x14ac:dyDescent="0.45">
      <c r="A950" s="29"/>
      <c r="B950" s="29" t="s">
        <v>56</v>
      </c>
      <c r="C950" s="30">
        <v>1624</v>
      </c>
      <c r="D950" s="30">
        <v>3</v>
      </c>
      <c r="E950" s="30">
        <v>3</v>
      </c>
      <c r="F950" s="30">
        <v>2</v>
      </c>
      <c r="G950" s="30">
        <v>1</v>
      </c>
      <c r="H950" s="30">
        <f>+(D950*400)+(E950*100)+F950</f>
        <v>1502</v>
      </c>
      <c r="I950" s="102">
        <v>100</v>
      </c>
      <c r="J950" s="102">
        <f>H950*I950</f>
        <v>150200</v>
      </c>
      <c r="K950" s="102"/>
      <c r="L950" s="13"/>
      <c r="M950" s="13"/>
      <c r="N950" s="45"/>
      <c r="O950" s="30"/>
      <c r="P950" s="106"/>
      <c r="Q950" s="102"/>
      <c r="R950" s="30"/>
      <c r="S950" s="30"/>
      <c r="T950" s="102"/>
      <c r="U950" s="30">
        <f t="shared" si="112"/>
        <v>0</v>
      </c>
      <c r="V950" s="102">
        <f t="shared" si="113"/>
        <v>150200</v>
      </c>
      <c r="W950" s="30">
        <f t="shared" si="114"/>
        <v>0</v>
      </c>
      <c r="X950" s="102"/>
      <c r="Y950" s="102">
        <f t="shared" si="115"/>
        <v>150200</v>
      </c>
      <c r="Z950" s="102"/>
      <c r="AA950" s="30"/>
    </row>
    <row r="951" spans="1:28" x14ac:dyDescent="0.45">
      <c r="A951" s="29"/>
      <c r="B951" s="29" t="s">
        <v>56</v>
      </c>
      <c r="C951" s="30">
        <v>9263</v>
      </c>
      <c r="D951" s="30">
        <v>2</v>
      </c>
      <c r="E951" s="30">
        <v>1</v>
      </c>
      <c r="F951" s="30">
        <v>40</v>
      </c>
      <c r="G951" s="30">
        <v>1</v>
      </c>
      <c r="H951" s="30">
        <f>+(D951*400)+(E951*100)+F951</f>
        <v>940</v>
      </c>
      <c r="I951" s="102">
        <v>130</v>
      </c>
      <c r="J951" s="102">
        <f>H951*I951</f>
        <v>122200</v>
      </c>
      <c r="K951" s="102"/>
      <c r="L951" s="13"/>
      <c r="M951" s="13"/>
      <c r="N951" s="45"/>
      <c r="O951" s="30"/>
      <c r="P951" s="106"/>
      <c r="Q951" s="102"/>
      <c r="R951" s="30"/>
      <c r="S951" s="30"/>
      <c r="T951" s="102"/>
      <c r="U951" s="30">
        <f t="shared" si="112"/>
        <v>0</v>
      </c>
      <c r="V951" s="102">
        <f t="shared" si="113"/>
        <v>122200</v>
      </c>
      <c r="W951" s="30">
        <f t="shared" si="114"/>
        <v>0</v>
      </c>
      <c r="X951" s="102"/>
      <c r="Y951" s="102">
        <f t="shared" si="115"/>
        <v>122200</v>
      </c>
      <c r="Z951" s="102"/>
      <c r="AA951" s="30"/>
    </row>
    <row r="952" spans="1:28" s="116" customFormat="1" x14ac:dyDescent="0.45">
      <c r="A952" s="32"/>
      <c r="B952" s="32"/>
      <c r="C952" s="38"/>
      <c r="D952" s="38"/>
      <c r="E952" s="38"/>
      <c r="F952" s="38"/>
      <c r="G952" s="38"/>
      <c r="H952" s="38"/>
      <c r="I952" s="38"/>
      <c r="J952" s="38"/>
      <c r="K952" s="38"/>
      <c r="L952" s="33"/>
      <c r="M952" s="33"/>
      <c r="N952" s="50"/>
      <c r="O952" s="38"/>
      <c r="P952" s="115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</row>
    <row r="953" spans="1:28" x14ac:dyDescent="0.45">
      <c r="A953" s="29">
        <v>224</v>
      </c>
      <c r="B953" s="29" t="s">
        <v>56</v>
      </c>
      <c r="C953" s="30">
        <v>12158</v>
      </c>
      <c r="D953" s="30">
        <v>0</v>
      </c>
      <c r="E953" s="30">
        <v>1</v>
      </c>
      <c r="F953" s="30">
        <v>70</v>
      </c>
      <c r="G953" s="30">
        <v>2</v>
      </c>
      <c r="H953" s="30">
        <f t="shared" ref="H953:H962" si="118">+(D953*400)+(E953*100)+F953</f>
        <v>170</v>
      </c>
      <c r="I953" s="102">
        <v>100</v>
      </c>
      <c r="J953" s="102">
        <f t="shared" ref="J953:J962" si="119">H953*I953</f>
        <v>17000</v>
      </c>
      <c r="K953" s="102"/>
      <c r="L953" s="13" t="s">
        <v>656</v>
      </c>
      <c r="M953" s="13" t="s">
        <v>59</v>
      </c>
      <c r="N953" s="45">
        <v>2</v>
      </c>
      <c r="O953" s="30">
        <v>45</v>
      </c>
      <c r="P953" s="104">
        <v>100</v>
      </c>
      <c r="Q953" s="30">
        <v>6800</v>
      </c>
      <c r="R953" s="30">
        <f>O953*Q953</f>
        <v>306000</v>
      </c>
      <c r="S953" s="30">
        <v>9</v>
      </c>
      <c r="T953" s="102"/>
      <c r="U953" s="30">
        <f t="shared" si="112"/>
        <v>306000</v>
      </c>
      <c r="V953" s="102">
        <f t="shared" si="113"/>
        <v>323000</v>
      </c>
      <c r="W953" s="30">
        <f t="shared" si="114"/>
        <v>323000</v>
      </c>
      <c r="X953" s="102"/>
      <c r="Y953" s="102">
        <f t="shared" si="115"/>
        <v>323000</v>
      </c>
      <c r="Z953" s="102"/>
      <c r="AA953" s="30"/>
    </row>
    <row r="954" spans="1:28" x14ac:dyDescent="0.45">
      <c r="A954" s="29"/>
      <c r="B954" s="29"/>
      <c r="C954" s="30"/>
      <c r="D954" s="30"/>
      <c r="E954" s="30"/>
      <c r="F954" s="30"/>
      <c r="G954" s="30"/>
      <c r="H954" s="30"/>
      <c r="I954" s="102"/>
      <c r="J954" s="102"/>
      <c r="K954" s="102"/>
      <c r="L954" s="13"/>
      <c r="M954" s="13"/>
      <c r="N954" s="45">
        <v>2</v>
      </c>
      <c r="O954" s="30">
        <v>36</v>
      </c>
      <c r="P954" s="104">
        <v>100</v>
      </c>
      <c r="Q954" s="30">
        <v>6800</v>
      </c>
      <c r="R954" s="30">
        <f>O954*Q954</f>
        <v>244800</v>
      </c>
      <c r="S954" s="30">
        <v>9</v>
      </c>
      <c r="T954" s="102"/>
      <c r="U954" s="30">
        <f t="shared" si="112"/>
        <v>244800</v>
      </c>
      <c r="V954" s="102">
        <f t="shared" si="113"/>
        <v>244800</v>
      </c>
      <c r="W954" s="30">
        <f t="shared" si="114"/>
        <v>244800</v>
      </c>
      <c r="X954" s="102"/>
      <c r="Y954" s="102">
        <f t="shared" si="115"/>
        <v>244800</v>
      </c>
      <c r="Z954" s="102"/>
      <c r="AA954" s="30"/>
    </row>
    <row r="955" spans="1:28" x14ac:dyDescent="0.45">
      <c r="A955" s="29"/>
      <c r="B955" s="29"/>
      <c r="C955" s="30"/>
      <c r="D955" s="30"/>
      <c r="E955" s="30"/>
      <c r="F955" s="30"/>
      <c r="G955" s="30"/>
      <c r="H955" s="30"/>
      <c r="I955" s="102"/>
      <c r="J955" s="102"/>
      <c r="K955" s="102"/>
      <c r="L955" s="13"/>
      <c r="M955" s="13"/>
      <c r="N955" s="45">
        <v>2</v>
      </c>
      <c r="O955" s="30">
        <v>8</v>
      </c>
      <c r="P955" s="104">
        <v>100</v>
      </c>
      <c r="Q955" s="30">
        <v>6800</v>
      </c>
      <c r="R955" s="30">
        <f>O955*Q955</f>
        <v>54400</v>
      </c>
      <c r="S955" s="30">
        <v>61</v>
      </c>
      <c r="T955" s="102"/>
      <c r="U955" s="30">
        <f t="shared" si="112"/>
        <v>54400</v>
      </c>
      <c r="V955" s="102">
        <f t="shared" si="113"/>
        <v>54400</v>
      </c>
      <c r="W955" s="30">
        <f t="shared" si="114"/>
        <v>54400</v>
      </c>
      <c r="X955" s="102"/>
      <c r="Y955" s="102">
        <f t="shared" si="115"/>
        <v>54400</v>
      </c>
      <c r="Z955" s="102"/>
      <c r="AA955" s="30"/>
    </row>
    <row r="956" spans="1:28" x14ac:dyDescent="0.45">
      <c r="A956" s="29"/>
      <c r="B956" s="29" t="s">
        <v>56</v>
      </c>
      <c r="C956" s="30">
        <v>18835</v>
      </c>
      <c r="D956" s="30">
        <v>0</v>
      </c>
      <c r="E956" s="30">
        <v>0</v>
      </c>
      <c r="F956" s="30">
        <v>57</v>
      </c>
      <c r="G956" s="30">
        <v>2</v>
      </c>
      <c r="H956" s="30">
        <f t="shared" si="118"/>
        <v>57</v>
      </c>
      <c r="I956" s="102">
        <v>150</v>
      </c>
      <c r="J956" s="102">
        <f t="shared" si="119"/>
        <v>8550</v>
      </c>
      <c r="K956" s="102"/>
      <c r="L956" s="13" t="s">
        <v>657</v>
      </c>
      <c r="M956" s="13" t="s">
        <v>59</v>
      </c>
      <c r="N956" s="45">
        <v>2</v>
      </c>
      <c r="O956" s="30">
        <v>72</v>
      </c>
      <c r="P956" s="104">
        <v>100</v>
      </c>
      <c r="Q956" s="30">
        <v>6800</v>
      </c>
      <c r="R956" s="30">
        <f>O956*Q956</f>
        <v>489600</v>
      </c>
      <c r="S956" s="30">
        <v>3</v>
      </c>
      <c r="T956" s="102"/>
      <c r="U956" s="30">
        <f t="shared" si="112"/>
        <v>489600</v>
      </c>
      <c r="V956" s="102">
        <f t="shared" si="113"/>
        <v>498150</v>
      </c>
      <c r="W956" s="30">
        <f t="shared" si="114"/>
        <v>498150</v>
      </c>
      <c r="X956" s="102"/>
      <c r="Y956" s="102">
        <f t="shared" si="115"/>
        <v>498150</v>
      </c>
      <c r="Z956" s="102"/>
      <c r="AA956" s="30"/>
    </row>
    <row r="957" spans="1:28" x14ac:dyDescent="0.45">
      <c r="A957" s="29"/>
      <c r="B957" s="29" t="s">
        <v>56</v>
      </c>
      <c r="C957" s="30">
        <v>16146</v>
      </c>
      <c r="D957" s="30">
        <v>8</v>
      </c>
      <c r="E957" s="30">
        <v>1</v>
      </c>
      <c r="F957" s="30">
        <v>0</v>
      </c>
      <c r="G957" s="30">
        <v>1</v>
      </c>
      <c r="H957" s="30">
        <f t="shared" si="118"/>
        <v>3300</v>
      </c>
      <c r="I957" s="102">
        <v>100</v>
      </c>
      <c r="J957" s="102">
        <f t="shared" si="119"/>
        <v>330000</v>
      </c>
      <c r="K957" s="102"/>
      <c r="L957" s="13"/>
      <c r="M957" s="13"/>
      <c r="N957" s="30"/>
      <c r="O957" s="30"/>
      <c r="P957" s="104"/>
      <c r="Q957" s="102"/>
      <c r="R957" s="30"/>
      <c r="S957" s="30"/>
      <c r="T957" s="102"/>
      <c r="U957" s="30">
        <f t="shared" si="112"/>
        <v>0</v>
      </c>
      <c r="V957" s="102">
        <f t="shared" si="113"/>
        <v>330000</v>
      </c>
      <c r="W957" s="30">
        <f t="shared" si="114"/>
        <v>0</v>
      </c>
      <c r="X957" s="102"/>
      <c r="Y957" s="102">
        <f t="shared" si="115"/>
        <v>330000</v>
      </c>
      <c r="Z957" s="102"/>
      <c r="AA957" s="30"/>
    </row>
    <row r="958" spans="1:28" x14ac:dyDescent="0.45">
      <c r="A958" s="29"/>
      <c r="B958" s="29" t="s">
        <v>56</v>
      </c>
      <c r="C958" s="30">
        <v>17218</v>
      </c>
      <c r="D958" s="30">
        <v>0</v>
      </c>
      <c r="E958" s="30">
        <v>2</v>
      </c>
      <c r="F958" s="30">
        <v>67</v>
      </c>
      <c r="G958" s="30">
        <v>1</v>
      </c>
      <c r="H958" s="30">
        <f t="shared" si="118"/>
        <v>267</v>
      </c>
      <c r="I958" s="102">
        <v>150</v>
      </c>
      <c r="J958" s="102">
        <f t="shared" si="119"/>
        <v>40050</v>
      </c>
      <c r="K958" s="102"/>
      <c r="L958" s="13"/>
      <c r="M958" s="13"/>
      <c r="N958" s="45"/>
      <c r="O958" s="30"/>
      <c r="P958" s="106"/>
      <c r="Q958" s="102"/>
      <c r="R958" s="30"/>
      <c r="S958" s="30"/>
      <c r="T958" s="102"/>
      <c r="U958" s="30">
        <f t="shared" si="112"/>
        <v>0</v>
      </c>
      <c r="V958" s="102">
        <f t="shared" si="113"/>
        <v>40050</v>
      </c>
      <c r="W958" s="30">
        <f t="shared" si="114"/>
        <v>0</v>
      </c>
      <c r="X958" s="102"/>
      <c r="Y958" s="102">
        <f t="shared" si="115"/>
        <v>40050</v>
      </c>
      <c r="Z958" s="102"/>
      <c r="AA958" s="30"/>
    </row>
    <row r="959" spans="1:28" x14ac:dyDescent="0.45">
      <c r="A959" s="29"/>
      <c r="B959" s="29" t="s">
        <v>56</v>
      </c>
      <c r="C959" s="30">
        <v>12038</v>
      </c>
      <c r="D959" s="30">
        <v>1</v>
      </c>
      <c r="E959" s="30">
        <v>2</v>
      </c>
      <c r="F959" s="30">
        <v>5</v>
      </c>
      <c r="G959" s="30">
        <v>1</v>
      </c>
      <c r="H959" s="30">
        <f t="shared" si="118"/>
        <v>605</v>
      </c>
      <c r="I959" s="102">
        <v>100</v>
      </c>
      <c r="J959" s="102">
        <f t="shared" si="119"/>
        <v>60500</v>
      </c>
      <c r="K959" s="102"/>
      <c r="L959" s="13"/>
      <c r="M959" s="13"/>
      <c r="N959" s="45"/>
      <c r="O959" s="30"/>
      <c r="P959" s="106"/>
      <c r="Q959" s="102"/>
      <c r="R959" s="30"/>
      <c r="S959" s="30"/>
      <c r="T959" s="102"/>
      <c r="U959" s="30">
        <f t="shared" si="112"/>
        <v>0</v>
      </c>
      <c r="V959" s="102">
        <f t="shared" si="113"/>
        <v>60500</v>
      </c>
      <c r="W959" s="30">
        <f t="shared" si="114"/>
        <v>0</v>
      </c>
      <c r="X959" s="102"/>
      <c r="Y959" s="102">
        <f t="shared" si="115"/>
        <v>60500</v>
      </c>
      <c r="Z959" s="102"/>
      <c r="AA959" s="30"/>
    </row>
    <row r="960" spans="1:28" x14ac:dyDescent="0.45">
      <c r="A960" s="29"/>
      <c r="B960" s="29" t="s">
        <v>56</v>
      </c>
      <c r="C960" s="30">
        <v>2330</v>
      </c>
      <c r="D960" s="30">
        <v>2</v>
      </c>
      <c r="E960" s="30">
        <v>2</v>
      </c>
      <c r="F960" s="30">
        <v>69</v>
      </c>
      <c r="G960" s="30">
        <v>1</v>
      </c>
      <c r="H960" s="30">
        <f t="shared" si="118"/>
        <v>1069</v>
      </c>
      <c r="I960" s="102">
        <v>100</v>
      </c>
      <c r="J960" s="102">
        <f t="shared" si="119"/>
        <v>106900</v>
      </c>
      <c r="K960" s="102"/>
      <c r="L960" s="13"/>
      <c r="M960" s="13"/>
      <c r="N960" s="45"/>
      <c r="O960" s="30"/>
      <c r="P960" s="106"/>
      <c r="Q960" s="102"/>
      <c r="R960" s="30"/>
      <c r="S960" s="30"/>
      <c r="T960" s="102"/>
      <c r="U960" s="30">
        <f t="shared" si="112"/>
        <v>0</v>
      </c>
      <c r="V960" s="102">
        <f t="shared" si="113"/>
        <v>106900</v>
      </c>
      <c r="W960" s="30">
        <f t="shared" si="114"/>
        <v>0</v>
      </c>
      <c r="X960" s="102"/>
      <c r="Y960" s="102">
        <f t="shared" si="115"/>
        <v>106900</v>
      </c>
      <c r="Z960" s="102"/>
      <c r="AA960" s="30"/>
    </row>
    <row r="961" spans="1:27" x14ac:dyDescent="0.45">
      <c r="A961" s="29"/>
      <c r="B961" s="29" t="s">
        <v>56</v>
      </c>
      <c r="C961" s="30">
        <v>17312</v>
      </c>
      <c r="D961" s="30">
        <v>3</v>
      </c>
      <c r="E961" s="30">
        <v>2</v>
      </c>
      <c r="F961" s="30">
        <v>35</v>
      </c>
      <c r="G961" s="30">
        <v>1</v>
      </c>
      <c r="H961" s="30">
        <f t="shared" si="118"/>
        <v>1435</v>
      </c>
      <c r="I961" s="102">
        <v>100</v>
      </c>
      <c r="J961" s="102">
        <f t="shared" si="119"/>
        <v>143500</v>
      </c>
      <c r="K961" s="102"/>
      <c r="L961" s="13"/>
      <c r="M961" s="13"/>
      <c r="N961" s="45"/>
      <c r="O961" s="30"/>
      <c r="P961" s="106"/>
      <c r="Q961" s="102"/>
      <c r="R961" s="30"/>
      <c r="S961" s="30"/>
      <c r="T961" s="102"/>
      <c r="U961" s="30">
        <f t="shared" si="112"/>
        <v>0</v>
      </c>
      <c r="V961" s="102">
        <f t="shared" si="113"/>
        <v>143500</v>
      </c>
      <c r="W961" s="30">
        <f t="shared" si="114"/>
        <v>0</v>
      </c>
      <c r="X961" s="102"/>
      <c r="Y961" s="102">
        <f t="shared" si="115"/>
        <v>143500</v>
      </c>
      <c r="Z961" s="102"/>
      <c r="AA961" s="30"/>
    </row>
    <row r="962" spans="1:27" x14ac:dyDescent="0.45">
      <c r="A962" s="29"/>
      <c r="B962" s="29" t="s">
        <v>56</v>
      </c>
      <c r="C962" s="30">
        <v>17238</v>
      </c>
      <c r="D962" s="30">
        <v>1</v>
      </c>
      <c r="E962" s="30">
        <v>1</v>
      </c>
      <c r="F962" s="30">
        <v>66</v>
      </c>
      <c r="G962" s="30">
        <v>1</v>
      </c>
      <c r="H962" s="30">
        <f t="shared" si="118"/>
        <v>566</v>
      </c>
      <c r="I962" s="102">
        <v>130</v>
      </c>
      <c r="J962" s="102">
        <f t="shared" si="119"/>
        <v>73580</v>
      </c>
      <c r="K962" s="102"/>
      <c r="L962" s="13"/>
      <c r="M962" s="13"/>
      <c r="N962" s="45"/>
      <c r="O962" s="30"/>
      <c r="P962" s="106"/>
      <c r="Q962" s="102"/>
      <c r="R962" s="30"/>
      <c r="S962" s="30"/>
      <c r="T962" s="102"/>
      <c r="U962" s="30">
        <f t="shared" si="112"/>
        <v>0</v>
      </c>
      <c r="V962" s="102">
        <f t="shared" si="113"/>
        <v>73580</v>
      </c>
      <c r="W962" s="30">
        <f t="shared" si="114"/>
        <v>0</v>
      </c>
      <c r="X962" s="102"/>
      <c r="Y962" s="102">
        <f t="shared" si="115"/>
        <v>73580</v>
      </c>
      <c r="Z962" s="102"/>
      <c r="AA962" s="30"/>
    </row>
    <row r="963" spans="1:27" s="116" customFormat="1" x14ac:dyDescent="0.45">
      <c r="A963" s="32"/>
      <c r="B963" s="32"/>
      <c r="C963" s="38"/>
      <c r="D963" s="38"/>
      <c r="E963" s="38"/>
      <c r="F963" s="38"/>
      <c r="G963" s="38"/>
      <c r="H963" s="38"/>
      <c r="I963" s="38"/>
      <c r="J963" s="38"/>
      <c r="K963" s="38"/>
      <c r="L963" s="33"/>
      <c r="M963" s="33"/>
      <c r="N963" s="50"/>
      <c r="O963" s="38"/>
      <c r="P963" s="115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</row>
    <row r="964" spans="1:27" s="123" customFormat="1" x14ac:dyDescent="0.45">
      <c r="A964" s="118">
        <v>225</v>
      </c>
      <c r="B964" s="128" t="s">
        <v>206</v>
      </c>
      <c r="C964" s="119"/>
      <c r="D964" s="119">
        <v>0</v>
      </c>
      <c r="E964" s="119">
        <v>1</v>
      </c>
      <c r="F964" s="119">
        <v>0</v>
      </c>
      <c r="G964" s="119">
        <v>2</v>
      </c>
      <c r="H964" s="119">
        <f>+(D964*400)+(E964*100)+F964</f>
        <v>100</v>
      </c>
      <c r="I964" s="119">
        <v>150</v>
      </c>
      <c r="J964" s="119">
        <f>H964*I964</f>
        <v>15000</v>
      </c>
      <c r="K964" s="119"/>
      <c r="L964" s="120" t="s">
        <v>59</v>
      </c>
      <c r="M964" s="120" t="s">
        <v>63</v>
      </c>
      <c r="N964" s="135">
        <v>2</v>
      </c>
      <c r="O964" s="119">
        <v>120</v>
      </c>
      <c r="P964" s="122">
        <v>100</v>
      </c>
      <c r="Q964" s="119">
        <v>6800</v>
      </c>
      <c r="R964" s="119">
        <f>O964*Q964</f>
        <v>816000</v>
      </c>
      <c r="S964" s="119">
        <v>6</v>
      </c>
      <c r="T964" s="119">
        <v>20</v>
      </c>
      <c r="U964" s="119">
        <f t="shared" si="112"/>
        <v>652800</v>
      </c>
      <c r="V964" s="119">
        <f t="shared" si="113"/>
        <v>667800</v>
      </c>
      <c r="W964" s="119">
        <f t="shared" si="114"/>
        <v>667800</v>
      </c>
      <c r="X964" s="119"/>
      <c r="Y964" s="119">
        <f t="shared" si="115"/>
        <v>667800</v>
      </c>
      <c r="Z964" s="119">
        <v>0.02</v>
      </c>
      <c r="AA964" s="119">
        <f>Y964*Z964/100</f>
        <v>133.56</v>
      </c>
    </row>
    <row r="965" spans="1:27" x14ac:dyDescent="0.45">
      <c r="A965" s="29"/>
      <c r="B965" s="29" t="s">
        <v>56</v>
      </c>
      <c r="C965" s="30">
        <v>2790</v>
      </c>
      <c r="D965" s="30">
        <v>2</v>
      </c>
      <c r="E965" s="30">
        <v>0</v>
      </c>
      <c r="F965" s="30">
        <v>69</v>
      </c>
      <c r="G965" s="30">
        <v>1</v>
      </c>
      <c r="H965" s="30">
        <f>+(D965*400)+(E965*100)+F965</f>
        <v>869</v>
      </c>
      <c r="I965" s="102">
        <v>100</v>
      </c>
      <c r="J965" s="102">
        <f>H965*I965</f>
        <v>86900</v>
      </c>
      <c r="K965" s="102"/>
      <c r="L965" s="13"/>
      <c r="M965" s="13"/>
      <c r="N965" s="45"/>
      <c r="O965" s="30"/>
      <c r="P965" s="106"/>
      <c r="Q965" s="102"/>
      <c r="R965" s="102"/>
      <c r="S965" s="30"/>
      <c r="T965" s="102"/>
      <c r="U965" s="30">
        <f t="shared" si="112"/>
        <v>0</v>
      </c>
      <c r="V965" s="102">
        <f t="shared" si="113"/>
        <v>86900</v>
      </c>
      <c r="W965" s="30">
        <f t="shared" si="114"/>
        <v>0</v>
      </c>
      <c r="X965" s="102"/>
      <c r="Y965" s="102">
        <f t="shared" si="115"/>
        <v>86900</v>
      </c>
      <c r="Z965" s="102"/>
      <c r="AA965" s="102"/>
    </row>
    <row r="966" spans="1:27" s="116" customFormat="1" x14ac:dyDescent="0.45">
      <c r="A966" s="32"/>
      <c r="B966" s="32"/>
      <c r="C966" s="38"/>
      <c r="D966" s="38"/>
      <c r="E966" s="38"/>
      <c r="F966" s="38"/>
      <c r="G966" s="38"/>
      <c r="H966" s="38"/>
      <c r="I966" s="38"/>
      <c r="J966" s="38"/>
      <c r="K966" s="38"/>
      <c r="L966" s="33"/>
      <c r="M966" s="33"/>
      <c r="N966" s="50"/>
      <c r="O966" s="38"/>
      <c r="P966" s="115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</row>
    <row r="967" spans="1:27" s="117" customFormat="1" x14ac:dyDescent="0.45">
      <c r="A967" s="29">
        <v>226</v>
      </c>
      <c r="B967" s="29" t="s">
        <v>56</v>
      </c>
      <c r="C967" s="30">
        <v>12107</v>
      </c>
      <c r="D967" s="30">
        <v>4</v>
      </c>
      <c r="E967" s="30">
        <v>3</v>
      </c>
      <c r="F967" s="30">
        <v>14</v>
      </c>
      <c r="G967" s="30">
        <v>1</v>
      </c>
      <c r="H967" s="30">
        <f>+(D967*400)+(E967*100)+F967</f>
        <v>1914</v>
      </c>
      <c r="I967" s="30">
        <v>100</v>
      </c>
      <c r="J967" s="102">
        <f>H967*I967</f>
        <v>191400</v>
      </c>
      <c r="K967" s="30"/>
      <c r="L967" s="13"/>
      <c r="M967" s="13"/>
      <c r="N967" s="45"/>
      <c r="O967" s="30"/>
      <c r="P967" s="104"/>
      <c r="Q967" s="30"/>
      <c r="R967" s="30"/>
      <c r="S967" s="30"/>
      <c r="T967" s="30"/>
      <c r="U967" s="30">
        <f t="shared" si="112"/>
        <v>0</v>
      </c>
      <c r="V967" s="102">
        <f t="shared" si="113"/>
        <v>191400</v>
      </c>
      <c r="W967" s="30">
        <f t="shared" si="114"/>
        <v>0</v>
      </c>
      <c r="X967" s="30"/>
      <c r="Y967" s="102">
        <f t="shared" si="115"/>
        <v>191400</v>
      </c>
      <c r="Z967" s="30"/>
      <c r="AA967" s="30"/>
    </row>
    <row r="968" spans="1:27" s="116" customFormat="1" x14ac:dyDescent="0.45">
      <c r="A968" s="32"/>
      <c r="B968" s="32"/>
      <c r="C968" s="38"/>
      <c r="D968" s="38"/>
      <c r="E968" s="38"/>
      <c r="F968" s="38"/>
      <c r="G968" s="38"/>
      <c r="H968" s="38"/>
      <c r="I968" s="38"/>
      <c r="J968" s="38"/>
      <c r="K968" s="38"/>
      <c r="L968" s="33"/>
      <c r="M968" s="33"/>
      <c r="N968" s="50"/>
      <c r="O968" s="38"/>
      <c r="P968" s="115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</row>
    <row r="969" spans="1:27" s="117" customFormat="1" x14ac:dyDescent="0.45">
      <c r="A969" s="29">
        <v>227</v>
      </c>
      <c r="B969" s="29" t="s">
        <v>56</v>
      </c>
      <c r="C969" s="30">
        <v>12033</v>
      </c>
      <c r="D969" s="30">
        <v>0</v>
      </c>
      <c r="E969" s="30">
        <v>2</v>
      </c>
      <c r="F969" s="30">
        <v>8</v>
      </c>
      <c r="G969" s="30">
        <v>2</v>
      </c>
      <c r="H969" s="30">
        <f>+(D969*400)+(E969*100)+F969</f>
        <v>208</v>
      </c>
      <c r="I969" s="30">
        <v>150</v>
      </c>
      <c r="J969" s="30">
        <f>H969*I969</f>
        <v>31200</v>
      </c>
      <c r="K969" s="30"/>
      <c r="L969" s="13" t="s">
        <v>59</v>
      </c>
      <c r="M969" s="13" t="s">
        <v>63</v>
      </c>
      <c r="N969" s="45">
        <v>2</v>
      </c>
      <c r="O969" s="30">
        <v>80</v>
      </c>
      <c r="P969" s="104">
        <v>100</v>
      </c>
      <c r="Q969" s="30">
        <v>6800</v>
      </c>
      <c r="R969" s="30">
        <f>O969*Q969</f>
        <v>544000</v>
      </c>
      <c r="S969" s="30">
        <v>21</v>
      </c>
      <c r="T969" s="30"/>
      <c r="U969" s="30">
        <f t="shared" si="112"/>
        <v>544000</v>
      </c>
      <c r="V969" s="30">
        <f t="shared" si="113"/>
        <v>575200</v>
      </c>
      <c r="W969" s="30">
        <f t="shared" si="114"/>
        <v>575200</v>
      </c>
      <c r="X969" s="30"/>
      <c r="Y969" s="30">
        <f t="shared" si="115"/>
        <v>575200</v>
      </c>
      <c r="Z969" s="30"/>
      <c r="AA969" s="30">
        <f>Y969*Z969/100</f>
        <v>0</v>
      </c>
    </row>
    <row r="970" spans="1:27" s="117" customFormat="1" x14ac:dyDescent="0.45">
      <c r="A970" s="29"/>
      <c r="B970" s="29" t="s">
        <v>56</v>
      </c>
      <c r="C970" s="30">
        <v>765</v>
      </c>
      <c r="D970" s="30">
        <v>0</v>
      </c>
      <c r="E970" s="30">
        <v>0</v>
      </c>
      <c r="F970" s="30">
        <v>58</v>
      </c>
      <c r="G970" s="30">
        <v>2</v>
      </c>
      <c r="H970" s="30">
        <f>+(D970*400)+(E970*100)+F970</f>
        <v>58</v>
      </c>
      <c r="I970" s="30">
        <v>250</v>
      </c>
      <c r="J970" s="30">
        <f>H970*I970</f>
        <v>14500</v>
      </c>
      <c r="K970" s="30"/>
      <c r="L970" s="13" t="s">
        <v>59</v>
      </c>
      <c r="M970" s="13" t="s">
        <v>63</v>
      </c>
      <c r="N970" s="45">
        <v>3</v>
      </c>
      <c r="O970" s="30">
        <v>55</v>
      </c>
      <c r="P970" s="104">
        <v>100</v>
      </c>
      <c r="Q970" s="30">
        <v>6800</v>
      </c>
      <c r="R970" s="30">
        <f>O970*Q970</f>
        <v>374000</v>
      </c>
      <c r="S970" s="30">
        <v>7</v>
      </c>
      <c r="T970" s="30"/>
      <c r="U970" s="30">
        <f t="shared" si="112"/>
        <v>374000</v>
      </c>
      <c r="V970" s="30">
        <f t="shared" si="113"/>
        <v>388500</v>
      </c>
      <c r="W970" s="30">
        <f t="shared" si="114"/>
        <v>388500</v>
      </c>
      <c r="X970" s="30"/>
      <c r="Y970" s="30">
        <f t="shared" si="115"/>
        <v>388500</v>
      </c>
      <c r="Z970" s="30"/>
      <c r="AA970" s="30">
        <f>Y970*Z970/100</f>
        <v>0</v>
      </c>
    </row>
    <row r="971" spans="1:27" s="123" customFormat="1" x14ac:dyDescent="0.45">
      <c r="A971" s="118"/>
      <c r="B971" s="118"/>
      <c r="C971" s="119"/>
      <c r="D971" s="119"/>
      <c r="E971" s="119"/>
      <c r="F971" s="119"/>
      <c r="G971" s="119"/>
      <c r="H971" s="119"/>
      <c r="I971" s="119"/>
      <c r="J971" s="119"/>
      <c r="K971" s="119"/>
      <c r="L971" s="120" t="s">
        <v>672</v>
      </c>
      <c r="M971" s="120" t="s">
        <v>63</v>
      </c>
      <c r="N971" s="135">
        <v>2</v>
      </c>
      <c r="O971" s="119">
        <v>93.5</v>
      </c>
      <c r="P971" s="122">
        <v>100</v>
      </c>
      <c r="Q971" s="119">
        <v>6800</v>
      </c>
      <c r="R971" s="119">
        <f>O971*Q971</f>
        <v>635800</v>
      </c>
      <c r="S971" s="119">
        <v>31</v>
      </c>
      <c r="T971" s="119">
        <v>93</v>
      </c>
      <c r="U971" s="119">
        <f t="shared" si="112"/>
        <v>44506</v>
      </c>
      <c r="V971" s="119">
        <f t="shared" si="113"/>
        <v>44506</v>
      </c>
      <c r="W971" s="119">
        <f t="shared" si="114"/>
        <v>44506</v>
      </c>
      <c r="X971" s="119"/>
      <c r="Y971" s="119">
        <f t="shared" si="115"/>
        <v>44506</v>
      </c>
      <c r="Z971" s="119">
        <v>0.3</v>
      </c>
      <c r="AA971" s="119"/>
    </row>
    <row r="972" spans="1:27" x14ac:dyDescent="0.45">
      <c r="A972" s="29"/>
      <c r="B972" s="29" t="s">
        <v>56</v>
      </c>
      <c r="C972" s="30">
        <v>1906</v>
      </c>
      <c r="D972" s="30">
        <v>4</v>
      </c>
      <c r="E972" s="30">
        <v>1</v>
      </c>
      <c r="F972" s="30">
        <v>9</v>
      </c>
      <c r="G972" s="30">
        <v>1</v>
      </c>
      <c r="H972" s="30">
        <f>+(D972*400)+(E972*100)+F972</f>
        <v>1709</v>
      </c>
      <c r="I972" s="102">
        <v>100</v>
      </c>
      <c r="J972" s="102">
        <f>H972*I972</f>
        <v>170900</v>
      </c>
      <c r="K972" s="102"/>
      <c r="L972" s="13"/>
      <c r="M972" s="13"/>
      <c r="N972" s="45"/>
      <c r="O972" s="30"/>
      <c r="P972" s="106"/>
      <c r="Q972" s="102"/>
      <c r="R972" s="102"/>
      <c r="S972" s="30"/>
      <c r="T972" s="102"/>
      <c r="U972" s="30">
        <f t="shared" si="112"/>
        <v>0</v>
      </c>
      <c r="V972" s="102">
        <f t="shared" si="113"/>
        <v>170900</v>
      </c>
      <c r="W972" s="30">
        <f t="shared" si="114"/>
        <v>0</v>
      </c>
      <c r="X972" s="102"/>
      <c r="Y972" s="102">
        <f t="shared" si="115"/>
        <v>170900</v>
      </c>
      <c r="Z972" s="102"/>
      <c r="AA972" s="30"/>
    </row>
    <row r="973" spans="1:27" s="116" customFormat="1" x14ac:dyDescent="0.45">
      <c r="A973" s="32"/>
      <c r="B973" s="32"/>
      <c r="C973" s="38"/>
      <c r="D973" s="38"/>
      <c r="E973" s="38"/>
      <c r="F973" s="38"/>
      <c r="G973" s="38"/>
      <c r="H973" s="38"/>
      <c r="I973" s="38"/>
      <c r="J973" s="38"/>
      <c r="K973" s="38"/>
      <c r="L973" s="33"/>
      <c r="M973" s="33"/>
      <c r="N973" s="50"/>
      <c r="O973" s="38"/>
      <c r="P973" s="115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</row>
    <row r="974" spans="1:27" x14ac:dyDescent="0.45">
      <c r="A974" s="29">
        <v>228</v>
      </c>
      <c r="B974" s="29" t="s">
        <v>56</v>
      </c>
      <c r="C974" s="30">
        <v>8417</v>
      </c>
      <c r="D974" s="30">
        <v>1</v>
      </c>
      <c r="E974" s="30">
        <v>1</v>
      </c>
      <c r="F974" s="30">
        <v>13</v>
      </c>
      <c r="G974" s="30">
        <v>1</v>
      </c>
      <c r="H974" s="30">
        <f>+(D974*400)+(E974*100)+F974</f>
        <v>513</v>
      </c>
      <c r="I974" s="102">
        <v>100</v>
      </c>
      <c r="J974" s="102">
        <f>H974*I974</f>
        <v>51300</v>
      </c>
      <c r="K974" s="102"/>
      <c r="L974" s="13"/>
      <c r="M974" s="13"/>
      <c r="N974" s="45"/>
      <c r="O974" s="30"/>
      <c r="P974" s="106"/>
      <c r="Q974" s="102"/>
      <c r="R974" s="102"/>
      <c r="S974" s="30"/>
      <c r="T974" s="102"/>
      <c r="U974" s="30">
        <f t="shared" ref="U974:U1018" si="120">R974*(100-T974)/100</f>
        <v>0</v>
      </c>
      <c r="V974" s="102">
        <f t="shared" ref="V974:V1018" si="121">J974+U974</f>
        <v>51300</v>
      </c>
      <c r="W974" s="30">
        <f t="shared" ref="W974:W1018" si="122">V974*P974/100</f>
        <v>0</v>
      </c>
      <c r="X974" s="102"/>
      <c r="Y974" s="102">
        <f t="shared" ref="Y974:Y1020" si="123">J974+U974</f>
        <v>51300</v>
      </c>
      <c r="Z974" s="102"/>
      <c r="AA974" s="30"/>
    </row>
    <row r="975" spans="1:27" s="116" customFormat="1" x14ac:dyDescent="0.45">
      <c r="A975" s="32"/>
      <c r="B975" s="32"/>
      <c r="C975" s="38"/>
      <c r="D975" s="38"/>
      <c r="E975" s="38"/>
      <c r="F975" s="38"/>
      <c r="G975" s="38"/>
      <c r="H975" s="38"/>
      <c r="I975" s="38"/>
      <c r="J975" s="38"/>
      <c r="K975" s="38"/>
      <c r="L975" s="33"/>
      <c r="M975" s="33"/>
      <c r="N975" s="50"/>
      <c r="O975" s="38"/>
      <c r="P975" s="115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</row>
    <row r="976" spans="1:27" s="117" customFormat="1" x14ac:dyDescent="0.45">
      <c r="A976" s="29">
        <v>229</v>
      </c>
      <c r="B976" s="126" t="s">
        <v>56</v>
      </c>
      <c r="C976" s="30">
        <v>12112</v>
      </c>
      <c r="D976" s="30">
        <v>1</v>
      </c>
      <c r="E976" s="30">
        <v>0</v>
      </c>
      <c r="F976" s="30">
        <v>25</v>
      </c>
      <c r="G976" s="30">
        <v>1</v>
      </c>
      <c r="H976" s="30">
        <f>+(D976*400)+(E976*100)+F976</f>
        <v>425</v>
      </c>
      <c r="I976" s="30">
        <v>100</v>
      </c>
      <c r="J976" s="102">
        <f>H976*I976</f>
        <v>42500</v>
      </c>
      <c r="K976" s="30"/>
      <c r="L976" s="13"/>
      <c r="M976" s="13"/>
      <c r="N976" s="45"/>
      <c r="O976" s="30"/>
      <c r="P976" s="104"/>
      <c r="Q976" s="30"/>
      <c r="R976" s="30"/>
      <c r="S976" s="30"/>
      <c r="T976" s="30"/>
      <c r="U976" s="30">
        <f t="shared" si="120"/>
        <v>0</v>
      </c>
      <c r="V976" s="102">
        <f t="shared" si="121"/>
        <v>42500</v>
      </c>
      <c r="W976" s="30">
        <f t="shared" si="122"/>
        <v>0</v>
      </c>
      <c r="X976" s="30"/>
      <c r="Y976" s="102">
        <f t="shared" si="123"/>
        <v>42500</v>
      </c>
      <c r="Z976" s="30"/>
      <c r="AA976" s="30"/>
    </row>
    <row r="977" spans="1:27" s="117" customFormat="1" x14ac:dyDescent="0.45">
      <c r="A977" s="29"/>
      <c r="B977" s="126" t="s">
        <v>56</v>
      </c>
      <c r="C977" s="30">
        <v>2794</v>
      </c>
      <c r="D977" s="30">
        <v>0</v>
      </c>
      <c r="E977" s="30">
        <v>2</v>
      </c>
      <c r="F977" s="30">
        <v>60</v>
      </c>
      <c r="G977" s="30">
        <v>1</v>
      </c>
      <c r="H977" s="30">
        <f>+(D977*400)+(E977*100)+F977</f>
        <v>260</v>
      </c>
      <c r="I977" s="30">
        <v>250</v>
      </c>
      <c r="J977" s="102">
        <f>H977*I977</f>
        <v>65000</v>
      </c>
      <c r="K977" s="30"/>
      <c r="L977" s="13"/>
      <c r="M977" s="13"/>
      <c r="N977" s="45"/>
      <c r="O977" s="30"/>
      <c r="P977" s="104"/>
      <c r="Q977" s="30"/>
      <c r="R977" s="30"/>
      <c r="S977" s="30"/>
      <c r="T977" s="30"/>
      <c r="U977" s="30">
        <f t="shared" si="120"/>
        <v>0</v>
      </c>
      <c r="V977" s="102">
        <f t="shared" si="121"/>
        <v>65000</v>
      </c>
      <c r="W977" s="30">
        <f t="shared" si="122"/>
        <v>0</v>
      </c>
      <c r="X977" s="30"/>
      <c r="Y977" s="102">
        <f t="shared" si="123"/>
        <v>65000</v>
      </c>
      <c r="Z977" s="30"/>
      <c r="AA977" s="30"/>
    </row>
    <row r="978" spans="1:27" s="116" customFormat="1" x14ac:dyDescent="0.45">
      <c r="A978" s="32"/>
      <c r="B978" s="127"/>
      <c r="C978" s="38"/>
      <c r="D978" s="38"/>
      <c r="E978" s="38"/>
      <c r="F978" s="38"/>
      <c r="G978" s="38"/>
      <c r="H978" s="38"/>
      <c r="I978" s="38"/>
      <c r="J978" s="38"/>
      <c r="K978" s="38"/>
      <c r="L978" s="33"/>
      <c r="M978" s="33"/>
      <c r="N978" s="50"/>
      <c r="O978" s="38"/>
      <c r="P978" s="115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</row>
    <row r="979" spans="1:27" x14ac:dyDescent="0.45">
      <c r="A979" s="29">
        <v>230</v>
      </c>
      <c r="B979" s="29" t="s">
        <v>56</v>
      </c>
      <c r="C979" s="30">
        <v>10081</v>
      </c>
      <c r="D979" s="30">
        <v>0</v>
      </c>
      <c r="E979" s="30">
        <v>2</v>
      </c>
      <c r="F979" s="30">
        <v>91</v>
      </c>
      <c r="G979" s="30">
        <v>2</v>
      </c>
      <c r="H979" s="30">
        <f t="shared" ref="H979:H984" si="124">+(D979*400)+(E979*100)+F979</f>
        <v>291</v>
      </c>
      <c r="I979" s="102">
        <v>220</v>
      </c>
      <c r="J979" s="102">
        <f t="shared" ref="J979:J984" si="125">H979*I979</f>
        <v>64020</v>
      </c>
      <c r="K979" s="102"/>
      <c r="L979" s="13" t="s">
        <v>59</v>
      </c>
      <c r="M979" s="13" t="s">
        <v>679</v>
      </c>
      <c r="N979" s="45">
        <v>2</v>
      </c>
      <c r="O979" s="30">
        <v>102</v>
      </c>
      <c r="P979" s="104">
        <v>100</v>
      </c>
      <c r="Q979" s="30">
        <v>6800</v>
      </c>
      <c r="R979" s="30">
        <f>O979*Q979</f>
        <v>693600</v>
      </c>
      <c r="S979" s="30">
        <v>32</v>
      </c>
      <c r="T979" s="102"/>
      <c r="U979" s="30">
        <f t="shared" si="120"/>
        <v>693600</v>
      </c>
      <c r="V979" s="102">
        <f t="shared" si="121"/>
        <v>757620</v>
      </c>
      <c r="W979" s="30">
        <f t="shared" si="122"/>
        <v>757620</v>
      </c>
      <c r="X979" s="102"/>
      <c r="Y979" s="102">
        <f t="shared" si="123"/>
        <v>757620</v>
      </c>
      <c r="Z979" s="102"/>
      <c r="AA979" s="30"/>
    </row>
    <row r="980" spans="1:27" x14ac:dyDescent="0.45">
      <c r="A980" s="29"/>
      <c r="B980" s="29"/>
      <c r="C980" s="30"/>
      <c r="D980" s="30"/>
      <c r="E980" s="30"/>
      <c r="F980" s="30"/>
      <c r="G980" s="30"/>
      <c r="H980" s="30"/>
      <c r="I980" s="102"/>
      <c r="J980" s="102"/>
      <c r="K980" s="102"/>
      <c r="L980" s="13"/>
      <c r="M980" s="13" t="s">
        <v>679</v>
      </c>
      <c r="N980" s="45">
        <v>2</v>
      </c>
      <c r="O980" s="30">
        <v>30</v>
      </c>
      <c r="P980" s="104">
        <v>100</v>
      </c>
      <c r="Q980" s="30">
        <v>6800</v>
      </c>
      <c r="R980" s="30">
        <f>O980*Q980</f>
        <v>204000</v>
      </c>
      <c r="S980" s="30">
        <v>32</v>
      </c>
      <c r="T980" s="102"/>
      <c r="U980" s="30">
        <f t="shared" si="120"/>
        <v>204000</v>
      </c>
      <c r="V980" s="102">
        <f t="shared" si="121"/>
        <v>204000</v>
      </c>
      <c r="W980" s="30">
        <f t="shared" si="122"/>
        <v>204000</v>
      </c>
      <c r="X980" s="102"/>
      <c r="Y980" s="102">
        <f t="shared" si="123"/>
        <v>204000</v>
      </c>
      <c r="Z980" s="102"/>
      <c r="AA980" s="30"/>
    </row>
    <row r="981" spans="1:27" x14ac:dyDescent="0.45">
      <c r="A981" s="29"/>
      <c r="B981" s="29"/>
      <c r="C981" s="30"/>
      <c r="D981" s="30"/>
      <c r="E981" s="30"/>
      <c r="F981" s="30"/>
      <c r="G981" s="30"/>
      <c r="H981" s="30"/>
      <c r="I981" s="102"/>
      <c r="J981" s="102"/>
      <c r="K981" s="102"/>
      <c r="L981" s="13"/>
      <c r="M981" s="13" t="s">
        <v>63</v>
      </c>
      <c r="N981" s="45">
        <v>2</v>
      </c>
      <c r="O981" s="30">
        <v>6</v>
      </c>
      <c r="P981" s="104">
        <v>100</v>
      </c>
      <c r="Q981" s="30">
        <v>6800</v>
      </c>
      <c r="R981" s="30">
        <f>O981*Q981</f>
        <v>40800</v>
      </c>
      <c r="S981" s="30">
        <v>32</v>
      </c>
      <c r="T981" s="102"/>
      <c r="U981" s="30">
        <f t="shared" si="120"/>
        <v>40800</v>
      </c>
      <c r="V981" s="102">
        <f t="shared" si="121"/>
        <v>40800</v>
      </c>
      <c r="W981" s="30">
        <f t="shared" si="122"/>
        <v>40800</v>
      </c>
      <c r="X981" s="102"/>
      <c r="Y981" s="102">
        <f t="shared" si="123"/>
        <v>40800</v>
      </c>
      <c r="Z981" s="102"/>
      <c r="AA981" s="30"/>
    </row>
    <row r="982" spans="1:27" x14ac:dyDescent="0.45">
      <c r="A982" s="29"/>
      <c r="B982" s="29" t="s">
        <v>56</v>
      </c>
      <c r="C982" s="30">
        <v>8427</v>
      </c>
      <c r="D982" s="30">
        <v>1</v>
      </c>
      <c r="E982" s="30">
        <v>0</v>
      </c>
      <c r="F982" s="30">
        <v>40</v>
      </c>
      <c r="G982" s="30">
        <v>1</v>
      </c>
      <c r="H982" s="30">
        <f t="shared" si="124"/>
        <v>440</v>
      </c>
      <c r="I982" s="102">
        <v>100</v>
      </c>
      <c r="J982" s="102">
        <f t="shared" si="125"/>
        <v>44000</v>
      </c>
      <c r="K982" s="102"/>
      <c r="L982" s="13"/>
      <c r="M982" s="13"/>
      <c r="N982" s="45"/>
      <c r="O982" s="30"/>
      <c r="P982" s="106"/>
      <c r="Q982" s="102"/>
      <c r="R982" s="102"/>
      <c r="S982" s="30"/>
      <c r="T982" s="102"/>
      <c r="U982" s="30">
        <f t="shared" si="120"/>
        <v>0</v>
      </c>
      <c r="V982" s="102">
        <f t="shared" si="121"/>
        <v>44000</v>
      </c>
      <c r="W982" s="30">
        <f t="shared" si="122"/>
        <v>0</v>
      </c>
      <c r="X982" s="102"/>
      <c r="Y982" s="102">
        <f t="shared" si="123"/>
        <v>44000</v>
      </c>
      <c r="Z982" s="102"/>
      <c r="AA982" s="30"/>
    </row>
    <row r="983" spans="1:27" x14ac:dyDescent="0.45">
      <c r="A983" s="29"/>
      <c r="B983" s="29" t="s">
        <v>56</v>
      </c>
      <c r="C983" s="30">
        <v>8414</v>
      </c>
      <c r="D983" s="30">
        <v>0</v>
      </c>
      <c r="E983" s="30">
        <v>3</v>
      </c>
      <c r="F983" s="30">
        <v>93</v>
      </c>
      <c r="G983" s="30">
        <v>1</v>
      </c>
      <c r="H983" s="30">
        <f t="shared" si="124"/>
        <v>393</v>
      </c>
      <c r="I983" s="102">
        <v>100</v>
      </c>
      <c r="J983" s="102">
        <f t="shared" si="125"/>
        <v>39300</v>
      </c>
      <c r="K983" s="102"/>
      <c r="L983" s="13"/>
      <c r="M983" s="13"/>
      <c r="N983" s="45"/>
      <c r="O983" s="30"/>
      <c r="P983" s="106"/>
      <c r="Q983" s="102"/>
      <c r="R983" s="102"/>
      <c r="S983" s="30"/>
      <c r="T983" s="102"/>
      <c r="U983" s="30">
        <f t="shared" si="120"/>
        <v>0</v>
      </c>
      <c r="V983" s="102">
        <f t="shared" si="121"/>
        <v>39300</v>
      </c>
      <c r="W983" s="30">
        <f t="shared" si="122"/>
        <v>0</v>
      </c>
      <c r="X983" s="102"/>
      <c r="Y983" s="102">
        <f t="shared" si="123"/>
        <v>39300</v>
      </c>
      <c r="Z983" s="102"/>
      <c r="AA983" s="30"/>
    </row>
    <row r="984" spans="1:27" x14ac:dyDescent="0.45">
      <c r="A984" s="29"/>
      <c r="B984" s="29" t="s">
        <v>56</v>
      </c>
      <c r="C984" s="30">
        <v>2810</v>
      </c>
      <c r="D984" s="30">
        <v>4</v>
      </c>
      <c r="E984" s="30">
        <v>3</v>
      </c>
      <c r="F984" s="30">
        <v>80</v>
      </c>
      <c r="G984" s="30">
        <v>1</v>
      </c>
      <c r="H984" s="30">
        <f t="shared" si="124"/>
        <v>1980</v>
      </c>
      <c r="I984" s="102">
        <v>100</v>
      </c>
      <c r="J984" s="102">
        <f t="shared" si="125"/>
        <v>198000</v>
      </c>
      <c r="K984" s="102"/>
      <c r="L984" s="13"/>
      <c r="M984" s="13"/>
      <c r="N984" s="45"/>
      <c r="O984" s="30"/>
      <c r="P984" s="106"/>
      <c r="Q984" s="102"/>
      <c r="R984" s="102"/>
      <c r="S984" s="30"/>
      <c r="T984" s="102"/>
      <c r="U984" s="30">
        <f t="shared" si="120"/>
        <v>0</v>
      </c>
      <c r="V984" s="102">
        <f t="shared" si="121"/>
        <v>198000</v>
      </c>
      <c r="W984" s="30">
        <f t="shared" si="122"/>
        <v>0</v>
      </c>
      <c r="X984" s="102"/>
      <c r="Y984" s="102">
        <f t="shared" si="123"/>
        <v>198000</v>
      </c>
      <c r="Z984" s="102"/>
      <c r="AA984" s="30"/>
    </row>
    <row r="985" spans="1:27" s="116" customFormat="1" x14ac:dyDescent="0.45">
      <c r="A985" s="32"/>
      <c r="B985" s="32"/>
      <c r="C985" s="38"/>
      <c r="D985" s="38"/>
      <c r="E985" s="38"/>
      <c r="F985" s="38"/>
      <c r="G985" s="38"/>
      <c r="H985" s="38"/>
      <c r="I985" s="38"/>
      <c r="J985" s="38"/>
      <c r="K985" s="38"/>
      <c r="L985" s="33"/>
      <c r="M985" s="33"/>
      <c r="N985" s="50"/>
      <c r="O985" s="38"/>
      <c r="P985" s="115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</row>
    <row r="986" spans="1:27" x14ac:dyDescent="0.45">
      <c r="A986" s="29">
        <v>231</v>
      </c>
      <c r="B986" s="29" t="s">
        <v>56</v>
      </c>
      <c r="C986" s="30">
        <v>12197</v>
      </c>
      <c r="D986" s="30">
        <v>1</v>
      </c>
      <c r="E986" s="30">
        <v>1</v>
      </c>
      <c r="F986" s="30">
        <v>27</v>
      </c>
      <c r="G986" s="30">
        <v>1</v>
      </c>
      <c r="H986" s="30">
        <f>+(D986*400)+(E986*100)+F986</f>
        <v>527</v>
      </c>
      <c r="I986" s="102">
        <v>220</v>
      </c>
      <c r="J986" s="102">
        <f>H986*I986</f>
        <v>115940</v>
      </c>
      <c r="K986" s="102"/>
      <c r="L986" s="13"/>
      <c r="M986" s="13"/>
      <c r="N986" s="45"/>
      <c r="O986" s="30"/>
      <c r="P986" s="106"/>
      <c r="Q986" s="102"/>
      <c r="R986" s="102"/>
      <c r="S986" s="30"/>
      <c r="T986" s="102"/>
      <c r="U986" s="30">
        <f t="shared" si="120"/>
        <v>0</v>
      </c>
      <c r="V986" s="102">
        <f t="shared" si="121"/>
        <v>115940</v>
      </c>
      <c r="W986" s="30">
        <f t="shared" si="122"/>
        <v>0</v>
      </c>
      <c r="X986" s="102"/>
      <c r="Y986" s="102">
        <f t="shared" si="123"/>
        <v>115940</v>
      </c>
      <c r="Z986" s="102"/>
      <c r="AA986" s="30"/>
    </row>
    <row r="987" spans="1:27" x14ac:dyDescent="0.45">
      <c r="A987" s="29"/>
      <c r="B987" s="29" t="s">
        <v>56</v>
      </c>
      <c r="C987" s="30">
        <v>2809</v>
      </c>
      <c r="D987" s="30">
        <v>1</v>
      </c>
      <c r="E987" s="30">
        <v>2</v>
      </c>
      <c r="F987" s="30">
        <v>15</v>
      </c>
      <c r="G987" s="30">
        <v>1</v>
      </c>
      <c r="H987" s="30">
        <f>+(D987*400)+(E987*100)+F987</f>
        <v>615</v>
      </c>
      <c r="I987" s="102">
        <v>100</v>
      </c>
      <c r="J987" s="102">
        <f>H987*I987</f>
        <v>61500</v>
      </c>
      <c r="K987" s="102"/>
      <c r="L987" s="13"/>
      <c r="M987" s="13"/>
      <c r="N987" s="45"/>
      <c r="O987" s="30"/>
      <c r="P987" s="106"/>
      <c r="Q987" s="102"/>
      <c r="R987" s="102"/>
      <c r="S987" s="30"/>
      <c r="T987" s="102"/>
      <c r="U987" s="30">
        <f t="shared" si="120"/>
        <v>0</v>
      </c>
      <c r="V987" s="102">
        <f t="shared" si="121"/>
        <v>61500</v>
      </c>
      <c r="W987" s="30">
        <f t="shared" si="122"/>
        <v>0</v>
      </c>
      <c r="X987" s="102"/>
      <c r="Y987" s="102">
        <f t="shared" si="123"/>
        <v>61500</v>
      </c>
      <c r="Z987" s="102"/>
      <c r="AA987" s="30"/>
    </row>
    <row r="988" spans="1:27" s="116" customFormat="1" x14ac:dyDescent="0.45">
      <c r="A988" s="32"/>
      <c r="B988" s="32"/>
      <c r="C988" s="38"/>
      <c r="D988" s="38"/>
      <c r="E988" s="38"/>
      <c r="F988" s="38"/>
      <c r="G988" s="38"/>
      <c r="H988" s="38"/>
      <c r="I988" s="38"/>
      <c r="J988" s="38"/>
      <c r="K988" s="38"/>
      <c r="L988" s="33"/>
      <c r="M988" s="33"/>
      <c r="N988" s="50"/>
      <c r="O988" s="38"/>
      <c r="P988" s="115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</row>
    <row r="989" spans="1:27" x14ac:dyDescent="0.45">
      <c r="A989" s="29">
        <v>232</v>
      </c>
      <c r="B989" s="29" t="s">
        <v>56</v>
      </c>
      <c r="C989" s="30">
        <v>739</v>
      </c>
      <c r="D989" s="30">
        <v>0</v>
      </c>
      <c r="E989" s="30">
        <v>1</v>
      </c>
      <c r="F989" s="30">
        <v>10</v>
      </c>
      <c r="G989" s="30">
        <v>2</v>
      </c>
      <c r="H989" s="30">
        <f t="shared" ref="H989:H1002" si="126">+(D989*400)+(E989*100)+F989</f>
        <v>110</v>
      </c>
      <c r="I989" s="102">
        <v>150</v>
      </c>
      <c r="J989" s="102">
        <f t="shared" ref="J989:J1002" si="127">H989*I989</f>
        <v>16500</v>
      </c>
      <c r="K989" s="102"/>
      <c r="L989" s="13" t="s">
        <v>59</v>
      </c>
      <c r="M989" s="13" t="s">
        <v>60</v>
      </c>
      <c r="N989" s="45">
        <v>2</v>
      </c>
      <c r="O989" s="30">
        <v>198</v>
      </c>
      <c r="P989" s="104">
        <v>100</v>
      </c>
      <c r="Q989" s="30">
        <v>6800</v>
      </c>
      <c r="R989" s="30">
        <f>O989*Q989</f>
        <v>1346400</v>
      </c>
      <c r="S989" s="30">
        <v>21</v>
      </c>
      <c r="T989" s="102"/>
      <c r="U989" s="30">
        <f t="shared" si="120"/>
        <v>1346400</v>
      </c>
      <c r="V989" s="102">
        <f t="shared" si="121"/>
        <v>1362900</v>
      </c>
      <c r="W989" s="30">
        <f t="shared" si="122"/>
        <v>1362900</v>
      </c>
      <c r="X989" s="102"/>
      <c r="Y989" s="102">
        <f t="shared" si="123"/>
        <v>1362900</v>
      </c>
      <c r="Z989" s="102"/>
      <c r="AA989" s="30"/>
    </row>
    <row r="990" spans="1:27" x14ac:dyDescent="0.45">
      <c r="A990" s="29"/>
      <c r="B990" s="29"/>
      <c r="C990" s="30"/>
      <c r="D990" s="30"/>
      <c r="E990" s="30"/>
      <c r="F990" s="30"/>
      <c r="G990" s="30"/>
      <c r="H990" s="30"/>
      <c r="I990" s="102"/>
      <c r="J990" s="102"/>
      <c r="K990" s="102"/>
      <c r="L990" s="13"/>
      <c r="M990" s="13" t="s">
        <v>63</v>
      </c>
      <c r="N990" s="45">
        <v>2</v>
      </c>
      <c r="O990" s="30">
        <v>9</v>
      </c>
      <c r="P990" s="104">
        <v>100</v>
      </c>
      <c r="Q990" s="30">
        <v>6800</v>
      </c>
      <c r="R990" s="30">
        <f>O990*Q990</f>
        <v>61200</v>
      </c>
      <c r="S990" s="30">
        <v>21</v>
      </c>
      <c r="T990" s="102"/>
      <c r="U990" s="30">
        <f t="shared" si="120"/>
        <v>61200</v>
      </c>
      <c r="V990" s="102">
        <f t="shared" si="121"/>
        <v>61200</v>
      </c>
      <c r="W990" s="30">
        <f t="shared" si="122"/>
        <v>61200</v>
      </c>
      <c r="X990" s="102"/>
      <c r="Y990" s="102">
        <f t="shared" si="123"/>
        <v>61200</v>
      </c>
      <c r="Z990" s="102"/>
      <c r="AA990" s="30"/>
    </row>
    <row r="991" spans="1:27" x14ac:dyDescent="0.45">
      <c r="A991" s="29"/>
      <c r="B991" s="29" t="s">
        <v>56</v>
      </c>
      <c r="C991" s="30">
        <v>3444</v>
      </c>
      <c r="D991" s="30">
        <v>3</v>
      </c>
      <c r="E991" s="30">
        <v>1</v>
      </c>
      <c r="F991" s="30">
        <v>73</v>
      </c>
      <c r="G991" s="30">
        <v>1</v>
      </c>
      <c r="H991" s="30">
        <f t="shared" si="126"/>
        <v>1373</v>
      </c>
      <c r="I991" s="102">
        <v>100</v>
      </c>
      <c r="J991" s="102">
        <f t="shared" si="127"/>
        <v>137300</v>
      </c>
      <c r="K991" s="102"/>
      <c r="L991" s="13"/>
      <c r="M991" s="13"/>
      <c r="N991" s="45"/>
      <c r="O991" s="30"/>
      <c r="P991" s="106"/>
      <c r="Q991" s="102"/>
      <c r="R991" s="102"/>
      <c r="S991" s="30"/>
      <c r="T991" s="102"/>
      <c r="U991" s="30">
        <f t="shared" si="120"/>
        <v>0</v>
      </c>
      <c r="V991" s="102">
        <f t="shared" si="121"/>
        <v>137300</v>
      </c>
      <c r="W991" s="30">
        <f t="shared" si="122"/>
        <v>0</v>
      </c>
      <c r="X991" s="102"/>
      <c r="Y991" s="102">
        <f t="shared" si="123"/>
        <v>137300</v>
      </c>
      <c r="Z991" s="102"/>
      <c r="AA991" s="30"/>
    </row>
    <row r="992" spans="1:27" x14ac:dyDescent="0.45">
      <c r="A992" s="44"/>
      <c r="B992" s="44" t="s">
        <v>56</v>
      </c>
      <c r="C992" s="45">
        <v>2565</v>
      </c>
      <c r="D992" s="45">
        <v>1</v>
      </c>
      <c r="E992" s="45">
        <v>0</v>
      </c>
      <c r="F992" s="45">
        <v>80</v>
      </c>
      <c r="G992" s="45">
        <v>1</v>
      </c>
      <c r="H992" s="30">
        <f t="shared" si="126"/>
        <v>480</v>
      </c>
      <c r="I992" s="102">
        <v>100</v>
      </c>
      <c r="J992" s="102">
        <f t="shared" si="127"/>
        <v>48000</v>
      </c>
      <c r="K992" s="102"/>
      <c r="L992" s="43"/>
      <c r="M992" s="43"/>
      <c r="N992" s="45"/>
      <c r="O992" s="45"/>
      <c r="P992" s="106"/>
      <c r="Q992" s="102"/>
      <c r="R992" s="102"/>
      <c r="S992" s="45"/>
      <c r="T992" s="102"/>
      <c r="U992" s="30">
        <f t="shared" si="120"/>
        <v>0</v>
      </c>
      <c r="V992" s="102">
        <f t="shared" si="121"/>
        <v>48000</v>
      </c>
      <c r="W992" s="30">
        <f t="shared" si="122"/>
        <v>0</v>
      </c>
      <c r="X992" s="102"/>
      <c r="Y992" s="102">
        <f t="shared" si="123"/>
        <v>48000</v>
      </c>
      <c r="Z992" s="102"/>
      <c r="AA992" s="30"/>
    </row>
    <row r="993" spans="1:27" x14ac:dyDescent="0.45">
      <c r="A993" s="29"/>
      <c r="B993" s="44" t="s">
        <v>56</v>
      </c>
      <c r="C993" s="45">
        <v>1888</v>
      </c>
      <c r="D993" s="45">
        <v>1</v>
      </c>
      <c r="E993" s="45">
        <v>2</v>
      </c>
      <c r="F993" s="45">
        <v>66</v>
      </c>
      <c r="G993" s="45">
        <v>1</v>
      </c>
      <c r="H993" s="30">
        <f t="shared" si="126"/>
        <v>666</v>
      </c>
      <c r="I993" s="102">
        <v>100</v>
      </c>
      <c r="J993" s="102">
        <f t="shared" si="127"/>
        <v>66600</v>
      </c>
      <c r="K993" s="102"/>
      <c r="L993" s="43"/>
      <c r="M993" s="43"/>
      <c r="N993" s="45"/>
      <c r="O993" s="45"/>
      <c r="P993" s="106"/>
      <c r="Q993" s="102"/>
      <c r="R993" s="102"/>
      <c r="S993" s="45"/>
      <c r="T993" s="102"/>
      <c r="U993" s="30">
        <f t="shared" si="120"/>
        <v>0</v>
      </c>
      <c r="V993" s="102">
        <f t="shared" si="121"/>
        <v>66600</v>
      </c>
      <c r="W993" s="30">
        <f t="shared" si="122"/>
        <v>0</v>
      </c>
      <c r="X993" s="102"/>
      <c r="Y993" s="102">
        <f t="shared" si="123"/>
        <v>66600</v>
      </c>
      <c r="Z993" s="102"/>
      <c r="AA993" s="30"/>
    </row>
    <row r="994" spans="1:27" x14ac:dyDescent="0.45">
      <c r="A994" s="44"/>
      <c r="B994" s="44" t="s">
        <v>56</v>
      </c>
      <c r="C994" s="45">
        <v>15683</v>
      </c>
      <c r="D994" s="45">
        <v>1</v>
      </c>
      <c r="E994" s="45">
        <v>2</v>
      </c>
      <c r="F994" s="45">
        <v>20</v>
      </c>
      <c r="G994" s="45">
        <v>1</v>
      </c>
      <c r="H994" s="30">
        <f t="shared" si="126"/>
        <v>620</v>
      </c>
      <c r="I994" s="102">
        <v>100</v>
      </c>
      <c r="J994" s="102">
        <f t="shared" si="127"/>
        <v>62000</v>
      </c>
      <c r="K994" s="102"/>
      <c r="L994" s="43"/>
      <c r="M994" s="43"/>
      <c r="N994" s="45"/>
      <c r="O994" s="45"/>
      <c r="P994" s="106"/>
      <c r="Q994" s="102"/>
      <c r="R994" s="102"/>
      <c r="S994" s="45"/>
      <c r="T994" s="102"/>
      <c r="U994" s="30">
        <f t="shared" si="120"/>
        <v>0</v>
      </c>
      <c r="V994" s="102">
        <f t="shared" si="121"/>
        <v>62000</v>
      </c>
      <c r="W994" s="30">
        <f t="shared" si="122"/>
        <v>0</v>
      </c>
      <c r="X994" s="102"/>
      <c r="Y994" s="102">
        <f t="shared" si="123"/>
        <v>62000</v>
      </c>
      <c r="Z994" s="102"/>
      <c r="AA994" s="30"/>
    </row>
    <row r="995" spans="1:27" x14ac:dyDescent="0.45">
      <c r="A995" s="29"/>
      <c r="B995" s="44" t="s">
        <v>56</v>
      </c>
      <c r="C995" s="45">
        <v>12156</v>
      </c>
      <c r="D995" s="45">
        <v>0</v>
      </c>
      <c r="E995" s="45">
        <v>2</v>
      </c>
      <c r="F995" s="45">
        <v>6</v>
      </c>
      <c r="G995" s="45">
        <v>1</v>
      </c>
      <c r="H995" s="30">
        <f t="shared" si="126"/>
        <v>206</v>
      </c>
      <c r="I995" s="102">
        <v>250</v>
      </c>
      <c r="J995" s="102">
        <f t="shared" si="127"/>
        <v>51500</v>
      </c>
      <c r="K995" s="102"/>
      <c r="L995" s="43"/>
      <c r="M995" s="43"/>
      <c r="N995" s="45"/>
      <c r="O995" s="45"/>
      <c r="P995" s="106"/>
      <c r="Q995" s="102"/>
      <c r="R995" s="102"/>
      <c r="S995" s="45"/>
      <c r="T995" s="102"/>
      <c r="U995" s="30">
        <f t="shared" si="120"/>
        <v>0</v>
      </c>
      <c r="V995" s="102">
        <f t="shared" si="121"/>
        <v>51500</v>
      </c>
      <c r="W995" s="30">
        <f t="shared" si="122"/>
        <v>0</v>
      </c>
      <c r="X995" s="102"/>
      <c r="Y995" s="102">
        <f t="shared" si="123"/>
        <v>51500</v>
      </c>
      <c r="Z995" s="102"/>
      <c r="AA995" s="30"/>
    </row>
    <row r="996" spans="1:27" x14ac:dyDescent="0.45">
      <c r="A996" s="44"/>
      <c r="B996" s="44" t="s">
        <v>56</v>
      </c>
      <c r="C996" s="45">
        <v>1880</v>
      </c>
      <c r="D996" s="45">
        <v>0</v>
      </c>
      <c r="E996" s="45">
        <v>0</v>
      </c>
      <c r="F996" s="45">
        <v>54</v>
      </c>
      <c r="G996" s="45">
        <v>1</v>
      </c>
      <c r="H996" s="30">
        <f t="shared" si="126"/>
        <v>54</v>
      </c>
      <c r="I996" s="102">
        <v>100</v>
      </c>
      <c r="J996" s="102">
        <f t="shared" si="127"/>
        <v>5400</v>
      </c>
      <c r="K996" s="102"/>
      <c r="L996" s="43"/>
      <c r="M996" s="43"/>
      <c r="N996" s="45"/>
      <c r="O996" s="45"/>
      <c r="P996" s="106"/>
      <c r="Q996" s="102"/>
      <c r="R996" s="102"/>
      <c r="S996" s="45"/>
      <c r="T996" s="102"/>
      <c r="U996" s="30">
        <f t="shared" si="120"/>
        <v>0</v>
      </c>
      <c r="V996" s="102">
        <f t="shared" si="121"/>
        <v>5400</v>
      </c>
      <c r="W996" s="30">
        <f t="shared" si="122"/>
        <v>0</v>
      </c>
      <c r="X996" s="102"/>
      <c r="Y996" s="102">
        <f t="shared" si="123"/>
        <v>5400</v>
      </c>
      <c r="Z996" s="102"/>
      <c r="AA996" s="30"/>
    </row>
    <row r="997" spans="1:27" x14ac:dyDescent="0.45">
      <c r="A997" s="29"/>
      <c r="B997" s="44" t="s">
        <v>56</v>
      </c>
      <c r="C997" s="45">
        <v>17273</v>
      </c>
      <c r="D997" s="45">
        <v>1</v>
      </c>
      <c r="E997" s="45">
        <v>0</v>
      </c>
      <c r="F997" s="45">
        <v>0</v>
      </c>
      <c r="G997" s="45">
        <v>1</v>
      </c>
      <c r="H997" s="30">
        <f t="shared" si="126"/>
        <v>400</v>
      </c>
      <c r="I997" s="102">
        <v>100</v>
      </c>
      <c r="J997" s="102">
        <f t="shared" si="127"/>
        <v>40000</v>
      </c>
      <c r="K997" s="102"/>
      <c r="L997" s="43"/>
      <c r="M997" s="43"/>
      <c r="N997" s="45"/>
      <c r="O997" s="45"/>
      <c r="P997" s="106"/>
      <c r="Q997" s="102"/>
      <c r="R997" s="102"/>
      <c r="S997" s="45"/>
      <c r="T997" s="102"/>
      <c r="U997" s="30">
        <f t="shared" si="120"/>
        <v>0</v>
      </c>
      <c r="V997" s="102">
        <f t="shared" si="121"/>
        <v>40000</v>
      </c>
      <c r="W997" s="30">
        <f t="shared" si="122"/>
        <v>0</v>
      </c>
      <c r="X997" s="102"/>
      <c r="Y997" s="102">
        <f t="shared" si="123"/>
        <v>40000</v>
      </c>
      <c r="Z997" s="102"/>
      <c r="AA997" s="30"/>
    </row>
    <row r="998" spans="1:27" x14ac:dyDescent="0.45">
      <c r="A998" s="44"/>
      <c r="B998" s="44" t="s">
        <v>56</v>
      </c>
      <c r="C998" s="45">
        <v>17496</v>
      </c>
      <c r="D998" s="45">
        <v>3</v>
      </c>
      <c r="E998" s="45">
        <v>0</v>
      </c>
      <c r="F998" s="45">
        <v>51</v>
      </c>
      <c r="G998" s="45">
        <v>1</v>
      </c>
      <c r="H998" s="30">
        <f t="shared" si="126"/>
        <v>1251</v>
      </c>
      <c r="I998" s="102">
        <v>100</v>
      </c>
      <c r="J998" s="102">
        <f t="shared" si="127"/>
        <v>125100</v>
      </c>
      <c r="K998" s="102"/>
      <c r="L998" s="43"/>
      <c r="M998" s="43"/>
      <c r="N998" s="45"/>
      <c r="O998" s="45"/>
      <c r="P998" s="106"/>
      <c r="Q998" s="102"/>
      <c r="R998" s="102"/>
      <c r="S998" s="45"/>
      <c r="T998" s="102"/>
      <c r="U998" s="30">
        <f t="shared" si="120"/>
        <v>0</v>
      </c>
      <c r="V998" s="102">
        <f t="shared" si="121"/>
        <v>125100</v>
      </c>
      <c r="W998" s="30">
        <f t="shared" si="122"/>
        <v>0</v>
      </c>
      <c r="X998" s="102"/>
      <c r="Y998" s="102">
        <f t="shared" si="123"/>
        <v>125100</v>
      </c>
      <c r="Z998" s="102"/>
      <c r="AA998" s="30"/>
    </row>
    <row r="999" spans="1:27" x14ac:dyDescent="0.45">
      <c r="A999" s="29"/>
      <c r="B999" s="44" t="s">
        <v>56</v>
      </c>
      <c r="C999" s="45">
        <v>3415</v>
      </c>
      <c r="D999" s="45">
        <v>1</v>
      </c>
      <c r="E999" s="45">
        <v>0</v>
      </c>
      <c r="F999" s="45">
        <v>66</v>
      </c>
      <c r="G999" s="45">
        <v>1</v>
      </c>
      <c r="H999" s="30">
        <f t="shared" si="126"/>
        <v>466</v>
      </c>
      <c r="I999" s="102">
        <v>100</v>
      </c>
      <c r="J999" s="102">
        <f t="shared" si="127"/>
        <v>46600</v>
      </c>
      <c r="K999" s="102"/>
      <c r="L999" s="43"/>
      <c r="M999" s="43"/>
      <c r="N999" s="45"/>
      <c r="O999" s="45"/>
      <c r="P999" s="106"/>
      <c r="Q999" s="102"/>
      <c r="R999" s="102"/>
      <c r="S999" s="45"/>
      <c r="T999" s="102"/>
      <c r="U999" s="30">
        <f t="shared" si="120"/>
        <v>0</v>
      </c>
      <c r="V999" s="102">
        <f t="shared" si="121"/>
        <v>46600</v>
      </c>
      <c r="W999" s="30">
        <f t="shared" si="122"/>
        <v>0</v>
      </c>
      <c r="X999" s="102"/>
      <c r="Y999" s="102">
        <f t="shared" si="123"/>
        <v>46600</v>
      </c>
      <c r="Z999" s="102"/>
      <c r="AA999" s="30"/>
    </row>
    <row r="1000" spans="1:27" x14ac:dyDescent="0.45">
      <c r="A1000" s="44"/>
      <c r="B1000" s="44" t="s">
        <v>56</v>
      </c>
      <c r="C1000" s="45">
        <v>2566</v>
      </c>
      <c r="D1000" s="45">
        <v>0</v>
      </c>
      <c r="E1000" s="45">
        <v>2</v>
      </c>
      <c r="F1000" s="45">
        <v>42</v>
      </c>
      <c r="G1000" s="45">
        <v>1</v>
      </c>
      <c r="H1000" s="30">
        <f t="shared" si="126"/>
        <v>242</v>
      </c>
      <c r="I1000" s="102">
        <v>100</v>
      </c>
      <c r="J1000" s="102">
        <f t="shared" si="127"/>
        <v>24200</v>
      </c>
      <c r="K1000" s="102"/>
      <c r="L1000" s="43"/>
      <c r="M1000" s="43"/>
      <c r="N1000" s="45"/>
      <c r="O1000" s="45"/>
      <c r="P1000" s="106"/>
      <c r="Q1000" s="102"/>
      <c r="R1000" s="102"/>
      <c r="S1000" s="45"/>
      <c r="T1000" s="102"/>
      <c r="U1000" s="30">
        <f t="shared" si="120"/>
        <v>0</v>
      </c>
      <c r="V1000" s="102">
        <f t="shared" si="121"/>
        <v>24200</v>
      </c>
      <c r="W1000" s="30">
        <f t="shared" si="122"/>
        <v>0</v>
      </c>
      <c r="X1000" s="102"/>
      <c r="Y1000" s="102">
        <f t="shared" si="123"/>
        <v>24200</v>
      </c>
      <c r="Z1000" s="102"/>
      <c r="AA1000" s="30"/>
    </row>
    <row r="1001" spans="1:27" x14ac:dyDescent="0.45">
      <c r="A1001" s="29"/>
      <c r="B1001" s="44" t="s">
        <v>56</v>
      </c>
      <c r="C1001" s="45">
        <v>18816</v>
      </c>
      <c r="D1001" s="45">
        <v>2</v>
      </c>
      <c r="E1001" s="45">
        <v>2</v>
      </c>
      <c r="F1001" s="45">
        <v>28</v>
      </c>
      <c r="G1001" s="45">
        <v>1</v>
      </c>
      <c r="H1001" s="30">
        <f t="shared" si="126"/>
        <v>1028</v>
      </c>
      <c r="I1001" s="102">
        <v>100</v>
      </c>
      <c r="J1001" s="102">
        <f t="shared" si="127"/>
        <v>102800</v>
      </c>
      <c r="K1001" s="102"/>
      <c r="L1001" s="43"/>
      <c r="M1001" s="43"/>
      <c r="N1001" s="45"/>
      <c r="O1001" s="45"/>
      <c r="P1001" s="106"/>
      <c r="Q1001" s="102"/>
      <c r="R1001" s="102"/>
      <c r="S1001" s="45"/>
      <c r="T1001" s="102"/>
      <c r="U1001" s="30">
        <f t="shared" si="120"/>
        <v>0</v>
      </c>
      <c r="V1001" s="102">
        <f t="shared" si="121"/>
        <v>102800</v>
      </c>
      <c r="W1001" s="30">
        <f t="shared" si="122"/>
        <v>0</v>
      </c>
      <c r="X1001" s="102"/>
      <c r="Y1001" s="102">
        <f t="shared" si="123"/>
        <v>102800</v>
      </c>
      <c r="Z1001" s="102"/>
      <c r="AA1001" s="30"/>
    </row>
    <row r="1002" spans="1:27" s="123" customFormat="1" x14ac:dyDescent="0.45">
      <c r="A1002" s="144"/>
      <c r="B1002" s="144" t="s">
        <v>101</v>
      </c>
      <c r="C1002" s="135">
        <v>1336</v>
      </c>
      <c r="D1002" s="135">
        <v>0</v>
      </c>
      <c r="E1002" s="135">
        <v>0</v>
      </c>
      <c r="F1002" s="135">
        <v>99</v>
      </c>
      <c r="G1002" s="135">
        <v>1</v>
      </c>
      <c r="H1002" s="119">
        <f t="shared" si="126"/>
        <v>99</v>
      </c>
      <c r="I1002" s="119">
        <v>100</v>
      </c>
      <c r="J1002" s="119">
        <f t="shared" si="127"/>
        <v>9900</v>
      </c>
      <c r="K1002" s="119"/>
      <c r="L1002" s="145"/>
      <c r="M1002" s="145"/>
      <c r="N1002" s="135"/>
      <c r="O1002" s="135"/>
      <c r="P1002" s="122"/>
      <c r="Q1002" s="119"/>
      <c r="R1002" s="119"/>
      <c r="S1002" s="135"/>
      <c r="T1002" s="119"/>
      <c r="U1002" s="119">
        <f t="shared" si="120"/>
        <v>0</v>
      </c>
      <c r="V1002" s="119">
        <f t="shared" si="121"/>
        <v>9900</v>
      </c>
      <c r="W1002" s="119">
        <f t="shared" si="122"/>
        <v>0</v>
      </c>
      <c r="X1002" s="119"/>
      <c r="Y1002" s="119">
        <f t="shared" si="123"/>
        <v>9900</v>
      </c>
      <c r="Z1002" s="119">
        <v>0.01</v>
      </c>
      <c r="AA1002" s="119">
        <f>Y1002*Z1002/100</f>
        <v>0.99</v>
      </c>
    </row>
    <row r="1003" spans="1:27" s="116" customFormat="1" x14ac:dyDescent="0.45">
      <c r="A1003" s="49"/>
      <c r="B1003" s="49"/>
      <c r="C1003" s="50"/>
      <c r="D1003" s="50"/>
      <c r="E1003" s="50"/>
      <c r="F1003" s="50"/>
      <c r="G1003" s="50"/>
      <c r="H1003" s="38"/>
      <c r="I1003" s="38"/>
      <c r="J1003" s="38"/>
      <c r="K1003" s="38"/>
      <c r="L1003" s="48"/>
      <c r="M1003" s="48"/>
      <c r="N1003" s="50"/>
      <c r="O1003" s="50"/>
      <c r="P1003" s="115"/>
      <c r="Q1003" s="38"/>
      <c r="R1003" s="38"/>
      <c r="S1003" s="50"/>
      <c r="T1003" s="38"/>
      <c r="U1003" s="38"/>
      <c r="V1003" s="38"/>
      <c r="W1003" s="38"/>
      <c r="X1003" s="38"/>
      <c r="Y1003" s="38"/>
      <c r="Z1003" s="38"/>
      <c r="AA1003" s="38"/>
    </row>
    <row r="1004" spans="1:27" x14ac:dyDescent="0.45">
      <c r="A1004" s="29">
        <v>233</v>
      </c>
      <c r="B1004" s="29" t="s">
        <v>56</v>
      </c>
      <c r="C1004" s="30">
        <v>12166</v>
      </c>
      <c r="D1004" s="30">
        <v>0</v>
      </c>
      <c r="E1004" s="30">
        <v>2</v>
      </c>
      <c r="F1004" s="30">
        <v>30</v>
      </c>
      <c r="G1004" s="30">
        <v>2</v>
      </c>
      <c r="H1004" s="30">
        <f t="shared" ref="H1004:H1009" si="128">+(D1004*400)+(E1004*100)+F1004</f>
        <v>230</v>
      </c>
      <c r="I1004" s="102">
        <v>150</v>
      </c>
      <c r="J1004" s="102">
        <f t="shared" ref="J1004:J1009" si="129">H1004*I1004</f>
        <v>34500</v>
      </c>
      <c r="K1004" s="102"/>
      <c r="L1004" s="13" t="s">
        <v>59</v>
      </c>
      <c r="M1004" s="13" t="s">
        <v>63</v>
      </c>
      <c r="N1004" s="45">
        <v>2</v>
      </c>
      <c r="O1004" s="30">
        <v>288</v>
      </c>
      <c r="P1004" s="104">
        <v>100</v>
      </c>
      <c r="Q1004" s="30">
        <v>6800</v>
      </c>
      <c r="R1004" s="30">
        <f>O1004*Q1004</f>
        <v>1958400</v>
      </c>
      <c r="S1004" s="30">
        <v>21</v>
      </c>
      <c r="T1004" s="102"/>
      <c r="U1004" s="30">
        <f t="shared" si="120"/>
        <v>1958400</v>
      </c>
      <c r="V1004" s="102">
        <f t="shared" si="121"/>
        <v>1992900</v>
      </c>
      <c r="W1004" s="30">
        <f t="shared" si="122"/>
        <v>1992900</v>
      </c>
      <c r="X1004" s="102"/>
      <c r="Y1004" s="102">
        <f t="shared" si="123"/>
        <v>1992900</v>
      </c>
      <c r="Z1004" s="102"/>
      <c r="AA1004" s="30"/>
    </row>
    <row r="1005" spans="1:27" x14ac:dyDescent="0.45">
      <c r="A1005" s="29"/>
      <c r="B1005" s="29"/>
      <c r="C1005" s="30"/>
      <c r="D1005" s="30"/>
      <c r="E1005" s="30"/>
      <c r="F1005" s="30"/>
      <c r="G1005" s="30"/>
      <c r="H1005" s="30"/>
      <c r="I1005" s="102"/>
      <c r="J1005" s="102"/>
      <c r="K1005" s="102"/>
      <c r="L1005" s="13"/>
      <c r="M1005" s="13" t="s">
        <v>63</v>
      </c>
      <c r="N1005" s="45">
        <v>2</v>
      </c>
      <c r="O1005" s="30">
        <v>6</v>
      </c>
      <c r="P1005" s="104">
        <v>100</v>
      </c>
      <c r="Q1005" s="30">
        <v>6800</v>
      </c>
      <c r="R1005" s="30">
        <f>O1005*Q1005</f>
        <v>40800</v>
      </c>
      <c r="S1005" s="30">
        <v>21</v>
      </c>
      <c r="T1005" s="102"/>
      <c r="U1005" s="30">
        <f t="shared" si="120"/>
        <v>40800</v>
      </c>
      <c r="V1005" s="102">
        <f t="shared" si="121"/>
        <v>40800</v>
      </c>
      <c r="W1005" s="30">
        <f t="shared" si="122"/>
        <v>40800</v>
      </c>
      <c r="X1005" s="102"/>
      <c r="Y1005" s="102">
        <f t="shared" si="123"/>
        <v>40800</v>
      </c>
      <c r="Z1005" s="102"/>
      <c r="AA1005" s="30"/>
    </row>
    <row r="1006" spans="1:27" x14ac:dyDescent="0.45">
      <c r="A1006" s="29"/>
      <c r="B1006" s="29" t="s">
        <v>56</v>
      </c>
      <c r="C1006" s="30">
        <v>7939</v>
      </c>
      <c r="D1006" s="30">
        <v>0</v>
      </c>
      <c r="E1006" s="30">
        <v>3</v>
      </c>
      <c r="F1006" s="30">
        <v>94</v>
      </c>
      <c r="G1006" s="30">
        <v>1</v>
      </c>
      <c r="H1006" s="30">
        <f t="shared" si="128"/>
        <v>394</v>
      </c>
      <c r="I1006" s="102">
        <v>130</v>
      </c>
      <c r="J1006" s="102">
        <f t="shared" si="129"/>
        <v>51220</v>
      </c>
      <c r="K1006" s="102"/>
      <c r="L1006" s="13"/>
      <c r="M1006" s="13"/>
      <c r="N1006" s="45"/>
      <c r="O1006" s="30"/>
      <c r="P1006" s="106"/>
      <c r="Q1006" s="102"/>
      <c r="R1006" s="102"/>
      <c r="S1006" s="30"/>
      <c r="T1006" s="102"/>
      <c r="U1006" s="30">
        <f t="shared" si="120"/>
        <v>0</v>
      </c>
      <c r="V1006" s="102">
        <f t="shared" si="121"/>
        <v>51220</v>
      </c>
      <c r="W1006" s="30">
        <f t="shared" si="122"/>
        <v>0</v>
      </c>
      <c r="X1006" s="102"/>
      <c r="Y1006" s="102">
        <f t="shared" si="123"/>
        <v>51220</v>
      </c>
      <c r="Z1006" s="102"/>
      <c r="AA1006" s="30" t="s">
        <v>333</v>
      </c>
    </row>
    <row r="1007" spans="1:27" s="117" customFormat="1" x14ac:dyDescent="0.45">
      <c r="A1007" s="44"/>
      <c r="B1007" s="29" t="s">
        <v>56</v>
      </c>
      <c r="C1007" s="30">
        <v>12202</v>
      </c>
      <c r="D1007" s="30">
        <v>1</v>
      </c>
      <c r="E1007" s="30">
        <v>3</v>
      </c>
      <c r="F1007" s="30">
        <v>82</v>
      </c>
      <c r="G1007" s="30">
        <v>1</v>
      </c>
      <c r="H1007" s="30">
        <f t="shared" si="128"/>
        <v>782</v>
      </c>
      <c r="I1007" s="30">
        <v>220</v>
      </c>
      <c r="J1007" s="102">
        <f t="shared" si="129"/>
        <v>172040</v>
      </c>
      <c r="K1007" s="30"/>
      <c r="L1007" s="13"/>
      <c r="M1007" s="13"/>
      <c r="N1007" s="45"/>
      <c r="O1007" s="30"/>
      <c r="P1007" s="104"/>
      <c r="Q1007" s="30"/>
      <c r="R1007" s="30"/>
      <c r="S1007" s="30"/>
      <c r="T1007" s="30"/>
      <c r="U1007" s="30">
        <f t="shared" si="120"/>
        <v>0</v>
      </c>
      <c r="V1007" s="102">
        <f t="shared" si="121"/>
        <v>172040</v>
      </c>
      <c r="W1007" s="30">
        <f t="shared" si="122"/>
        <v>0</v>
      </c>
      <c r="X1007" s="30"/>
      <c r="Y1007" s="102">
        <f t="shared" si="123"/>
        <v>172040</v>
      </c>
      <c r="Z1007" s="30"/>
      <c r="AA1007" s="30"/>
    </row>
    <row r="1008" spans="1:27" x14ac:dyDescent="0.45">
      <c r="A1008" s="29"/>
      <c r="B1008" s="29" t="s">
        <v>56</v>
      </c>
      <c r="C1008" s="30">
        <v>17033</v>
      </c>
      <c r="D1008" s="30">
        <v>9</v>
      </c>
      <c r="E1008" s="30">
        <v>1</v>
      </c>
      <c r="F1008" s="30">
        <v>43</v>
      </c>
      <c r="G1008" s="30">
        <v>1</v>
      </c>
      <c r="H1008" s="30">
        <f t="shared" si="128"/>
        <v>3743</v>
      </c>
      <c r="I1008" s="102">
        <v>100</v>
      </c>
      <c r="J1008" s="102">
        <f t="shared" si="129"/>
        <v>374300</v>
      </c>
      <c r="K1008" s="102"/>
      <c r="L1008" s="13"/>
      <c r="M1008" s="13"/>
      <c r="N1008" s="45"/>
      <c r="O1008" s="30"/>
      <c r="P1008" s="106"/>
      <c r="Q1008" s="102"/>
      <c r="R1008" s="102"/>
      <c r="S1008" s="30"/>
      <c r="T1008" s="102"/>
      <c r="U1008" s="30">
        <f t="shared" si="120"/>
        <v>0</v>
      </c>
      <c r="V1008" s="102">
        <f t="shared" si="121"/>
        <v>374300</v>
      </c>
      <c r="W1008" s="30">
        <f t="shared" si="122"/>
        <v>0</v>
      </c>
      <c r="X1008" s="102"/>
      <c r="Y1008" s="102">
        <f t="shared" si="123"/>
        <v>374300</v>
      </c>
      <c r="Z1008" s="102"/>
      <c r="AA1008" s="30"/>
    </row>
    <row r="1009" spans="1:35" x14ac:dyDescent="0.45">
      <c r="A1009" s="44"/>
      <c r="B1009" s="29" t="s">
        <v>56</v>
      </c>
      <c r="C1009" s="30">
        <v>2795</v>
      </c>
      <c r="D1009" s="30">
        <v>0</v>
      </c>
      <c r="E1009" s="30">
        <v>2</v>
      </c>
      <c r="F1009" s="30">
        <v>27</v>
      </c>
      <c r="G1009" s="30">
        <v>1</v>
      </c>
      <c r="H1009" s="30">
        <f t="shared" si="128"/>
        <v>227</v>
      </c>
      <c r="I1009" s="102">
        <v>250</v>
      </c>
      <c r="J1009" s="102">
        <f t="shared" si="129"/>
        <v>56750</v>
      </c>
      <c r="K1009" s="102"/>
      <c r="L1009" s="13"/>
      <c r="M1009" s="13"/>
      <c r="N1009" s="45"/>
      <c r="O1009" s="30"/>
      <c r="P1009" s="106"/>
      <c r="Q1009" s="102"/>
      <c r="R1009" s="102"/>
      <c r="S1009" s="30"/>
      <c r="T1009" s="102"/>
      <c r="U1009" s="30">
        <f t="shared" si="120"/>
        <v>0</v>
      </c>
      <c r="V1009" s="102">
        <f t="shared" si="121"/>
        <v>56750</v>
      </c>
      <c r="W1009" s="30">
        <f t="shared" si="122"/>
        <v>0</v>
      </c>
      <c r="X1009" s="102"/>
      <c r="Y1009" s="102">
        <f t="shared" si="123"/>
        <v>56750</v>
      </c>
      <c r="Z1009" s="102"/>
      <c r="AA1009" s="30"/>
    </row>
    <row r="1010" spans="1:35" s="13" customFormat="1" x14ac:dyDescent="0.45">
      <c r="A1010" s="29"/>
      <c r="B1010" s="29" t="s">
        <v>56</v>
      </c>
      <c r="C1010" s="13">
        <v>12095</v>
      </c>
      <c r="D1010" s="13">
        <v>4</v>
      </c>
      <c r="E1010" s="13">
        <v>0</v>
      </c>
      <c r="F1010" s="13">
        <v>32</v>
      </c>
      <c r="G1010" s="13">
        <v>1</v>
      </c>
      <c r="H1010" s="13">
        <v>1632</v>
      </c>
      <c r="I1010" s="13">
        <v>100</v>
      </c>
      <c r="J1010" s="13">
        <v>163200</v>
      </c>
      <c r="P1010" s="12"/>
      <c r="U1010" s="30">
        <f t="shared" si="120"/>
        <v>0</v>
      </c>
      <c r="V1010" s="102">
        <f t="shared" si="121"/>
        <v>163200</v>
      </c>
      <c r="W1010" s="30">
        <f t="shared" si="122"/>
        <v>0</v>
      </c>
      <c r="Y1010" s="102">
        <f t="shared" si="123"/>
        <v>163200</v>
      </c>
      <c r="Z1010" s="102"/>
      <c r="AA1010" s="30"/>
      <c r="AB1010" s="2"/>
      <c r="AC1010" s="2"/>
      <c r="AD1010" s="2"/>
      <c r="AE1010" s="2"/>
      <c r="AF1010" s="2"/>
      <c r="AG1010" s="2"/>
      <c r="AH1010" s="2"/>
      <c r="AI1010" s="12"/>
    </row>
    <row r="1011" spans="1:35" s="35" customFormat="1" x14ac:dyDescent="0.45">
      <c r="A1011" s="32"/>
      <c r="B1011" s="32"/>
      <c r="C1011" s="33"/>
      <c r="D1011" s="33"/>
      <c r="E1011" s="33"/>
      <c r="F1011" s="33"/>
      <c r="G1011" s="33"/>
      <c r="H1011" s="33"/>
      <c r="I1011" s="33"/>
      <c r="J1011" s="33"/>
      <c r="K1011" s="33"/>
      <c r="L1011" s="33"/>
      <c r="M1011" s="33"/>
      <c r="N1011" s="33"/>
      <c r="O1011" s="33"/>
      <c r="P1011" s="36"/>
      <c r="Q1011" s="33"/>
      <c r="R1011" s="33"/>
      <c r="S1011" s="33"/>
      <c r="T1011" s="33"/>
      <c r="U1011" s="38"/>
      <c r="V1011" s="38"/>
      <c r="W1011" s="38"/>
      <c r="X1011" s="33"/>
      <c r="Y1011" s="38"/>
      <c r="Z1011" s="38"/>
      <c r="AA1011" s="38"/>
    </row>
    <row r="1012" spans="1:35" x14ac:dyDescent="0.45">
      <c r="A1012" s="29">
        <v>234</v>
      </c>
      <c r="B1012" s="29" t="s">
        <v>56</v>
      </c>
      <c r="C1012" s="30">
        <v>2973</v>
      </c>
      <c r="D1012" s="30">
        <v>2</v>
      </c>
      <c r="E1012" s="30">
        <v>0</v>
      </c>
      <c r="F1012" s="30">
        <v>51</v>
      </c>
      <c r="G1012" s="30">
        <v>1</v>
      </c>
      <c r="H1012" s="30">
        <f>+(D1012*400)+(E1012*100)+F1012</f>
        <v>851</v>
      </c>
      <c r="I1012" s="102">
        <v>100</v>
      </c>
      <c r="J1012" s="102">
        <f>H1012*I1012</f>
        <v>85100</v>
      </c>
      <c r="K1012" s="102"/>
      <c r="L1012" s="13"/>
      <c r="M1012" s="13"/>
      <c r="N1012" s="45"/>
      <c r="O1012" s="30"/>
      <c r="P1012" s="106"/>
      <c r="Q1012" s="102"/>
      <c r="R1012" s="102"/>
      <c r="S1012" s="30"/>
      <c r="T1012" s="102"/>
      <c r="U1012" s="30">
        <f t="shared" si="120"/>
        <v>0</v>
      </c>
      <c r="V1012" s="102">
        <f t="shared" si="121"/>
        <v>85100</v>
      </c>
      <c r="W1012" s="30">
        <f t="shared" si="122"/>
        <v>0</v>
      </c>
      <c r="X1012" s="102"/>
      <c r="Y1012" s="102">
        <f t="shared" si="123"/>
        <v>85100</v>
      </c>
      <c r="Z1012" s="102"/>
      <c r="AA1012" s="30"/>
    </row>
    <row r="1013" spans="1:35" x14ac:dyDescent="0.45">
      <c r="A1013" s="29"/>
      <c r="B1013" s="29" t="s">
        <v>56</v>
      </c>
      <c r="C1013" s="30">
        <v>11399</v>
      </c>
      <c r="D1013" s="30">
        <v>2</v>
      </c>
      <c r="E1013" s="30">
        <v>2</v>
      </c>
      <c r="F1013" s="30">
        <v>80</v>
      </c>
      <c r="G1013" s="30">
        <v>1</v>
      </c>
      <c r="H1013" s="30">
        <f>+(D1013*400)+(E1013*100)+F1013</f>
        <v>1080</v>
      </c>
      <c r="I1013" s="102">
        <v>100</v>
      </c>
      <c r="J1013" s="102">
        <f>H1013*I1013</f>
        <v>108000</v>
      </c>
      <c r="K1013" s="102"/>
      <c r="L1013" s="13"/>
      <c r="M1013" s="13"/>
      <c r="N1013" s="45"/>
      <c r="O1013" s="30"/>
      <c r="P1013" s="106"/>
      <c r="Q1013" s="102"/>
      <c r="R1013" s="102"/>
      <c r="S1013" s="30"/>
      <c r="T1013" s="102"/>
      <c r="U1013" s="30">
        <f t="shared" si="120"/>
        <v>0</v>
      </c>
      <c r="V1013" s="102">
        <f t="shared" si="121"/>
        <v>108000</v>
      </c>
      <c r="W1013" s="30">
        <f t="shared" si="122"/>
        <v>0</v>
      </c>
      <c r="X1013" s="102"/>
      <c r="Y1013" s="102">
        <f t="shared" si="123"/>
        <v>108000</v>
      </c>
      <c r="Z1013" s="102"/>
      <c r="AA1013" s="30"/>
    </row>
    <row r="1014" spans="1:35" s="116" customFormat="1" x14ac:dyDescent="0.45">
      <c r="A1014" s="32"/>
      <c r="B1014" s="32"/>
      <c r="C1014" s="38"/>
      <c r="D1014" s="38"/>
      <c r="E1014" s="38"/>
      <c r="F1014" s="38"/>
      <c r="G1014" s="38"/>
      <c r="H1014" s="38"/>
      <c r="I1014" s="38"/>
      <c r="J1014" s="38"/>
      <c r="K1014" s="38"/>
      <c r="L1014" s="33"/>
      <c r="M1014" s="33"/>
      <c r="N1014" s="50"/>
      <c r="O1014" s="38"/>
      <c r="P1014" s="115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  <c r="AA1014" s="38"/>
    </row>
    <row r="1015" spans="1:35" x14ac:dyDescent="0.45">
      <c r="A1015" s="29">
        <v>235</v>
      </c>
      <c r="B1015" s="29" t="s">
        <v>56</v>
      </c>
      <c r="C1015" s="30">
        <v>734</v>
      </c>
      <c r="D1015" s="30">
        <v>0</v>
      </c>
      <c r="E1015" s="30">
        <v>1</v>
      </c>
      <c r="F1015" s="30">
        <v>17</v>
      </c>
      <c r="G1015" s="30">
        <v>2</v>
      </c>
      <c r="H1015" s="30">
        <f>+(D1015*400)+(E1015*100)+F1015</f>
        <v>117</v>
      </c>
      <c r="I1015" s="102">
        <v>150</v>
      </c>
      <c r="J1015" s="102">
        <f>H1015*I1015</f>
        <v>17550</v>
      </c>
      <c r="K1015" s="102"/>
      <c r="L1015" s="13" t="s">
        <v>59</v>
      </c>
      <c r="M1015" s="13" t="s">
        <v>63</v>
      </c>
      <c r="N1015" s="45">
        <v>2</v>
      </c>
      <c r="O1015" s="30">
        <v>54</v>
      </c>
      <c r="P1015" s="104">
        <v>100</v>
      </c>
      <c r="Q1015" s="30">
        <v>6800</v>
      </c>
      <c r="R1015" s="30">
        <f>O1015*Q1015</f>
        <v>367200</v>
      </c>
      <c r="S1015" s="30">
        <v>26</v>
      </c>
      <c r="T1015" s="102"/>
      <c r="U1015" s="30">
        <f t="shared" si="120"/>
        <v>367200</v>
      </c>
      <c r="V1015" s="102">
        <f t="shared" si="121"/>
        <v>384750</v>
      </c>
      <c r="W1015" s="30">
        <f t="shared" si="122"/>
        <v>384750</v>
      </c>
      <c r="X1015" s="102"/>
      <c r="Y1015" s="102">
        <f t="shared" si="123"/>
        <v>384750</v>
      </c>
      <c r="Z1015" s="102"/>
      <c r="AA1015" s="30"/>
    </row>
    <row r="1016" spans="1:35" x14ac:dyDescent="0.45">
      <c r="A1016" s="29"/>
      <c r="B1016" s="29"/>
      <c r="C1016" s="30"/>
      <c r="D1016" s="30"/>
      <c r="E1016" s="30"/>
      <c r="F1016" s="30"/>
      <c r="G1016" s="30"/>
      <c r="H1016" s="30"/>
      <c r="I1016" s="102"/>
      <c r="J1016" s="102"/>
      <c r="K1016" s="102"/>
      <c r="L1016" s="13"/>
      <c r="M1016" s="13" t="s">
        <v>63</v>
      </c>
      <c r="N1016" s="45">
        <v>2</v>
      </c>
      <c r="O1016" s="30">
        <v>6</v>
      </c>
      <c r="P1016" s="104">
        <v>100</v>
      </c>
      <c r="Q1016" s="30">
        <v>6800</v>
      </c>
      <c r="R1016" s="30">
        <f>O1016*Q1016</f>
        <v>40800</v>
      </c>
      <c r="S1016" s="30">
        <v>26</v>
      </c>
      <c r="T1016" s="102"/>
      <c r="U1016" s="30">
        <f t="shared" si="120"/>
        <v>40800</v>
      </c>
      <c r="V1016" s="102">
        <f t="shared" si="121"/>
        <v>40800</v>
      </c>
      <c r="W1016" s="30">
        <f t="shared" si="122"/>
        <v>40800</v>
      </c>
      <c r="X1016" s="102"/>
      <c r="Y1016" s="102">
        <f t="shared" si="123"/>
        <v>40800</v>
      </c>
      <c r="Z1016" s="102"/>
      <c r="AA1016" s="30"/>
    </row>
    <row r="1017" spans="1:35" x14ac:dyDescent="0.45">
      <c r="A1017" s="29"/>
      <c r="B1017" s="29"/>
      <c r="C1017" s="30"/>
      <c r="D1017" s="30"/>
      <c r="E1017" s="30"/>
      <c r="F1017" s="30"/>
      <c r="G1017" s="30"/>
      <c r="H1017" s="30"/>
      <c r="I1017" s="102"/>
      <c r="J1017" s="102"/>
      <c r="K1017" s="102"/>
      <c r="L1017" s="13" t="s">
        <v>59</v>
      </c>
      <c r="M1017" s="13" t="s">
        <v>63</v>
      </c>
      <c r="N1017" s="45">
        <v>2</v>
      </c>
      <c r="O1017" s="30">
        <v>18</v>
      </c>
      <c r="P1017" s="104">
        <v>100</v>
      </c>
      <c r="Q1017" s="30">
        <v>6800</v>
      </c>
      <c r="R1017" s="30">
        <f>O1017*Q1017</f>
        <v>122400</v>
      </c>
      <c r="S1017" s="30">
        <v>61</v>
      </c>
      <c r="T1017" s="102"/>
      <c r="U1017" s="30">
        <f t="shared" si="120"/>
        <v>122400</v>
      </c>
      <c r="V1017" s="102">
        <f t="shared" si="121"/>
        <v>122400</v>
      </c>
      <c r="W1017" s="30">
        <f t="shared" si="122"/>
        <v>122400</v>
      </c>
      <c r="X1017" s="102"/>
      <c r="Y1017" s="102">
        <f t="shared" si="123"/>
        <v>122400</v>
      </c>
      <c r="Z1017" s="102"/>
      <c r="AA1017" s="30"/>
    </row>
    <row r="1018" spans="1:35" x14ac:dyDescent="0.45">
      <c r="A1018" s="29"/>
      <c r="B1018" s="29" t="s">
        <v>56</v>
      </c>
      <c r="C1018" s="30">
        <v>2780</v>
      </c>
      <c r="D1018" s="30">
        <v>3</v>
      </c>
      <c r="E1018" s="30">
        <v>1</v>
      </c>
      <c r="F1018" s="30">
        <v>72</v>
      </c>
      <c r="G1018" s="30">
        <v>1</v>
      </c>
      <c r="H1018" s="30">
        <f>+(D1018*400)+(E1018*100)+F1018</f>
        <v>1372</v>
      </c>
      <c r="I1018" s="102">
        <v>100</v>
      </c>
      <c r="J1018" s="102">
        <f>H1018*I1018</f>
        <v>137200</v>
      </c>
      <c r="K1018" s="102"/>
      <c r="L1018" s="13"/>
      <c r="M1018" s="13"/>
      <c r="N1018" s="45"/>
      <c r="O1018" s="30"/>
      <c r="P1018" s="106"/>
      <c r="Q1018" s="102"/>
      <c r="R1018" s="102"/>
      <c r="S1018" s="30"/>
      <c r="T1018" s="102"/>
      <c r="U1018" s="30">
        <f t="shared" si="120"/>
        <v>0</v>
      </c>
      <c r="V1018" s="102">
        <f t="shared" si="121"/>
        <v>137200</v>
      </c>
      <c r="W1018" s="30">
        <f t="shared" si="122"/>
        <v>0</v>
      </c>
      <c r="X1018" s="102"/>
      <c r="Y1018" s="102">
        <f t="shared" si="123"/>
        <v>137200</v>
      </c>
      <c r="Z1018" s="102"/>
      <c r="AA1018" s="30"/>
    </row>
    <row r="1019" spans="1:35" s="116" customFormat="1" x14ac:dyDescent="0.45">
      <c r="A1019" s="146"/>
      <c r="B1019" s="146"/>
      <c r="C1019" s="54"/>
      <c r="D1019" s="54"/>
      <c r="E1019" s="54"/>
      <c r="F1019" s="54"/>
      <c r="G1019" s="54"/>
      <c r="H1019" s="54"/>
      <c r="I1019" s="54"/>
      <c r="J1019" s="54"/>
      <c r="K1019" s="54"/>
      <c r="L1019" s="147"/>
      <c r="M1019" s="147"/>
      <c r="N1019" s="148"/>
      <c r="O1019" s="54"/>
      <c r="P1019" s="149"/>
      <c r="Q1019" s="54"/>
      <c r="R1019" s="54"/>
      <c r="S1019" s="54"/>
      <c r="T1019" s="54"/>
      <c r="U1019" s="54"/>
      <c r="V1019" s="54"/>
      <c r="W1019" s="54"/>
      <c r="X1019" s="54"/>
      <c r="Y1019" s="54"/>
      <c r="Z1019" s="54"/>
      <c r="AA1019" s="54"/>
    </row>
    <row r="1020" spans="1:35" s="102" customFormat="1" x14ac:dyDescent="0.45">
      <c r="A1020" s="29"/>
      <c r="L1020" s="13"/>
      <c r="M1020" s="13"/>
      <c r="U1020" s="30"/>
      <c r="W1020" s="30"/>
      <c r="Y1020" s="102">
        <f t="shared" si="123"/>
        <v>0</v>
      </c>
    </row>
    <row r="1021" spans="1:35" s="102" customFormat="1" x14ac:dyDescent="0.45">
      <c r="A1021" s="29"/>
      <c r="L1021" s="13"/>
      <c r="M1021" s="13"/>
      <c r="U1021" s="30"/>
      <c r="W1021" s="30"/>
    </row>
    <row r="1022" spans="1:35" s="102" customFormat="1" x14ac:dyDescent="0.45">
      <c r="A1022" s="29"/>
      <c r="L1022" s="13"/>
      <c r="M1022" s="13"/>
      <c r="U1022" s="30"/>
      <c r="W1022" s="30"/>
    </row>
    <row r="1023" spans="1:35" s="102" customFormat="1" x14ac:dyDescent="0.45">
      <c r="A1023" s="29"/>
      <c r="L1023" s="13"/>
      <c r="M1023" s="13"/>
      <c r="U1023" s="30"/>
      <c r="W1023" s="30"/>
    </row>
    <row r="1024" spans="1:35" s="102" customFormat="1" x14ac:dyDescent="0.45">
      <c r="A1024" s="29"/>
      <c r="L1024" s="13"/>
      <c r="M1024" s="13"/>
      <c r="U1024" s="30"/>
      <c r="W1024" s="30"/>
    </row>
    <row r="1025" spans="1:23" s="102" customFormat="1" x14ac:dyDescent="0.45">
      <c r="A1025" s="29"/>
      <c r="L1025" s="13"/>
      <c r="M1025" s="13"/>
      <c r="U1025" s="30"/>
      <c r="W1025" s="30"/>
    </row>
    <row r="1026" spans="1:23" s="102" customFormat="1" x14ac:dyDescent="0.45">
      <c r="A1026" s="29"/>
      <c r="L1026" s="13"/>
      <c r="M1026" s="13"/>
      <c r="U1026" s="30"/>
      <c r="W1026" s="30"/>
    </row>
    <row r="1027" spans="1:23" s="102" customFormat="1" x14ac:dyDescent="0.45">
      <c r="A1027" s="29"/>
      <c r="L1027" s="13"/>
      <c r="M1027" s="13"/>
      <c r="U1027" s="30"/>
      <c r="W1027" s="30"/>
    </row>
    <row r="1028" spans="1:23" s="102" customFormat="1" x14ac:dyDescent="0.45">
      <c r="A1028" s="29"/>
      <c r="L1028" s="13"/>
      <c r="M1028" s="13"/>
      <c r="U1028" s="30"/>
      <c r="W1028" s="30"/>
    </row>
    <row r="1029" spans="1:23" s="102" customFormat="1" x14ac:dyDescent="0.45">
      <c r="A1029" s="29"/>
      <c r="L1029" s="13"/>
      <c r="M1029" s="13"/>
      <c r="U1029" s="30"/>
      <c r="W1029" s="30"/>
    </row>
    <row r="1030" spans="1:23" s="102" customFormat="1" x14ac:dyDescent="0.45">
      <c r="A1030" s="29"/>
      <c r="L1030" s="13"/>
      <c r="M1030" s="13"/>
      <c r="U1030" s="30"/>
      <c r="W1030" s="30"/>
    </row>
    <row r="1031" spans="1:23" s="102" customFormat="1" x14ac:dyDescent="0.45">
      <c r="A1031" s="29"/>
      <c r="L1031" s="13"/>
      <c r="M1031" s="13"/>
      <c r="U1031" s="30"/>
      <c r="W1031" s="30"/>
    </row>
    <row r="1032" spans="1:23" s="102" customFormat="1" x14ac:dyDescent="0.45">
      <c r="A1032" s="29"/>
      <c r="L1032" s="13"/>
      <c r="M1032" s="13"/>
      <c r="U1032" s="30"/>
      <c r="W1032" s="30"/>
    </row>
    <row r="1033" spans="1:23" s="102" customFormat="1" x14ac:dyDescent="0.45">
      <c r="A1033" s="29"/>
      <c r="L1033" s="13"/>
      <c r="M1033" s="13"/>
      <c r="U1033" s="30"/>
      <c r="W1033" s="30"/>
    </row>
    <row r="1034" spans="1:23" s="102" customFormat="1" x14ac:dyDescent="0.45">
      <c r="A1034" s="29"/>
      <c r="L1034" s="13"/>
      <c r="M1034" s="13"/>
      <c r="U1034" s="30"/>
      <c r="W1034" s="30"/>
    </row>
    <row r="1035" spans="1:23" s="102" customFormat="1" x14ac:dyDescent="0.45">
      <c r="A1035" s="29"/>
      <c r="L1035" s="13"/>
      <c r="M1035" s="13"/>
      <c r="U1035" s="30"/>
      <c r="W1035" s="30"/>
    </row>
    <row r="1036" spans="1:23" s="102" customFormat="1" x14ac:dyDescent="0.45">
      <c r="A1036" s="29"/>
      <c r="L1036" s="13"/>
      <c r="M1036" s="13"/>
      <c r="U1036" s="30"/>
      <c r="W1036" s="30"/>
    </row>
    <row r="1037" spans="1:23" s="102" customFormat="1" x14ac:dyDescent="0.45">
      <c r="A1037" s="29"/>
      <c r="L1037" s="13"/>
      <c r="M1037" s="13"/>
      <c r="U1037" s="30"/>
      <c r="W1037" s="30"/>
    </row>
    <row r="1038" spans="1:23" s="102" customFormat="1" x14ac:dyDescent="0.45">
      <c r="A1038" s="29"/>
      <c r="L1038" s="13"/>
      <c r="M1038" s="13"/>
      <c r="U1038" s="30"/>
      <c r="W1038" s="30"/>
    </row>
    <row r="1039" spans="1:23" s="102" customFormat="1" x14ac:dyDescent="0.45">
      <c r="A1039" s="29"/>
      <c r="L1039" s="13"/>
      <c r="M1039" s="13"/>
      <c r="U1039" s="30"/>
      <c r="W1039" s="30"/>
    </row>
    <row r="1040" spans="1:23" s="102" customFormat="1" x14ac:dyDescent="0.45">
      <c r="A1040" s="29"/>
      <c r="L1040" s="13"/>
      <c r="M1040" s="13"/>
      <c r="U1040" s="30"/>
      <c r="W1040" s="30"/>
    </row>
    <row r="1041" spans="1:23" s="102" customFormat="1" x14ac:dyDescent="0.45">
      <c r="A1041" s="29"/>
      <c r="L1041" s="13"/>
      <c r="M1041" s="13"/>
      <c r="U1041" s="30"/>
      <c r="W1041" s="30"/>
    </row>
    <row r="1042" spans="1:23" s="102" customFormat="1" x14ac:dyDescent="0.45">
      <c r="A1042" s="29"/>
      <c r="L1042" s="13"/>
      <c r="M1042" s="13"/>
      <c r="U1042" s="30"/>
      <c r="W1042" s="30"/>
    </row>
    <row r="1043" spans="1:23" s="102" customFormat="1" x14ac:dyDescent="0.45">
      <c r="A1043" s="29"/>
      <c r="L1043" s="13"/>
      <c r="M1043" s="13"/>
      <c r="U1043" s="30"/>
      <c r="W1043" s="30"/>
    </row>
    <row r="1044" spans="1:23" s="102" customFormat="1" x14ac:dyDescent="0.45">
      <c r="A1044" s="29"/>
      <c r="L1044" s="13"/>
      <c r="M1044" s="13"/>
      <c r="U1044" s="30"/>
      <c r="W1044" s="30"/>
    </row>
    <row r="1045" spans="1:23" s="102" customFormat="1" x14ac:dyDescent="0.45">
      <c r="A1045" s="29"/>
      <c r="L1045" s="13"/>
      <c r="M1045" s="13"/>
      <c r="U1045" s="30"/>
      <c r="W1045" s="30"/>
    </row>
    <row r="1046" spans="1:23" s="102" customFormat="1" x14ac:dyDescent="0.45">
      <c r="A1046" s="29"/>
      <c r="L1046" s="13"/>
      <c r="M1046" s="13"/>
      <c r="U1046" s="30"/>
      <c r="W1046" s="30"/>
    </row>
    <row r="1047" spans="1:23" s="102" customFormat="1" x14ac:dyDescent="0.45">
      <c r="A1047" s="29"/>
      <c r="L1047" s="13"/>
      <c r="M1047" s="13"/>
      <c r="U1047" s="30"/>
      <c r="W1047" s="30"/>
    </row>
    <row r="1048" spans="1:23" s="102" customFormat="1" x14ac:dyDescent="0.45">
      <c r="A1048" s="29"/>
      <c r="L1048" s="13"/>
      <c r="M1048" s="13"/>
      <c r="U1048" s="30"/>
      <c r="W1048" s="30"/>
    </row>
    <row r="1049" spans="1:23" s="102" customFormat="1" x14ac:dyDescent="0.45">
      <c r="A1049" s="29"/>
      <c r="L1049" s="13"/>
      <c r="M1049" s="13"/>
      <c r="U1049" s="30"/>
      <c r="W1049" s="30"/>
    </row>
    <row r="1050" spans="1:23" s="102" customFormat="1" x14ac:dyDescent="0.45">
      <c r="A1050" s="29"/>
      <c r="L1050" s="13"/>
      <c r="M1050" s="13"/>
      <c r="U1050" s="30"/>
      <c r="W1050" s="30"/>
    </row>
    <row r="1051" spans="1:23" s="102" customFormat="1" x14ac:dyDescent="0.45">
      <c r="A1051" s="29"/>
      <c r="L1051" s="13"/>
      <c r="M1051" s="13"/>
      <c r="U1051" s="30"/>
      <c r="W1051" s="30"/>
    </row>
    <row r="1052" spans="1:23" s="102" customFormat="1" x14ac:dyDescent="0.45">
      <c r="A1052" s="29"/>
      <c r="L1052" s="13"/>
      <c r="M1052" s="13"/>
      <c r="U1052" s="30"/>
      <c r="W1052" s="30"/>
    </row>
    <row r="1053" spans="1:23" s="102" customFormat="1" x14ac:dyDescent="0.45">
      <c r="A1053" s="29"/>
      <c r="L1053" s="13"/>
      <c r="M1053" s="13"/>
    </row>
    <row r="1054" spans="1:23" s="102" customFormat="1" x14ac:dyDescent="0.45">
      <c r="A1054" s="29"/>
      <c r="L1054" s="13"/>
      <c r="M1054" s="13"/>
    </row>
    <row r="1055" spans="1:23" s="102" customFormat="1" x14ac:dyDescent="0.45">
      <c r="A1055" s="29"/>
      <c r="L1055" s="13"/>
      <c r="M1055" s="13"/>
    </row>
    <row r="1056" spans="1:23" s="102" customFormat="1" x14ac:dyDescent="0.45">
      <c r="A1056" s="29"/>
      <c r="L1056" s="13"/>
      <c r="M1056" s="13"/>
    </row>
    <row r="1057" spans="1:13" s="102" customFormat="1" x14ac:dyDescent="0.45">
      <c r="A1057" s="29"/>
      <c r="L1057" s="13"/>
      <c r="M1057" s="13"/>
    </row>
    <row r="1058" spans="1:13" s="102" customFormat="1" x14ac:dyDescent="0.45">
      <c r="A1058" s="29"/>
      <c r="L1058" s="13"/>
      <c r="M1058" s="13"/>
    </row>
    <row r="1059" spans="1:13" s="102" customFormat="1" x14ac:dyDescent="0.45">
      <c r="A1059" s="29"/>
      <c r="L1059" s="13"/>
      <c r="M1059" s="13"/>
    </row>
    <row r="1060" spans="1:13" s="102" customFormat="1" x14ac:dyDescent="0.45">
      <c r="A1060" s="29"/>
      <c r="L1060" s="13"/>
      <c r="M1060" s="13"/>
    </row>
    <row r="1061" spans="1:13" s="102" customFormat="1" x14ac:dyDescent="0.45">
      <c r="A1061" s="29"/>
      <c r="L1061" s="13"/>
      <c r="M1061" s="13"/>
    </row>
    <row r="1062" spans="1:13" s="102" customFormat="1" x14ac:dyDescent="0.45">
      <c r="A1062" s="29"/>
      <c r="L1062" s="13"/>
      <c r="M1062" s="13"/>
    </row>
    <row r="1063" spans="1:13" s="102" customFormat="1" x14ac:dyDescent="0.45">
      <c r="A1063" s="29"/>
      <c r="L1063" s="13"/>
      <c r="M1063" s="13"/>
    </row>
    <row r="1064" spans="1:13" s="102" customFormat="1" x14ac:dyDescent="0.45">
      <c r="A1064" s="29"/>
      <c r="L1064" s="13"/>
      <c r="M1064" s="13"/>
    </row>
    <row r="1065" spans="1:13" s="102" customFormat="1" x14ac:dyDescent="0.45">
      <c r="A1065" s="29"/>
      <c r="L1065" s="13"/>
      <c r="M1065" s="13"/>
    </row>
    <row r="1066" spans="1:13" s="102" customFormat="1" x14ac:dyDescent="0.45">
      <c r="A1066" s="29"/>
      <c r="L1066" s="13"/>
      <c r="M1066" s="13"/>
    </row>
    <row r="1067" spans="1:13" s="102" customFormat="1" x14ac:dyDescent="0.45">
      <c r="A1067" s="29"/>
      <c r="L1067" s="13"/>
      <c r="M1067" s="13"/>
    </row>
    <row r="1068" spans="1:13" s="102" customFormat="1" x14ac:dyDescent="0.45">
      <c r="A1068" s="29"/>
      <c r="L1068" s="13"/>
      <c r="M1068" s="13"/>
    </row>
    <row r="1069" spans="1:13" s="102" customFormat="1" x14ac:dyDescent="0.45">
      <c r="A1069" s="29"/>
      <c r="L1069" s="13"/>
      <c r="M1069" s="13"/>
    </row>
    <row r="1070" spans="1:13" s="102" customFormat="1" x14ac:dyDescent="0.45">
      <c r="A1070" s="29"/>
      <c r="L1070" s="13"/>
      <c r="M1070" s="13"/>
    </row>
    <row r="1071" spans="1:13" s="102" customFormat="1" x14ac:dyDescent="0.45">
      <c r="A1071" s="29"/>
      <c r="L1071" s="13"/>
      <c r="M1071" s="13"/>
    </row>
    <row r="1072" spans="1:13" s="102" customFormat="1" x14ac:dyDescent="0.45">
      <c r="A1072" s="29"/>
      <c r="L1072" s="13"/>
      <c r="M1072" s="13"/>
    </row>
    <row r="1073" spans="1:15" s="102" customFormat="1" x14ac:dyDescent="0.45">
      <c r="A1073" s="29"/>
      <c r="L1073" s="13"/>
      <c r="M1073" s="13"/>
    </row>
    <row r="1074" spans="1:15" s="102" customFormat="1" x14ac:dyDescent="0.45">
      <c r="A1074" s="29"/>
      <c r="L1074" s="13"/>
      <c r="M1074" s="13"/>
    </row>
    <row r="1075" spans="1:15" s="102" customFormat="1" x14ac:dyDescent="0.45">
      <c r="A1075" s="29"/>
      <c r="L1075" s="13"/>
      <c r="M1075" s="13"/>
    </row>
    <row r="1076" spans="1:15" s="102" customFormat="1" x14ac:dyDescent="0.45">
      <c r="A1076" s="29"/>
      <c r="L1076" s="13"/>
      <c r="M1076" s="13"/>
    </row>
    <row r="1077" spans="1:15" s="102" customFormat="1" x14ac:dyDescent="0.45">
      <c r="A1077" s="29"/>
      <c r="L1077" s="13"/>
      <c r="M1077" s="13"/>
    </row>
    <row r="1078" spans="1:15" s="102" customFormat="1" x14ac:dyDescent="0.45">
      <c r="A1078" s="29"/>
      <c r="L1078" s="13"/>
      <c r="M1078" s="13"/>
    </row>
    <row r="1079" spans="1:15" s="102" customFormat="1" x14ac:dyDescent="0.45">
      <c r="A1079" s="29"/>
      <c r="L1079" s="13"/>
      <c r="M1079" s="13"/>
    </row>
    <row r="1080" spans="1:15" s="102" customFormat="1" x14ac:dyDescent="0.45">
      <c r="A1080" s="29"/>
      <c r="L1080" s="13"/>
      <c r="M1080" s="13"/>
    </row>
    <row r="1081" spans="1:15" s="102" customFormat="1" x14ac:dyDescent="0.45">
      <c r="A1081" s="29"/>
      <c r="L1081" s="13"/>
      <c r="M1081" s="13"/>
    </row>
    <row r="1082" spans="1:15" x14ac:dyDescent="0.45">
      <c r="A1082" s="28"/>
      <c r="N1082" s="113"/>
      <c r="O1082" s="113"/>
    </row>
    <row r="1083" spans="1:15" x14ac:dyDescent="0.45">
      <c r="A1083" s="29"/>
    </row>
    <row r="1084" spans="1:15" x14ac:dyDescent="0.45">
      <c r="A1084" s="29"/>
    </row>
    <row r="1085" spans="1:15" x14ac:dyDescent="0.45">
      <c r="A1085" s="29"/>
    </row>
    <row r="1086" spans="1:15" x14ac:dyDescent="0.45">
      <c r="A1086" s="29"/>
    </row>
    <row r="1087" spans="1:15" x14ac:dyDescent="0.45">
      <c r="A1087" s="29"/>
    </row>
    <row r="1088" spans="1:15" x14ac:dyDescent="0.45">
      <c r="A1088" s="29"/>
    </row>
    <row r="1089" spans="1:1" x14ac:dyDescent="0.45">
      <c r="A1089" s="29"/>
    </row>
    <row r="1090" spans="1:1" x14ac:dyDescent="0.45">
      <c r="A1090" s="29"/>
    </row>
    <row r="1091" spans="1:1" x14ac:dyDescent="0.45">
      <c r="A1091" s="29"/>
    </row>
    <row r="1092" spans="1:1" x14ac:dyDescent="0.45">
      <c r="A1092" s="29"/>
    </row>
    <row r="1093" spans="1:1" x14ac:dyDescent="0.45">
      <c r="A1093" s="29"/>
    </row>
    <row r="1094" spans="1:1" x14ac:dyDescent="0.45">
      <c r="A1094" s="29"/>
    </row>
    <row r="1095" spans="1:1" x14ac:dyDescent="0.45">
      <c r="A1095" s="29"/>
    </row>
    <row r="1096" spans="1:1" x14ac:dyDescent="0.45">
      <c r="A1096" s="29"/>
    </row>
    <row r="1097" spans="1:1" x14ac:dyDescent="0.45">
      <c r="A1097" s="29"/>
    </row>
    <row r="1098" spans="1:1" x14ac:dyDescent="0.45">
      <c r="A1098" s="29"/>
    </row>
    <row r="1099" spans="1:1" x14ac:dyDescent="0.45">
      <c r="A1099" s="29"/>
    </row>
    <row r="1100" spans="1:1" x14ac:dyDescent="0.45">
      <c r="A1100" s="29"/>
    </row>
    <row r="1101" spans="1:1" x14ac:dyDescent="0.45">
      <c r="A1101" s="29"/>
    </row>
    <row r="1102" spans="1:1" x14ac:dyDescent="0.45">
      <c r="A1102" s="29"/>
    </row>
    <row r="1103" spans="1:1" x14ac:dyDescent="0.45">
      <c r="A1103" s="29"/>
    </row>
    <row r="1104" spans="1:1" x14ac:dyDescent="0.45">
      <c r="A1104" s="29"/>
    </row>
    <row r="1105" spans="1:1" x14ac:dyDescent="0.45">
      <c r="A1105" s="29"/>
    </row>
    <row r="1106" spans="1:1" x14ac:dyDescent="0.45">
      <c r="A1106" s="29"/>
    </row>
    <row r="1107" spans="1:1" x14ac:dyDescent="0.45">
      <c r="A1107" s="29"/>
    </row>
    <row r="1108" spans="1:1" x14ac:dyDescent="0.45">
      <c r="A1108" s="29"/>
    </row>
    <row r="1109" spans="1:1" x14ac:dyDescent="0.45">
      <c r="A1109" s="29"/>
    </row>
    <row r="1110" spans="1:1" x14ac:dyDescent="0.45">
      <c r="A1110" s="29"/>
    </row>
    <row r="1111" spans="1:1" x14ac:dyDescent="0.45">
      <c r="A1111" s="29"/>
    </row>
    <row r="1112" spans="1:1" x14ac:dyDescent="0.45">
      <c r="A1112" s="29"/>
    </row>
    <row r="1113" spans="1:1" x14ac:dyDescent="0.45">
      <c r="A1113" s="29"/>
    </row>
    <row r="1114" spans="1:1" x14ac:dyDescent="0.45">
      <c r="A1114" s="29"/>
    </row>
    <row r="1115" spans="1:1" x14ac:dyDescent="0.45">
      <c r="A1115" s="29"/>
    </row>
    <row r="1116" spans="1:1" x14ac:dyDescent="0.45">
      <c r="A1116" s="29"/>
    </row>
    <row r="1117" spans="1:1" x14ac:dyDescent="0.45">
      <c r="A1117" s="29"/>
    </row>
    <row r="1118" spans="1:1" x14ac:dyDescent="0.45">
      <c r="A1118" s="29"/>
    </row>
    <row r="1119" spans="1:1" x14ac:dyDescent="0.45">
      <c r="A1119" s="29"/>
    </row>
    <row r="1120" spans="1:1" x14ac:dyDescent="0.45">
      <c r="A1120" s="29"/>
    </row>
    <row r="1121" spans="1:1" x14ac:dyDescent="0.45">
      <c r="A1121" s="29"/>
    </row>
    <row r="1122" spans="1:1" x14ac:dyDescent="0.45">
      <c r="A1122" s="29"/>
    </row>
    <row r="1123" spans="1:1" x14ac:dyDescent="0.45">
      <c r="A1123" s="29"/>
    </row>
    <row r="1124" spans="1:1" x14ac:dyDescent="0.45">
      <c r="A1124" s="29"/>
    </row>
    <row r="1125" spans="1:1" x14ac:dyDescent="0.45">
      <c r="A1125" s="29"/>
    </row>
    <row r="1126" spans="1:1" x14ac:dyDescent="0.45">
      <c r="A1126" s="29"/>
    </row>
    <row r="1127" spans="1:1" x14ac:dyDescent="0.45">
      <c r="A1127" s="29"/>
    </row>
    <row r="1128" spans="1:1" x14ac:dyDescent="0.45">
      <c r="A1128" s="29"/>
    </row>
  </sheetData>
  <mergeCells count="37">
    <mergeCell ref="B226:C226"/>
    <mergeCell ref="B579:C579"/>
    <mergeCell ref="B581:C581"/>
    <mergeCell ref="B610:C610"/>
    <mergeCell ref="S6:T6"/>
    <mergeCell ref="U6:U10"/>
    <mergeCell ref="S7:S10"/>
    <mergeCell ref="T7:T10"/>
    <mergeCell ref="D8:D10"/>
    <mergeCell ref="E8:E10"/>
    <mergeCell ref="F8:F10"/>
    <mergeCell ref="M6:M10"/>
    <mergeCell ref="N6:N10"/>
    <mergeCell ref="O6:O10"/>
    <mergeCell ref="P6:P10"/>
    <mergeCell ref="Q6:Q10"/>
    <mergeCell ref="R6:R10"/>
    <mergeCell ref="AA5:AA10"/>
    <mergeCell ref="A6:A10"/>
    <mergeCell ref="B6:B10"/>
    <mergeCell ref="C6:C10"/>
    <mergeCell ref="D6:F7"/>
    <mergeCell ref="G6:G10"/>
    <mergeCell ref="H6:H10"/>
    <mergeCell ref="I6:I10"/>
    <mergeCell ref="J6:J10"/>
    <mergeCell ref="K6:K10"/>
    <mergeCell ref="A2:Z2"/>
    <mergeCell ref="A3:Z3"/>
    <mergeCell ref="A5:J5"/>
    <mergeCell ref="K5:U5"/>
    <mergeCell ref="V5:V10"/>
    <mergeCell ref="W5:W10"/>
    <mergeCell ref="X5:X10"/>
    <mergeCell ref="Y5:Y10"/>
    <mergeCell ref="Z5:Z10"/>
    <mergeCell ref="L6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ภดส.3</vt:lpstr>
      <vt:lpstr>ภดส.1</vt:lpstr>
      <vt:lpstr>ภดส.7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2021-02-03T09:33:11Z</dcterms:created>
  <dcterms:modified xsi:type="dcterms:W3CDTF">2021-02-03T09:37:14Z</dcterms:modified>
</cp:coreProperties>
</file>